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drawings/drawing2.xml" ContentType="application/vnd.openxmlformats-officedocument.drawing+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drawings/drawing3.xml" ContentType="application/vnd.openxmlformats-officedocument.drawing+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drawings/drawing4.xml" ContentType="application/vnd.openxmlformats-officedocument.drawing+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drawings/drawing5.xml" ContentType="application/vnd.openxmlformats-officedocument.drawing+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drawings/drawing6.xml" ContentType="application/vnd.openxmlformats-officedocument.drawing+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ctrlProps/ctrlProp2172.xml" ContentType="application/vnd.ms-excel.controlproperties+xml"/>
  <Override PartName="/xl/ctrlProps/ctrlProp2173.xml" ContentType="application/vnd.ms-excel.controlproperties+xml"/>
  <Override PartName="/xl/ctrlProps/ctrlProp2174.xml" ContentType="application/vnd.ms-excel.controlproperties+xml"/>
  <Override PartName="/xl/ctrlProps/ctrlProp2175.xml" ContentType="application/vnd.ms-excel.controlproperties+xml"/>
  <Override PartName="/xl/ctrlProps/ctrlProp2176.xml" ContentType="application/vnd.ms-excel.controlproperties+xml"/>
  <Override PartName="/xl/ctrlProps/ctrlProp2177.xml" ContentType="application/vnd.ms-excel.controlproperties+xml"/>
  <Override PartName="/xl/ctrlProps/ctrlProp2178.xml" ContentType="application/vnd.ms-excel.controlproperties+xml"/>
  <Override PartName="/xl/ctrlProps/ctrlProp2179.xml" ContentType="application/vnd.ms-excel.controlproperties+xml"/>
  <Override PartName="/xl/ctrlProps/ctrlProp2180.xml" ContentType="application/vnd.ms-excel.controlproperties+xml"/>
  <Override PartName="/xl/ctrlProps/ctrlProp2181.xml" ContentType="application/vnd.ms-excel.controlproperties+xml"/>
  <Override PartName="/xl/ctrlProps/ctrlProp2182.xml" ContentType="application/vnd.ms-excel.controlproperties+xml"/>
  <Override PartName="/xl/ctrlProps/ctrlProp2183.xml" ContentType="application/vnd.ms-excel.controlproperties+xml"/>
  <Override PartName="/xl/ctrlProps/ctrlProp2184.xml" ContentType="application/vnd.ms-excel.controlproperties+xml"/>
  <Override PartName="/xl/ctrlProps/ctrlProp2185.xml" ContentType="application/vnd.ms-excel.controlproperties+xml"/>
  <Override PartName="/xl/ctrlProps/ctrlProp2186.xml" ContentType="application/vnd.ms-excel.controlproperties+xml"/>
  <Override PartName="/xl/ctrlProps/ctrlProp2187.xml" ContentType="application/vnd.ms-excel.controlproperties+xml"/>
  <Override PartName="/xl/ctrlProps/ctrlProp2188.xml" ContentType="application/vnd.ms-excel.controlproperties+xml"/>
  <Override PartName="/xl/ctrlProps/ctrlProp2189.xml" ContentType="application/vnd.ms-excel.controlproperties+xml"/>
  <Override PartName="/xl/ctrlProps/ctrlProp2190.xml" ContentType="application/vnd.ms-excel.controlproperties+xml"/>
  <Override PartName="/xl/ctrlProps/ctrlProp2191.xml" ContentType="application/vnd.ms-excel.controlproperties+xml"/>
  <Override PartName="/xl/ctrlProps/ctrlProp2192.xml" ContentType="application/vnd.ms-excel.controlproperties+xml"/>
  <Override PartName="/xl/ctrlProps/ctrlProp2193.xml" ContentType="application/vnd.ms-excel.controlproperties+xml"/>
  <Override PartName="/xl/ctrlProps/ctrlProp2194.xml" ContentType="application/vnd.ms-excel.controlproperties+xml"/>
  <Override PartName="/xl/ctrlProps/ctrlProp2195.xml" ContentType="application/vnd.ms-excel.controlproperties+xml"/>
  <Override PartName="/xl/ctrlProps/ctrlProp2196.xml" ContentType="application/vnd.ms-excel.controlproperties+xml"/>
  <Override PartName="/xl/ctrlProps/ctrlProp2197.xml" ContentType="application/vnd.ms-excel.controlproperties+xml"/>
  <Override PartName="/xl/ctrlProps/ctrlProp2198.xml" ContentType="application/vnd.ms-excel.controlproperties+xml"/>
  <Override PartName="/xl/ctrlProps/ctrlProp2199.xml" ContentType="application/vnd.ms-excel.controlproperties+xml"/>
  <Override PartName="/xl/ctrlProps/ctrlProp2200.xml" ContentType="application/vnd.ms-excel.controlproperties+xml"/>
  <Override PartName="/xl/ctrlProps/ctrlProp2201.xml" ContentType="application/vnd.ms-excel.controlproperties+xml"/>
  <Override PartName="/xl/ctrlProps/ctrlProp2202.xml" ContentType="application/vnd.ms-excel.controlproperties+xml"/>
  <Override PartName="/xl/ctrlProps/ctrlProp2203.xml" ContentType="application/vnd.ms-excel.controlproperties+xml"/>
  <Override PartName="/xl/ctrlProps/ctrlProp2204.xml" ContentType="application/vnd.ms-excel.controlproperties+xml"/>
  <Override PartName="/xl/ctrlProps/ctrlProp2205.xml" ContentType="application/vnd.ms-excel.controlproperties+xml"/>
  <Override PartName="/xl/ctrlProps/ctrlProp2206.xml" ContentType="application/vnd.ms-excel.controlproperties+xml"/>
  <Override PartName="/xl/ctrlProps/ctrlProp2207.xml" ContentType="application/vnd.ms-excel.controlproperties+xml"/>
  <Override PartName="/xl/ctrlProps/ctrlProp2208.xml" ContentType="application/vnd.ms-excel.controlproperties+xml"/>
  <Override PartName="/xl/ctrlProps/ctrlProp2209.xml" ContentType="application/vnd.ms-excel.controlproperties+xml"/>
  <Override PartName="/xl/ctrlProps/ctrlProp2210.xml" ContentType="application/vnd.ms-excel.controlproperties+xml"/>
  <Override PartName="/xl/ctrlProps/ctrlProp2211.xml" ContentType="application/vnd.ms-excel.controlproperties+xml"/>
  <Override PartName="/xl/ctrlProps/ctrlProp2212.xml" ContentType="application/vnd.ms-excel.controlproperties+xml"/>
  <Override PartName="/xl/ctrlProps/ctrlProp2213.xml" ContentType="application/vnd.ms-excel.controlproperties+xml"/>
  <Override PartName="/xl/ctrlProps/ctrlProp2214.xml" ContentType="application/vnd.ms-excel.controlproperties+xml"/>
  <Override PartName="/xl/ctrlProps/ctrlProp2215.xml" ContentType="application/vnd.ms-excel.controlproperties+xml"/>
  <Override PartName="/xl/ctrlProps/ctrlProp2216.xml" ContentType="application/vnd.ms-excel.controlproperties+xml"/>
  <Override PartName="/xl/ctrlProps/ctrlProp2217.xml" ContentType="application/vnd.ms-excel.controlproperties+xml"/>
  <Override PartName="/xl/ctrlProps/ctrlProp2218.xml" ContentType="application/vnd.ms-excel.controlproperties+xml"/>
  <Override PartName="/xl/ctrlProps/ctrlProp2219.xml" ContentType="application/vnd.ms-excel.controlproperties+xml"/>
  <Override PartName="/xl/ctrlProps/ctrlProp2220.xml" ContentType="application/vnd.ms-excel.controlproperties+xml"/>
  <Override PartName="/xl/ctrlProps/ctrlProp2221.xml" ContentType="application/vnd.ms-excel.controlproperties+xml"/>
  <Override PartName="/xl/ctrlProps/ctrlProp2222.xml" ContentType="application/vnd.ms-excel.controlproperties+xml"/>
  <Override PartName="/xl/ctrlProps/ctrlProp2223.xml" ContentType="application/vnd.ms-excel.controlproperties+xml"/>
  <Override PartName="/xl/ctrlProps/ctrlProp2224.xml" ContentType="application/vnd.ms-excel.controlproperties+xml"/>
  <Override PartName="/xl/ctrlProps/ctrlProp2225.xml" ContentType="application/vnd.ms-excel.controlproperties+xml"/>
  <Override PartName="/xl/ctrlProps/ctrlProp2226.xml" ContentType="application/vnd.ms-excel.controlproperties+xml"/>
  <Override PartName="/xl/ctrlProps/ctrlProp2227.xml" ContentType="application/vnd.ms-excel.controlproperties+xml"/>
  <Override PartName="/xl/ctrlProps/ctrlProp2228.xml" ContentType="application/vnd.ms-excel.controlproperties+xml"/>
  <Override PartName="/xl/ctrlProps/ctrlProp2229.xml" ContentType="application/vnd.ms-excel.controlproperties+xml"/>
  <Override PartName="/xl/ctrlProps/ctrlProp2230.xml" ContentType="application/vnd.ms-excel.controlproperties+xml"/>
  <Override PartName="/xl/ctrlProps/ctrlProp2231.xml" ContentType="application/vnd.ms-excel.controlproperties+xml"/>
  <Override PartName="/xl/ctrlProps/ctrlProp2232.xml" ContentType="application/vnd.ms-excel.controlproperties+xml"/>
  <Override PartName="/xl/ctrlProps/ctrlProp2233.xml" ContentType="application/vnd.ms-excel.controlproperties+xml"/>
  <Override PartName="/xl/ctrlProps/ctrlProp2234.xml" ContentType="application/vnd.ms-excel.controlproperties+xml"/>
  <Override PartName="/xl/ctrlProps/ctrlProp2235.xml" ContentType="application/vnd.ms-excel.controlproperties+xml"/>
  <Override PartName="/xl/ctrlProps/ctrlProp2236.xml" ContentType="application/vnd.ms-excel.controlproperties+xml"/>
  <Override PartName="/xl/ctrlProps/ctrlProp2237.xml" ContentType="application/vnd.ms-excel.controlproperties+xml"/>
  <Override PartName="/xl/ctrlProps/ctrlProp2238.xml" ContentType="application/vnd.ms-excel.controlproperties+xml"/>
  <Override PartName="/xl/ctrlProps/ctrlProp2239.xml" ContentType="application/vnd.ms-excel.controlproperties+xml"/>
  <Override PartName="/xl/ctrlProps/ctrlProp2240.xml" ContentType="application/vnd.ms-excel.controlproperties+xml"/>
  <Override PartName="/xl/ctrlProps/ctrlProp2241.xml" ContentType="application/vnd.ms-excel.controlproperties+xml"/>
  <Override PartName="/xl/ctrlProps/ctrlProp2242.xml" ContentType="application/vnd.ms-excel.controlproperties+xml"/>
  <Override PartName="/xl/ctrlProps/ctrlProp2243.xml" ContentType="application/vnd.ms-excel.controlproperties+xml"/>
  <Override PartName="/xl/ctrlProps/ctrlProp2244.xml" ContentType="application/vnd.ms-excel.controlproperties+xml"/>
  <Override PartName="/xl/ctrlProps/ctrlProp2245.xml" ContentType="application/vnd.ms-excel.controlproperties+xml"/>
  <Override PartName="/xl/ctrlProps/ctrlProp2246.xml" ContentType="application/vnd.ms-excel.controlproperties+xml"/>
  <Override PartName="/xl/ctrlProps/ctrlProp2247.xml" ContentType="application/vnd.ms-excel.controlproperties+xml"/>
  <Override PartName="/xl/ctrlProps/ctrlProp2248.xml" ContentType="application/vnd.ms-excel.controlproperties+xml"/>
  <Override PartName="/xl/ctrlProps/ctrlProp2249.xml" ContentType="application/vnd.ms-excel.controlproperties+xml"/>
  <Override PartName="/xl/ctrlProps/ctrlProp2250.xml" ContentType="application/vnd.ms-excel.controlproperties+xml"/>
  <Override PartName="/xl/ctrlProps/ctrlProp2251.xml" ContentType="application/vnd.ms-excel.controlproperties+xml"/>
  <Override PartName="/xl/ctrlProps/ctrlProp2252.xml" ContentType="application/vnd.ms-excel.controlproperties+xml"/>
  <Override PartName="/xl/ctrlProps/ctrlProp2253.xml" ContentType="application/vnd.ms-excel.controlproperties+xml"/>
  <Override PartName="/xl/ctrlProps/ctrlProp2254.xml" ContentType="application/vnd.ms-excel.controlproperties+xml"/>
  <Override PartName="/xl/ctrlProps/ctrlProp2255.xml" ContentType="application/vnd.ms-excel.controlproperties+xml"/>
  <Override PartName="/xl/ctrlProps/ctrlProp2256.xml" ContentType="application/vnd.ms-excel.controlproperties+xml"/>
  <Override PartName="/xl/ctrlProps/ctrlProp2257.xml" ContentType="application/vnd.ms-excel.controlproperties+xml"/>
  <Override PartName="/xl/ctrlProps/ctrlProp2258.xml" ContentType="application/vnd.ms-excel.controlproperties+xml"/>
  <Override PartName="/xl/ctrlProps/ctrlProp2259.xml" ContentType="application/vnd.ms-excel.controlproperties+xml"/>
  <Override PartName="/xl/ctrlProps/ctrlProp2260.xml" ContentType="application/vnd.ms-excel.controlproperties+xml"/>
  <Override PartName="/xl/ctrlProps/ctrlProp2261.xml" ContentType="application/vnd.ms-excel.controlproperties+xml"/>
  <Override PartName="/xl/ctrlProps/ctrlProp2262.xml" ContentType="application/vnd.ms-excel.controlproperties+xml"/>
  <Override PartName="/xl/ctrlProps/ctrlProp2263.xml" ContentType="application/vnd.ms-excel.controlproperties+xml"/>
  <Override PartName="/xl/ctrlProps/ctrlProp2264.xml" ContentType="application/vnd.ms-excel.controlproperties+xml"/>
  <Override PartName="/xl/ctrlProps/ctrlProp2265.xml" ContentType="application/vnd.ms-excel.controlproperties+xml"/>
  <Override PartName="/xl/ctrlProps/ctrlProp2266.xml" ContentType="application/vnd.ms-excel.controlproperties+xml"/>
  <Override PartName="/xl/ctrlProps/ctrlProp2267.xml" ContentType="application/vnd.ms-excel.controlproperties+xml"/>
  <Override PartName="/xl/ctrlProps/ctrlProp2268.xml" ContentType="application/vnd.ms-excel.controlproperties+xml"/>
  <Override PartName="/xl/ctrlProps/ctrlProp2269.xml" ContentType="application/vnd.ms-excel.controlproperties+xml"/>
  <Override PartName="/xl/ctrlProps/ctrlProp2270.xml" ContentType="application/vnd.ms-excel.controlproperties+xml"/>
  <Override PartName="/xl/ctrlProps/ctrlProp2271.xml" ContentType="application/vnd.ms-excel.controlproperties+xml"/>
  <Override PartName="/xl/ctrlProps/ctrlProp2272.xml" ContentType="application/vnd.ms-excel.controlproperties+xml"/>
  <Override PartName="/xl/ctrlProps/ctrlProp2273.xml" ContentType="application/vnd.ms-excel.controlproperties+xml"/>
  <Override PartName="/xl/ctrlProps/ctrlProp2274.xml" ContentType="application/vnd.ms-excel.controlproperties+xml"/>
  <Override PartName="/xl/ctrlProps/ctrlProp2275.xml" ContentType="application/vnd.ms-excel.controlproperties+xml"/>
  <Override PartName="/xl/ctrlProps/ctrlProp2276.xml" ContentType="application/vnd.ms-excel.controlproperties+xml"/>
  <Override PartName="/xl/ctrlProps/ctrlProp2277.xml" ContentType="application/vnd.ms-excel.controlproperties+xml"/>
  <Override PartName="/xl/ctrlProps/ctrlProp2278.xml" ContentType="application/vnd.ms-excel.controlproperties+xml"/>
  <Override PartName="/xl/ctrlProps/ctrlProp2279.xml" ContentType="application/vnd.ms-excel.controlproperties+xml"/>
  <Override PartName="/xl/ctrlProps/ctrlProp2280.xml" ContentType="application/vnd.ms-excel.controlproperties+xml"/>
  <Override PartName="/xl/ctrlProps/ctrlProp2281.xml" ContentType="application/vnd.ms-excel.controlproperties+xml"/>
  <Override PartName="/xl/ctrlProps/ctrlProp2282.xml" ContentType="application/vnd.ms-excel.controlproperties+xml"/>
  <Override PartName="/xl/ctrlProps/ctrlProp2283.xml" ContentType="application/vnd.ms-excel.controlproperties+xml"/>
  <Override PartName="/xl/ctrlProps/ctrlProp2284.xml" ContentType="application/vnd.ms-excel.controlproperties+xml"/>
  <Override PartName="/xl/ctrlProps/ctrlProp2285.xml" ContentType="application/vnd.ms-excel.controlproperties+xml"/>
  <Override PartName="/xl/ctrlProps/ctrlProp2286.xml" ContentType="application/vnd.ms-excel.controlproperties+xml"/>
  <Override PartName="/xl/ctrlProps/ctrlProp2287.xml" ContentType="application/vnd.ms-excel.controlproperties+xml"/>
  <Override PartName="/xl/ctrlProps/ctrlProp2288.xml" ContentType="application/vnd.ms-excel.controlproperties+xml"/>
  <Override PartName="/xl/ctrlProps/ctrlProp2289.xml" ContentType="application/vnd.ms-excel.controlproperties+xml"/>
  <Override PartName="/xl/ctrlProps/ctrlProp2290.xml" ContentType="application/vnd.ms-excel.controlproperties+xml"/>
  <Override PartName="/xl/ctrlProps/ctrlProp2291.xml" ContentType="application/vnd.ms-excel.controlproperties+xml"/>
  <Override PartName="/xl/ctrlProps/ctrlProp2292.xml" ContentType="application/vnd.ms-excel.controlproperties+xml"/>
  <Override PartName="/xl/ctrlProps/ctrlProp2293.xml" ContentType="application/vnd.ms-excel.controlproperties+xml"/>
  <Override PartName="/xl/ctrlProps/ctrlProp2294.xml" ContentType="application/vnd.ms-excel.controlproperties+xml"/>
  <Override PartName="/xl/ctrlProps/ctrlProp2295.xml" ContentType="application/vnd.ms-excel.controlproperties+xml"/>
  <Override PartName="/xl/ctrlProps/ctrlProp2296.xml" ContentType="application/vnd.ms-excel.controlproperties+xml"/>
  <Override PartName="/xl/ctrlProps/ctrlProp2297.xml" ContentType="application/vnd.ms-excel.controlproperties+xml"/>
  <Override PartName="/xl/ctrlProps/ctrlProp2298.xml" ContentType="application/vnd.ms-excel.controlproperties+xml"/>
  <Override PartName="/xl/ctrlProps/ctrlProp2299.xml" ContentType="application/vnd.ms-excel.controlproperties+xml"/>
  <Override PartName="/xl/ctrlProps/ctrlProp2300.xml" ContentType="application/vnd.ms-excel.controlproperties+xml"/>
  <Override PartName="/xl/ctrlProps/ctrlProp2301.xml" ContentType="application/vnd.ms-excel.controlproperties+xml"/>
  <Override PartName="/xl/ctrlProps/ctrlProp2302.xml" ContentType="application/vnd.ms-excel.controlproperties+xml"/>
  <Override PartName="/xl/ctrlProps/ctrlProp2303.xml" ContentType="application/vnd.ms-excel.controlproperties+xml"/>
  <Override PartName="/xl/ctrlProps/ctrlProp2304.xml" ContentType="application/vnd.ms-excel.controlproperties+xml"/>
  <Override PartName="/xl/ctrlProps/ctrlProp2305.xml" ContentType="application/vnd.ms-excel.controlproperties+xml"/>
  <Override PartName="/xl/ctrlProps/ctrlProp2306.xml" ContentType="application/vnd.ms-excel.controlproperties+xml"/>
  <Override PartName="/xl/ctrlProps/ctrlProp2307.xml" ContentType="application/vnd.ms-excel.controlproperties+xml"/>
  <Override PartName="/xl/ctrlProps/ctrlProp2308.xml" ContentType="application/vnd.ms-excel.controlproperties+xml"/>
  <Override PartName="/xl/ctrlProps/ctrlProp2309.xml" ContentType="application/vnd.ms-excel.controlproperties+xml"/>
  <Override PartName="/xl/ctrlProps/ctrlProp2310.xml" ContentType="application/vnd.ms-excel.controlproperties+xml"/>
  <Override PartName="/xl/ctrlProps/ctrlProp2311.xml" ContentType="application/vnd.ms-excel.controlproperties+xml"/>
  <Override PartName="/xl/ctrlProps/ctrlProp2312.xml" ContentType="application/vnd.ms-excel.controlproperties+xml"/>
  <Override PartName="/xl/ctrlProps/ctrlProp2313.xml" ContentType="application/vnd.ms-excel.controlproperties+xml"/>
  <Override PartName="/xl/ctrlProps/ctrlProp2314.xml" ContentType="application/vnd.ms-excel.controlproperties+xml"/>
  <Override PartName="/xl/ctrlProps/ctrlProp2315.xml" ContentType="application/vnd.ms-excel.controlproperties+xml"/>
  <Override PartName="/xl/ctrlProps/ctrlProp2316.xml" ContentType="application/vnd.ms-excel.controlproperties+xml"/>
  <Override PartName="/xl/ctrlProps/ctrlProp2317.xml" ContentType="application/vnd.ms-excel.controlproperties+xml"/>
  <Override PartName="/xl/ctrlProps/ctrlProp2318.xml" ContentType="application/vnd.ms-excel.controlproperties+xml"/>
  <Override PartName="/xl/ctrlProps/ctrlProp2319.xml" ContentType="application/vnd.ms-excel.controlproperties+xml"/>
  <Override PartName="/xl/ctrlProps/ctrlProp2320.xml" ContentType="application/vnd.ms-excel.controlproperties+xml"/>
  <Override PartName="/xl/ctrlProps/ctrlProp2321.xml" ContentType="application/vnd.ms-excel.controlproperties+xml"/>
  <Override PartName="/xl/ctrlProps/ctrlProp2322.xml" ContentType="application/vnd.ms-excel.controlproperties+xml"/>
  <Override PartName="/xl/ctrlProps/ctrlProp2323.xml" ContentType="application/vnd.ms-excel.controlproperties+xml"/>
  <Override PartName="/xl/ctrlProps/ctrlProp2324.xml" ContentType="application/vnd.ms-excel.controlproperties+xml"/>
  <Override PartName="/xl/ctrlProps/ctrlProp2325.xml" ContentType="application/vnd.ms-excel.controlproperties+xml"/>
  <Override PartName="/xl/ctrlProps/ctrlProp2326.xml" ContentType="application/vnd.ms-excel.controlproperties+xml"/>
  <Override PartName="/xl/ctrlProps/ctrlProp2327.xml" ContentType="application/vnd.ms-excel.controlproperties+xml"/>
  <Override PartName="/xl/drawings/drawing7.xml" ContentType="application/vnd.openxmlformats-officedocument.drawing+xml"/>
  <Override PartName="/xl/ctrlProps/ctrlProp2328.xml" ContentType="application/vnd.ms-excel.controlproperties+xml"/>
  <Override PartName="/xl/ctrlProps/ctrlProp2329.xml" ContentType="application/vnd.ms-excel.controlproperties+xml"/>
  <Override PartName="/xl/ctrlProps/ctrlProp2330.xml" ContentType="application/vnd.ms-excel.controlproperties+xml"/>
  <Override PartName="/xl/ctrlProps/ctrlProp2331.xml" ContentType="application/vnd.ms-excel.controlproperties+xml"/>
  <Override PartName="/xl/ctrlProps/ctrlProp2332.xml" ContentType="application/vnd.ms-excel.controlproperties+xml"/>
  <Override PartName="/xl/ctrlProps/ctrlProp2333.xml" ContentType="application/vnd.ms-excel.controlproperties+xml"/>
  <Override PartName="/xl/ctrlProps/ctrlProp2334.xml" ContentType="application/vnd.ms-excel.controlproperties+xml"/>
  <Override PartName="/xl/ctrlProps/ctrlProp2335.xml" ContentType="application/vnd.ms-excel.controlproperties+xml"/>
  <Override PartName="/xl/ctrlProps/ctrlProp2336.xml" ContentType="application/vnd.ms-excel.controlproperties+xml"/>
  <Override PartName="/xl/ctrlProps/ctrlProp2337.xml" ContentType="application/vnd.ms-excel.controlproperties+xml"/>
  <Override PartName="/xl/ctrlProps/ctrlProp2338.xml" ContentType="application/vnd.ms-excel.controlproperties+xml"/>
  <Override PartName="/xl/ctrlProps/ctrlProp2339.xml" ContentType="application/vnd.ms-excel.controlproperties+xml"/>
  <Override PartName="/xl/ctrlProps/ctrlProp2340.xml" ContentType="application/vnd.ms-excel.controlproperties+xml"/>
  <Override PartName="/xl/ctrlProps/ctrlProp2341.xml" ContentType="application/vnd.ms-excel.controlproperties+xml"/>
  <Override PartName="/xl/ctrlProps/ctrlProp2342.xml" ContentType="application/vnd.ms-excel.controlproperties+xml"/>
  <Override PartName="/xl/ctrlProps/ctrlProp2343.xml" ContentType="application/vnd.ms-excel.controlproperties+xml"/>
  <Override PartName="/xl/ctrlProps/ctrlProp2344.xml" ContentType="application/vnd.ms-excel.controlproperties+xml"/>
  <Override PartName="/xl/ctrlProps/ctrlProp2345.xml" ContentType="application/vnd.ms-excel.controlproperties+xml"/>
  <Override PartName="/xl/ctrlProps/ctrlProp2346.xml" ContentType="application/vnd.ms-excel.controlproperties+xml"/>
  <Override PartName="/xl/ctrlProps/ctrlProp2347.xml" ContentType="application/vnd.ms-excel.controlproperties+xml"/>
  <Override PartName="/xl/ctrlProps/ctrlProp2348.xml" ContentType="application/vnd.ms-excel.controlproperties+xml"/>
  <Override PartName="/xl/ctrlProps/ctrlProp2349.xml" ContentType="application/vnd.ms-excel.controlproperties+xml"/>
  <Override PartName="/xl/ctrlProps/ctrlProp2350.xml" ContentType="application/vnd.ms-excel.controlproperties+xml"/>
  <Override PartName="/xl/ctrlProps/ctrlProp2351.xml" ContentType="application/vnd.ms-excel.controlproperties+xml"/>
  <Override PartName="/xl/ctrlProps/ctrlProp2352.xml" ContentType="application/vnd.ms-excel.controlproperties+xml"/>
  <Override PartName="/xl/ctrlProps/ctrlProp2353.xml" ContentType="application/vnd.ms-excel.controlproperties+xml"/>
  <Override PartName="/xl/ctrlProps/ctrlProp2354.xml" ContentType="application/vnd.ms-excel.controlproperties+xml"/>
  <Override PartName="/xl/ctrlProps/ctrlProp2355.xml" ContentType="application/vnd.ms-excel.controlproperties+xml"/>
  <Override PartName="/xl/ctrlProps/ctrlProp2356.xml" ContentType="application/vnd.ms-excel.controlproperties+xml"/>
  <Override PartName="/xl/ctrlProps/ctrlProp2357.xml" ContentType="application/vnd.ms-excel.controlproperties+xml"/>
  <Override PartName="/xl/ctrlProps/ctrlProp2358.xml" ContentType="application/vnd.ms-excel.controlproperties+xml"/>
  <Override PartName="/xl/ctrlProps/ctrlProp2359.xml" ContentType="application/vnd.ms-excel.controlproperties+xml"/>
  <Override PartName="/xl/ctrlProps/ctrlProp2360.xml" ContentType="application/vnd.ms-excel.controlproperties+xml"/>
  <Override PartName="/xl/ctrlProps/ctrlProp2361.xml" ContentType="application/vnd.ms-excel.controlproperties+xml"/>
  <Override PartName="/xl/ctrlProps/ctrlProp2362.xml" ContentType="application/vnd.ms-excel.controlproperties+xml"/>
  <Override PartName="/xl/ctrlProps/ctrlProp2363.xml" ContentType="application/vnd.ms-excel.controlproperties+xml"/>
  <Override PartName="/xl/ctrlProps/ctrlProp2364.xml" ContentType="application/vnd.ms-excel.controlproperties+xml"/>
  <Override PartName="/xl/ctrlProps/ctrlProp2365.xml" ContentType="application/vnd.ms-excel.controlproperties+xml"/>
  <Override PartName="/xl/ctrlProps/ctrlProp2366.xml" ContentType="application/vnd.ms-excel.controlproperties+xml"/>
  <Override PartName="/xl/ctrlProps/ctrlProp2367.xml" ContentType="application/vnd.ms-excel.controlproperties+xml"/>
  <Override PartName="/xl/ctrlProps/ctrlProp2368.xml" ContentType="application/vnd.ms-excel.controlproperties+xml"/>
  <Override PartName="/xl/ctrlProps/ctrlProp2369.xml" ContentType="application/vnd.ms-excel.controlproperties+xml"/>
  <Override PartName="/xl/ctrlProps/ctrlProp2370.xml" ContentType="application/vnd.ms-excel.controlproperties+xml"/>
  <Override PartName="/xl/ctrlProps/ctrlProp2371.xml" ContentType="application/vnd.ms-excel.controlproperties+xml"/>
  <Override PartName="/xl/ctrlProps/ctrlProp2372.xml" ContentType="application/vnd.ms-excel.controlproperties+xml"/>
  <Override PartName="/xl/ctrlProps/ctrlProp2373.xml" ContentType="application/vnd.ms-excel.controlproperties+xml"/>
  <Override PartName="/xl/ctrlProps/ctrlProp2374.xml" ContentType="application/vnd.ms-excel.controlproperties+xml"/>
  <Override PartName="/xl/ctrlProps/ctrlProp2375.xml" ContentType="application/vnd.ms-excel.controlproperties+xml"/>
  <Override PartName="/xl/ctrlProps/ctrlProp2376.xml" ContentType="application/vnd.ms-excel.controlproperties+xml"/>
  <Override PartName="/xl/ctrlProps/ctrlProp2377.xml" ContentType="application/vnd.ms-excel.controlproperties+xml"/>
  <Override PartName="/xl/ctrlProps/ctrlProp2378.xml" ContentType="application/vnd.ms-excel.controlproperties+xml"/>
  <Override PartName="/xl/ctrlProps/ctrlProp2379.xml" ContentType="application/vnd.ms-excel.controlproperties+xml"/>
  <Override PartName="/xl/ctrlProps/ctrlProp2380.xml" ContentType="application/vnd.ms-excel.controlproperties+xml"/>
  <Override PartName="/xl/ctrlProps/ctrlProp2381.xml" ContentType="application/vnd.ms-excel.controlproperties+xml"/>
  <Override PartName="/xl/ctrlProps/ctrlProp2382.xml" ContentType="application/vnd.ms-excel.controlproperties+xml"/>
  <Override PartName="/xl/ctrlProps/ctrlProp2383.xml" ContentType="application/vnd.ms-excel.controlproperties+xml"/>
  <Override PartName="/xl/ctrlProps/ctrlProp2384.xml" ContentType="application/vnd.ms-excel.controlproperties+xml"/>
  <Override PartName="/xl/ctrlProps/ctrlProp2385.xml" ContentType="application/vnd.ms-excel.controlproperties+xml"/>
  <Override PartName="/xl/ctrlProps/ctrlProp2386.xml" ContentType="application/vnd.ms-excel.controlproperties+xml"/>
  <Override PartName="/xl/ctrlProps/ctrlProp2387.xml" ContentType="application/vnd.ms-excel.controlproperties+xml"/>
  <Override PartName="/xl/ctrlProps/ctrlProp2388.xml" ContentType="application/vnd.ms-excel.controlproperties+xml"/>
  <Override PartName="/xl/ctrlProps/ctrlProp2389.xml" ContentType="application/vnd.ms-excel.controlproperties+xml"/>
  <Override PartName="/xl/ctrlProps/ctrlProp2390.xml" ContentType="application/vnd.ms-excel.controlproperties+xml"/>
  <Override PartName="/xl/ctrlProps/ctrlProp2391.xml" ContentType="application/vnd.ms-excel.controlproperties+xml"/>
  <Override PartName="/xl/ctrlProps/ctrlProp2392.xml" ContentType="application/vnd.ms-excel.controlproperties+xml"/>
  <Override PartName="/xl/ctrlProps/ctrlProp2393.xml" ContentType="application/vnd.ms-excel.controlproperties+xml"/>
  <Override PartName="/xl/ctrlProps/ctrlProp2394.xml" ContentType="application/vnd.ms-excel.controlproperties+xml"/>
  <Override PartName="/xl/ctrlProps/ctrlProp2395.xml" ContentType="application/vnd.ms-excel.controlproperties+xml"/>
  <Override PartName="/xl/ctrlProps/ctrlProp2396.xml" ContentType="application/vnd.ms-excel.controlproperties+xml"/>
  <Override PartName="/xl/ctrlProps/ctrlProp2397.xml" ContentType="application/vnd.ms-excel.controlproperties+xml"/>
  <Override PartName="/xl/ctrlProps/ctrlProp2398.xml" ContentType="application/vnd.ms-excel.controlproperties+xml"/>
  <Override PartName="/xl/ctrlProps/ctrlProp2399.xml" ContentType="application/vnd.ms-excel.controlproperties+xml"/>
  <Override PartName="/xl/ctrlProps/ctrlProp2400.xml" ContentType="application/vnd.ms-excel.controlproperties+xml"/>
  <Override PartName="/xl/ctrlProps/ctrlProp2401.xml" ContentType="application/vnd.ms-excel.controlproperties+xml"/>
  <Override PartName="/xl/ctrlProps/ctrlProp2402.xml" ContentType="application/vnd.ms-excel.controlproperties+xml"/>
  <Override PartName="/xl/ctrlProps/ctrlProp2403.xml" ContentType="application/vnd.ms-excel.controlproperties+xml"/>
  <Override PartName="/xl/ctrlProps/ctrlProp2404.xml" ContentType="application/vnd.ms-excel.controlproperties+xml"/>
  <Override PartName="/xl/ctrlProps/ctrlProp2405.xml" ContentType="application/vnd.ms-excel.controlproperties+xml"/>
  <Override PartName="/xl/ctrlProps/ctrlProp2406.xml" ContentType="application/vnd.ms-excel.controlproperties+xml"/>
  <Override PartName="/xl/ctrlProps/ctrlProp2407.xml" ContentType="application/vnd.ms-excel.controlproperties+xml"/>
  <Override PartName="/xl/ctrlProps/ctrlProp2408.xml" ContentType="application/vnd.ms-excel.controlproperties+xml"/>
  <Override PartName="/xl/ctrlProps/ctrlProp2409.xml" ContentType="application/vnd.ms-excel.controlproperties+xml"/>
  <Override PartName="/xl/ctrlProps/ctrlProp2410.xml" ContentType="application/vnd.ms-excel.controlproperties+xml"/>
  <Override PartName="/xl/ctrlProps/ctrlProp2411.xml" ContentType="application/vnd.ms-excel.controlproperties+xml"/>
  <Override PartName="/xl/ctrlProps/ctrlProp2412.xml" ContentType="application/vnd.ms-excel.controlproperties+xml"/>
  <Override PartName="/xl/ctrlProps/ctrlProp2413.xml" ContentType="application/vnd.ms-excel.controlproperties+xml"/>
  <Override PartName="/xl/ctrlProps/ctrlProp2414.xml" ContentType="application/vnd.ms-excel.controlproperties+xml"/>
  <Override PartName="/xl/ctrlProps/ctrlProp2415.xml" ContentType="application/vnd.ms-excel.controlproperties+xml"/>
  <Override PartName="/xl/ctrlProps/ctrlProp2416.xml" ContentType="application/vnd.ms-excel.controlproperties+xml"/>
  <Override PartName="/xl/ctrlProps/ctrlProp2417.xml" ContentType="application/vnd.ms-excel.controlproperties+xml"/>
  <Override PartName="/xl/ctrlProps/ctrlProp2418.xml" ContentType="application/vnd.ms-excel.controlproperties+xml"/>
  <Override PartName="/xl/ctrlProps/ctrlProp2419.xml" ContentType="application/vnd.ms-excel.controlproperties+xml"/>
  <Override PartName="/xl/ctrlProps/ctrlProp2420.xml" ContentType="application/vnd.ms-excel.controlproperties+xml"/>
  <Override PartName="/xl/ctrlProps/ctrlProp2421.xml" ContentType="application/vnd.ms-excel.controlproperties+xml"/>
  <Override PartName="/xl/ctrlProps/ctrlProp2422.xml" ContentType="application/vnd.ms-excel.controlproperties+xml"/>
  <Override PartName="/xl/ctrlProps/ctrlProp2423.xml" ContentType="application/vnd.ms-excel.controlproperties+xml"/>
  <Override PartName="/xl/ctrlProps/ctrlProp2424.xml" ContentType="application/vnd.ms-excel.controlproperties+xml"/>
  <Override PartName="/xl/ctrlProps/ctrlProp2425.xml" ContentType="application/vnd.ms-excel.controlproperties+xml"/>
  <Override PartName="/xl/ctrlProps/ctrlProp2426.xml" ContentType="application/vnd.ms-excel.controlproperties+xml"/>
  <Override PartName="/xl/ctrlProps/ctrlProp2427.xml" ContentType="application/vnd.ms-excel.controlproperties+xml"/>
  <Override PartName="/xl/ctrlProps/ctrlProp2428.xml" ContentType="application/vnd.ms-excel.controlproperties+xml"/>
  <Override PartName="/xl/ctrlProps/ctrlProp2429.xml" ContentType="application/vnd.ms-excel.controlproperties+xml"/>
  <Override PartName="/xl/ctrlProps/ctrlProp2430.xml" ContentType="application/vnd.ms-excel.controlproperties+xml"/>
  <Override PartName="/xl/ctrlProps/ctrlProp2431.xml" ContentType="application/vnd.ms-excel.controlproperties+xml"/>
  <Override PartName="/xl/ctrlProps/ctrlProp2432.xml" ContentType="application/vnd.ms-excel.controlproperties+xml"/>
  <Override PartName="/xl/ctrlProps/ctrlProp2433.xml" ContentType="application/vnd.ms-excel.controlproperties+xml"/>
  <Override PartName="/xl/ctrlProps/ctrlProp2434.xml" ContentType="application/vnd.ms-excel.controlproperties+xml"/>
  <Override PartName="/xl/ctrlProps/ctrlProp2435.xml" ContentType="application/vnd.ms-excel.controlproperties+xml"/>
  <Override PartName="/xl/ctrlProps/ctrlProp2436.xml" ContentType="application/vnd.ms-excel.controlproperties+xml"/>
  <Override PartName="/xl/ctrlProps/ctrlProp2437.xml" ContentType="application/vnd.ms-excel.controlproperties+xml"/>
  <Override PartName="/xl/ctrlProps/ctrlProp2438.xml" ContentType="application/vnd.ms-excel.controlproperties+xml"/>
  <Override PartName="/xl/ctrlProps/ctrlProp2439.xml" ContentType="application/vnd.ms-excel.controlproperties+xml"/>
  <Override PartName="/xl/ctrlProps/ctrlProp2440.xml" ContentType="application/vnd.ms-excel.controlproperties+xml"/>
  <Override PartName="/xl/ctrlProps/ctrlProp2441.xml" ContentType="application/vnd.ms-excel.controlproperties+xml"/>
  <Override PartName="/xl/ctrlProps/ctrlProp2442.xml" ContentType="application/vnd.ms-excel.controlproperties+xml"/>
  <Override PartName="/xl/ctrlProps/ctrlProp2443.xml" ContentType="application/vnd.ms-excel.controlproperties+xml"/>
  <Override PartName="/xl/ctrlProps/ctrlProp2444.xml" ContentType="application/vnd.ms-excel.controlproperties+xml"/>
  <Override PartName="/xl/ctrlProps/ctrlProp2445.xml" ContentType="application/vnd.ms-excel.controlproperties+xml"/>
  <Override PartName="/xl/ctrlProps/ctrlProp2446.xml" ContentType="application/vnd.ms-excel.controlproperties+xml"/>
  <Override PartName="/xl/ctrlProps/ctrlProp2447.xml" ContentType="application/vnd.ms-excel.controlproperties+xml"/>
  <Override PartName="/xl/ctrlProps/ctrlProp2448.xml" ContentType="application/vnd.ms-excel.controlproperties+xml"/>
  <Override PartName="/xl/ctrlProps/ctrlProp2449.xml" ContentType="application/vnd.ms-excel.controlproperties+xml"/>
  <Override PartName="/xl/ctrlProps/ctrlProp2450.xml" ContentType="application/vnd.ms-excel.controlproperties+xml"/>
  <Override PartName="/xl/ctrlProps/ctrlProp2451.xml" ContentType="application/vnd.ms-excel.controlproperties+xml"/>
  <Override PartName="/xl/ctrlProps/ctrlProp2452.xml" ContentType="application/vnd.ms-excel.controlproperties+xml"/>
  <Override PartName="/xl/ctrlProps/ctrlProp2453.xml" ContentType="application/vnd.ms-excel.controlproperties+xml"/>
  <Override PartName="/xl/ctrlProps/ctrlProp2454.xml" ContentType="application/vnd.ms-excel.controlproperties+xml"/>
  <Override PartName="/xl/ctrlProps/ctrlProp2455.xml" ContentType="application/vnd.ms-excel.controlproperties+xml"/>
  <Override PartName="/xl/ctrlProps/ctrlProp2456.xml" ContentType="application/vnd.ms-excel.controlproperties+xml"/>
  <Override PartName="/xl/ctrlProps/ctrlProp2457.xml" ContentType="application/vnd.ms-excel.controlproperties+xml"/>
  <Override PartName="/xl/ctrlProps/ctrlProp2458.xml" ContentType="application/vnd.ms-excel.controlproperties+xml"/>
  <Override PartName="/xl/ctrlProps/ctrlProp2459.xml" ContentType="application/vnd.ms-excel.controlproperties+xml"/>
  <Override PartName="/xl/ctrlProps/ctrlProp2460.xml" ContentType="application/vnd.ms-excel.controlproperties+xml"/>
  <Override PartName="/xl/ctrlProps/ctrlProp2461.xml" ContentType="application/vnd.ms-excel.controlproperties+xml"/>
  <Override PartName="/xl/ctrlProps/ctrlProp2462.xml" ContentType="application/vnd.ms-excel.controlproperties+xml"/>
  <Override PartName="/xl/ctrlProps/ctrlProp2463.xml" ContentType="application/vnd.ms-excel.controlproperties+xml"/>
  <Override PartName="/xl/ctrlProps/ctrlProp2464.xml" ContentType="application/vnd.ms-excel.controlproperties+xml"/>
  <Override PartName="/xl/ctrlProps/ctrlProp2465.xml" ContentType="application/vnd.ms-excel.controlproperties+xml"/>
  <Override PartName="/xl/ctrlProps/ctrlProp2466.xml" ContentType="application/vnd.ms-excel.controlproperties+xml"/>
  <Override PartName="/xl/ctrlProps/ctrlProp2467.xml" ContentType="application/vnd.ms-excel.controlproperties+xml"/>
  <Override PartName="/xl/ctrlProps/ctrlProp2468.xml" ContentType="application/vnd.ms-excel.controlproperties+xml"/>
  <Override PartName="/xl/ctrlProps/ctrlProp2469.xml" ContentType="application/vnd.ms-excel.controlproperties+xml"/>
  <Override PartName="/xl/ctrlProps/ctrlProp2470.xml" ContentType="application/vnd.ms-excel.controlproperties+xml"/>
  <Override PartName="/xl/ctrlProps/ctrlProp2471.xml" ContentType="application/vnd.ms-excel.controlproperties+xml"/>
  <Override PartName="/xl/ctrlProps/ctrlProp2472.xml" ContentType="application/vnd.ms-excel.controlproperties+xml"/>
  <Override PartName="/xl/ctrlProps/ctrlProp2473.xml" ContentType="application/vnd.ms-excel.controlproperties+xml"/>
  <Override PartName="/xl/ctrlProps/ctrlProp2474.xml" ContentType="application/vnd.ms-excel.controlproperties+xml"/>
  <Override PartName="/xl/ctrlProps/ctrlProp2475.xml" ContentType="application/vnd.ms-excel.controlproperties+xml"/>
  <Override PartName="/xl/ctrlProps/ctrlProp2476.xml" ContentType="application/vnd.ms-excel.controlproperties+xml"/>
  <Override PartName="/xl/ctrlProps/ctrlProp2477.xml" ContentType="application/vnd.ms-excel.controlproperties+xml"/>
  <Override PartName="/xl/ctrlProps/ctrlProp2478.xml" ContentType="application/vnd.ms-excel.controlproperties+xml"/>
  <Override PartName="/xl/ctrlProps/ctrlProp2479.xml" ContentType="application/vnd.ms-excel.controlproperties+xml"/>
  <Override PartName="/xl/ctrlProps/ctrlProp2480.xml" ContentType="application/vnd.ms-excel.controlproperties+xml"/>
  <Override PartName="/xl/ctrlProps/ctrlProp2481.xml" ContentType="application/vnd.ms-excel.controlproperties+xml"/>
  <Override PartName="/xl/ctrlProps/ctrlProp2482.xml" ContentType="application/vnd.ms-excel.controlproperties+xml"/>
  <Override PartName="/xl/ctrlProps/ctrlProp2483.xml" ContentType="application/vnd.ms-excel.controlproperties+xml"/>
  <Override PartName="/xl/ctrlProps/ctrlProp2484.xml" ContentType="application/vnd.ms-excel.controlproperties+xml"/>
  <Override PartName="/xl/ctrlProps/ctrlProp2485.xml" ContentType="application/vnd.ms-excel.controlproperties+xml"/>
  <Override PartName="/xl/ctrlProps/ctrlProp2486.xml" ContentType="application/vnd.ms-excel.controlproperties+xml"/>
  <Override PartName="/xl/ctrlProps/ctrlProp2487.xml" ContentType="application/vnd.ms-excel.controlproperties+xml"/>
  <Override PartName="/xl/ctrlProps/ctrlProp2488.xml" ContentType="application/vnd.ms-excel.controlproperties+xml"/>
  <Override PartName="/xl/ctrlProps/ctrlProp2489.xml" ContentType="application/vnd.ms-excel.controlproperties+xml"/>
  <Override PartName="/xl/ctrlProps/ctrlProp2490.xml" ContentType="application/vnd.ms-excel.controlproperties+xml"/>
  <Override PartName="/xl/ctrlProps/ctrlProp2491.xml" ContentType="application/vnd.ms-excel.controlproperties+xml"/>
  <Override PartName="/xl/ctrlProps/ctrlProp2492.xml" ContentType="application/vnd.ms-excel.controlproperties+xml"/>
  <Override PartName="/xl/ctrlProps/ctrlProp2493.xml" ContentType="application/vnd.ms-excel.controlproperties+xml"/>
  <Override PartName="/xl/ctrlProps/ctrlProp2494.xml" ContentType="application/vnd.ms-excel.controlproperties+xml"/>
  <Override PartName="/xl/ctrlProps/ctrlProp2495.xml" ContentType="application/vnd.ms-excel.controlproperties+xml"/>
  <Override PartName="/xl/ctrlProps/ctrlProp2496.xml" ContentType="application/vnd.ms-excel.controlproperties+xml"/>
  <Override PartName="/xl/ctrlProps/ctrlProp2497.xml" ContentType="application/vnd.ms-excel.controlproperties+xml"/>
  <Override PartName="/xl/ctrlProps/ctrlProp2498.xml" ContentType="application/vnd.ms-excel.controlproperties+xml"/>
  <Override PartName="/xl/ctrlProps/ctrlProp2499.xml" ContentType="application/vnd.ms-excel.controlproperties+xml"/>
  <Override PartName="/xl/ctrlProps/ctrlProp2500.xml" ContentType="application/vnd.ms-excel.controlproperties+xml"/>
  <Override PartName="/xl/ctrlProps/ctrlProp2501.xml" ContentType="application/vnd.ms-excel.controlproperties+xml"/>
  <Override PartName="/xl/ctrlProps/ctrlProp2502.xml" ContentType="application/vnd.ms-excel.controlproperties+xml"/>
  <Override PartName="/xl/ctrlProps/ctrlProp2503.xml" ContentType="application/vnd.ms-excel.controlproperties+xml"/>
  <Override PartName="/xl/ctrlProps/ctrlProp2504.xml" ContentType="application/vnd.ms-excel.controlproperties+xml"/>
  <Override PartName="/xl/ctrlProps/ctrlProp2505.xml" ContentType="application/vnd.ms-excel.controlproperties+xml"/>
  <Override PartName="/xl/ctrlProps/ctrlProp2506.xml" ContentType="application/vnd.ms-excel.controlproperties+xml"/>
  <Override PartName="/xl/ctrlProps/ctrlProp2507.xml" ContentType="application/vnd.ms-excel.controlproperties+xml"/>
  <Override PartName="/xl/ctrlProps/ctrlProp2508.xml" ContentType="application/vnd.ms-excel.controlproperties+xml"/>
  <Override PartName="/xl/ctrlProps/ctrlProp2509.xml" ContentType="application/vnd.ms-excel.controlproperties+xml"/>
  <Override PartName="/xl/ctrlProps/ctrlProp2510.xml" ContentType="application/vnd.ms-excel.controlproperties+xml"/>
  <Override PartName="/xl/ctrlProps/ctrlProp2511.xml" ContentType="application/vnd.ms-excel.controlproperties+xml"/>
  <Override PartName="/xl/ctrlProps/ctrlProp2512.xml" ContentType="application/vnd.ms-excel.controlproperties+xml"/>
  <Override PartName="/xl/ctrlProps/ctrlProp2513.xml" ContentType="application/vnd.ms-excel.controlproperties+xml"/>
  <Override PartName="/xl/ctrlProps/ctrlProp2514.xml" ContentType="application/vnd.ms-excel.controlproperties+xml"/>
  <Override PartName="/xl/ctrlProps/ctrlProp2515.xml" ContentType="application/vnd.ms-excel.controlproperties+xml"/>
  <Override PartName="/xl/ctrlProps/ctrlProp2516.xml" ContentType="application/vnd.ms-excel.controlproperties+xml"/>
  <Override PartName="/xl/ctrlProps/ctrlProp2517.xml" ContentType="application/vnd.ms-excel.controlproperties+xml"/>
  <Override PartName="/xl/ctrlProps/ctrlProp2518.xml" ContentType="application/vnd.ms-excel.controlproperties+xml"/>
  <Override PartName="/xl/ctrlProps/ctrlProp2519.xml" ContentType="application/vnd.ms-excel.controlproperties+xml"/>
  <Override PartName="/xl/ctrlProps/ctrlProp2520.xml" ContentType="application/vnd.ms-excel.controlproperties+xml"/>
  <Override PartName="/xl/ctrlProps/ctrlProp2521.xml" ContentType="application/vnd.ms-excel.controlproperties+xml"/>
  <Override PartName="/xl/ctrlProps/ctrlProp2522.xml" ContentType="application/vnd.ms-excel.controlproperties+xml"/>
  <Override PartName="/xl/ctrlProps/ctrlProp2523.xml" ContentType="application/vnd.ms-excel.controlproperties+xml"/>
  <Override PartName="/xl/ctrlProps/ctrlProp2524.xml" ContentType="application/vnd.ms-excel.controlproperties+xml"/>
  <Override PartName="/xl/ctrlProps/ctrlProp2525.xml" ContentType="application/vnd.ms-excel.controlproperties+xml"/>
  <Override PartName="/xl/ctrlProps/ctrlProp2526.xml" ContentType="application/vnd.ms-excel.controlproperties+xml"/>
  <Override PartName="/xl/ctrlProps/ctrlProp2527.xml" ContentType="application/vnd.ms-excel.controlproperties+xml"/>
  <Override PartName="/xl/ctrlProps/ctrlProp2528.xml" ContentType="application/vnd.ms-excel.controlproperties+xml"/>
  <Override PartName="/xl/ctrlProps/ctrlProp2529.xml" ContentType="application/vnd.ms-excel.controlproperties+xml"/>
  <Override PartName="/xl/ctrlProps/ctrlProp2530.xml" ContentType="application/vnd.ms-excel.controlproperties+xml"/>
  <Override PartName="/xl/ctrlProps/ctrlProp2531.xml" ContentType="application/vnd.ms-excel.controlproperties+xml"/>
  <Override PartName="/xl/ctrlProps/ctrlProp2532.xml" ContentType="application/vnd.ms-excel.controlproperties+xml"/>
  <Override PartName="/xl/ctrlProps/ctrlProp2533.xml" ContentType="application/vnd.ms-excel.controlproperties+xml"/>
  <Override PartName="/xl/ctrlProps/ctrlProp2534.xml" ContentType="application/vnd.ms-excel.controlproperties+xml"/>
  <Override PartName="/xl/ctrlProps/ctrlProp2535.xml" ContentType="application/vnd.ms-excel.controlproperties+xml"/>
  <Override PartName="/xl/ctrlProps/ctrlProp2536.xml" ContentType="application/vnd.ms-excel.controlproperties+xml"/>
  <Override PartName="/xl/ctrlProps/ctrlProp2537.xml" ContentType="application/vnd.ms-excel.controlproperties+xml"/>
  <Override PartName="/xl/ctrlProps/ctrlProp2538.xml" ContentType="application/vnd.ms-excel.controlproperties+xml"/>
  <Override PartName="/xl/ctrlProps/ctrlProp2539.xml" ContentType="application/vnd.ms-excel.controlproperties+xml"/>
  <Override PartName="/xl/drawings/drawing8.xml" ContentType="application/vnd.openxmlformats-officedocument.drawing+xml"/>
  <Override PartName="/xl/ctrlProps/ctrlProp2540.xml" ContentType="application/vnd.ms-excel.controlproperties+xml"/>
  <Override PartName="/xl/ctrlProps/ctrlProp2541.xml" ContentType="application/vnd.ms-excel.controlproperties+xml"/>
  <Override PartName="/xl/ctrlProps/ctrlProp2542.xml" ContentType="application/vnd.ms-excel.controlproperties+xml"/>
  <Override PartName="/xl/ctrlProps/ctrlProp2543.xml" ContentType="application/vnd.ms-excel.controlproperties+xml"/>
  <Override PartName="/xl/ctrlProps/ctrlProp2544.xml" ContentType="application/vnd.ms-excel.controlproperties+xml"/>
  <Override PartName="/xl/ctrlProps/ctrlProp2545.xml" ContentType="application/vnd.ms-excel.controlproperties+xml"/>
  <Override PartName="/xl/ctrlProps/ctrlProp2546.xml" ContentType="application/vnd.ms-excel.controlproperties+xml"/>
  <Override PartName="/xl/ctrlProps/ctrlProp2547.xml" ContentType="application/vnd.ms-excel.controlproperties+xml"/>
  <Override PartName="/xl/ctrlProps/ctrlProp2548.xml" ContentType="application/vnd.ms-excel.controlproperties+xml"/>
  <Override PartName="/xl/ctrlProps/ctrlProp2549.xml" ContentType="application/vnd.ms-excel.controlproperties+xml"/>
  <Override PartName="/xl/ctrlProps/ctrlProp2550.xml" ContentType="application/vnd.ms-excel.controlproperties+xml"/>
  <Override PartName="/xl/ctrlProps/ctrlProp2551.xml" ContentType="application/vnd.ms-excel.controlproperties+xml"/>
  <Override PartName="/xl/ctrlProps/ctrlProp2552.xml" ContentType="application/vnd.ms-excel.controlproperties+xml"/>
  <Override PartName="/xl/ctrlProps/ctrlProp2553.xml" ContentType="application/vnd.ms-excel.controlproperties+xml"/>
  <Override PartName="/xl/ctrlProps/ctrlProp2554.xml" ContentType="application/vnd.ms-excel.controlproperties+xml"/>
  <Override PartName="/xl/ctrlProps/ctrlProp2555.xml" ContentType="application/vnd.ms-excel.controlproperties+xml"/>
  <Override PartName="/xl/ctrlProps/ctrlProp2556.xml" ContentType="application/vnd.ms-excel.controlproperties+xml"/>
  <Override PartName="/xl/ctrlProps/ctrlProp2557.xml" ContentType="application/vnd.ms-excel.controlproperties+xml"/>
  <Override PartName="/xl/ctrlProps/ctrlProp2558.xml" ContentType="application/vnd.ms-excel.controlproperties+xml"/>
  <Override PartName="/xl/ctrlProps/ctrlProp2559.xml" ContentType="application/vnd.ms-excel.controlproperties+xml"/>
  <Override PartName="/xl/ctrlProps/ctrlProp2560.xml" ContentType="application/vnd.ms-excel.controlproperties+xml"/>
  <Override PartName="/xl/ctrlProps/ctrlProp2561.xml" ContentType="application/vnd.ms-excel.controlproperties+xml"/>
  <Override PartName="/xl/ctrlProps/ctrlProp2562.xml" ContentType="application/vnd.ms-excel.controlproperties+xml"/>
  <Override PartName="/xl/ctrlProps/ctrlProp2563.xml" ContentType="application/vnd.ms-excel.controlproperties+xml"/>
  <Override PartName="/xl/ctrlProps/ctrlProp2564.xml" ContentType="application/vnd.ms-excel.controlproperties+xml"/>
  <Override PartName="/xl/ctrlProps/ctrlProp2565.xml" ContentType="application/vnd.ms-excel.controlproperties+xml"/>
  <Override PartName="/xl/ctrlProps/ctrlProp2566.xml" ContentType="application/vnd.ms-excel.controlproperties+xml"/>
  <Override PartName="/xl/ctrlProps/ctrlProp2567.xml" ContentType="application/vnd.ms-excel.controlproperties+xml"/>
  <Override PartName="/xl/ctrlProps/ctrlProp2568.xml" ContentType="application/vnd.ms-excel.controlproperties+xml"/>
  <Override PartName="/xl/ctrlProps/ctrlProp2569.xml" ContentType="application/vnd.ms-excel.controlproperties+xml"/>
  <Override PartName="/xl/ctrlProps/ctrlProp2570.xml" ContentType="application/vnd.ms-excel.controlproperties+xml"/>
  <Override PartName="/xl/ctrlProps/ctrlProp2571.xml" ContentType="application/vnd.ms-excel.controlproperties+xml"/>
  <Override PartName="/xl/ctrlProps/ctrlProp2572.xml" ContentType="application/vnd.ms-excel.controlproperties+xml"/>
  <Override PartName="/xl/ctrlProps/ctrlProp2573.xml" ContentType="application/vnd.ms-excel.controlproperties+xml"/>
  <Override PartName="/xl/ctrlProps/ctrlProp2574.xml" ContentType="application/vnd.ms-excel.controlproperties+xml"/>
  <Override PartName="/xl/ctrlProps/ctrlProp2575.xml" ContentType="application/vnd.ms-excel.controlproperties+xml"/>
  <Override PartName="/xl/ctrlProps/ctrlProp2576.xml" ContentType="application/vnd.ms-excel.controlproperties+xml"/>
  <Override PartName="/xl/ctrlProps/ctrlProp2577.xml" ContentType="application/vnd.ms-excel.controlproperties+xml"/>
  <Override PartName="/xl/ctrlProps/ctrlProp2578.xml" ContentType="application/vnd.ms-excel.controlproperties+xml"/>
  <Override PartName="/xl/ctrlProps/ctrlProp2579.xml" ContentType="application/vnd.ms-excel.controlproperties+xml"/>
  <Override PartName="/xl/ctrlProps/ctrlProp2580.xml" ContentType="application/vnd.ms-excel.controlproperties+xml"/>
  <Override PartName="/xl/ctrlProps/ctrlProp2581.xml" ContentType="application/vnd.ms-excel.controlproperties+xml"/>
  <Override PartName="/xl/ctrlProps/ctrlProp2582.xml" ContentType="application/vnd.ms-excel.controlproperties+xml"/>
  <Override PartName="/xl/ctrlProps/ctrlProp2583.xml" ContentType="application/vnd.ms-excel.controlproperties+xml"/>
  <Override PartName="/xl/ctrlProps/ctrlProp2584.xml" ContentType="application/vnd.ms-excel.controlproperties+xml"/>
  <Override PartName="/xl/ctrlProps/ctrlProp2585.xml" ContentType="application/vnd.ms-excel.controlproperties+xml"/>
  <Override PartName="/xl/ctrlProps/ctrlProp2586.xml" ContentType="application/vnd.ms-excel.controlproperties+xml"/>
  <Override PartName="/xl/ctrlProps/ctrlProp2587.xml" ContentType="application/vnd.ms-excel.controlproperties+xml"/>
  <Override PartName="/xl/ctrlProps/ctrlProp2588.xml" ContentType="application/vnd.ms-excel.controlproperties+xml"/>
  <Override PartName="/xl/ctrlProps/ctrlProp2589.xml" ContentType="application/vnd.ms-excel.controlproperties+xml"/>
  <Override PartName="/xl/ctrlProps/ctrlProp2590.xml" ContentType="application/vnd.ms-excel.controlproperties+xml"/>
  <Override PartName="/xl/ctrlProps/ctrlProp2591.xml" ContentType="application/vnd.ms-excel.controlproperties+xml"/>
  <Override PartName="/xl/ctrlProps/ctrlProp2592.xml" ContentType="application/vnd.ms-excel.controlproperties+xml"/>
  <Override PartName="/xl/ctrlProps/ctrlProp2593.xml" ContentType="application/vnd.ms-excel.controlproperties+xml"/>
  <Override PartName="/xl/ctrlProps/ctrlProp2594.xml" ContentType="application/vnd.ms-excel.controlproperties+xml"/>
  <Override PartName="/xl/ctrlProps/ctrlProp2595.xml" ContentType="application/vnd.ms-excel.controlproperties+xml"/>
  <Override PartName="/xl/ctrlProps/ctrlProp2596.xml" ContentType="application/vnd.ms-excel.controlproperties+xml"/>
  <Override PartName="/xl/ctrlProps/ctrlProp2597.xml" ContentType="application/vnd.ms-excel.controlproperties+xml"/>
  <Override PartName="/xl/ctrlProps/ctrlProp2598.xml" ContentType="application/vnd.ms-excel.controlproperties+xml"/>
  <Override PartName="/xl/ctrlProps/ctrlProp2599.xml" ContentType="application/vnd.ms-excel.controlproperties+xml"/>
  <Override PartName="/xl/ctrlProps/ctrlProp2600.xml" ContentType="application/vnd.ms-excel.controlproperties+xml"/>
  <Override PartName="/xl/ctrlProps/ctrlProp2601.xml" ContentType="application/vnd.ms-excel.controlproperties+xml"/>
  <Override PartName="/xl/ctrlProps/ctrlProp2602.xml" ContentType="application/vnd.ms-excel.controlproperties+xml"/>
  <Override PartName="/xl/ctrlProps/ctrlProp2603.xml" ContentType="application/vnd.ms-excel.controlproperties+xml"/>
  <Override PartName="/xl/ctrlProps/ctrlProp2604.xml" ContentType="application/vnd.ms-excel.controlproperties+xml"/>
  <Override PartName="/xl/ctrlProps/ctrlProp2605.xml" ContentType="application/vnd.ms-excel.controlproperties+xml"/>
  <Override PartName="/xl/ctrlProps/ctrlProp2606.xml" ContentType="application/vnd.ms-excel.controlproperties+xml"/>
  <Override PartName="/xl/ctrlProps/ctrlProp2607.xml" ContentType="application/vnd.ms-excel.controlproperties+xml"/>
  <Override PartName="/xl/ctrlProps/ctrlProp2608.xml" ContentType="application/vnd.ms-excel.controlproperties+xml"/>
  <Override PartName="/xl/ctrlProps/ctrlProp2609.xml" ContentType="application/vnd.ms-excel.controlproperties+xml"/>
  <Override PartName="/xl/ctrlProps/ctrlProp2610.xml" ContentType="application/vnd.ms-excel.controlproperties+xml"/>
  <Override PartName="/xl/ctrlProps/ctrlProp2611.xml" ContentType="application/vnd.ms-excel.controlproperties+xml"/>
  <Override PartName="/xl/ctrlProps/ctrlProp2612.xml" ContentType="application/vnd.ms-excel.controlproperties+xml"/>
  <Override PartName="/xl/ctrlProps/ctrlProp2613.xml" ContentType="application/vnd.ms-excel.controlproperties+xml"/>
  <Override PartName="/xl/ctrlProps/ctrlProp2614.xml" ContentType="application/vnd.ms-excel.controlproperties+xml"/>
  <Override PartName="/xl/ctrlProps/ctrlProp2615.xml" ContentType="application/vnd.ms-excel.controlproperties+xml"/>
  <Override PartName="/xl/ctrlProps/ctrlProp2616.xml" ContentType="application/vnd.ms-excel.controlproperties+xml"/>
  <Override PartName="/xl/ctrlProps/ctrlProp2617.xml" ContentType="application/vnd.ms-excel.controlproperties+xml"/>
  <Override PartName="/xl/ctrlProps/ctrlProp2618.xml" ContentType="application/vnd.ms-excel.controlproperties+xml"/>
  <Override PartName="/xl/ctrlProps/ctrlProp2619.xml" ContentType="application/vnd.ms-excel.controlproperties+xml"/>
  <Override PartName="/xl/ctrlProps/ctrlProp2620.xml" ContentType="application/vnd.ms-excel.controlproperties+xml"/>
  <Override PartName="/xl/ctrlProps/ctrlProp2621.xml" ContentType="application/vnd.ms-excel.controlproperties+xml"/>
  <Override PartName="/xl/ctrlProps/ctrlProp2622.xml" ContentType="application/vnd.ms-excel.controlproperties+xml"/>
  <Override PartName="/xl/ctrlProps/ctrlProp2623.xml" ContentType="application/vnd.ms-excel.controlproperties+xml"/>
  <Override PartName="/xl/ctrlProps/ctrlProp2624.xml" ContentType="application/vnd.ms-excel.controlproperties+xml"/>
  <Override PartName="/xl/ctrlProps/ctrlProp2625.xml" ContentType="application/vnd.ms-excel.controlproperties+xml"/>
  <Override PartName="/xl/ctrlProps/ctrlProp2626.xml" ContentType="application/vnd.ms-excel.controlproperties+xml"/>
  <Override PartName="/xl/ctrlProps/ctrlProp2627.xml" ContentType="application/vnd.ms-excel.controlproperties+xml"/>
  <Override PartName="/xl/ctrlProps/ctrlProp2628.xml" ContentType="application/vnd.ms-excel.controlproperties+xml"/>
  <Override PartName="/xl/ctrlProps/ctrlProp2629.xml" ContentType="application/vnd.ms-excel.controlproperties+xml"/>
  <Override PartName="/xl/ctrlProps/ctrlProp2630.xml" ContentType="application/vnd.ms-excel.controlproperties+xml"/>
  <Override PartName="/xl/ctrlProps/ctrlProp2631.xml" ContentType="application/vnd.ms-excel.controlproperties+xml"/>
  <Override PartName="/xl/ctrlProps/ctrlProp2632.xml" ContentType="application/vnd.ms-excel.controlproperties+xml"/>
  <Override PartName="/xl/ctrlProps/ctrlProp2633.xml" ContentType="application/vnd.ms-excel.controlproperties+xml"/>
  <Override PartName="/xl/ctrlProps/ctrlProp2634.xml" ContentType="application/vnd.ms-excel.controlproperties+xml"/>
  <Override PartName="/xl/ctrlProps/ctrlProp2635.xml" ContentType="application/vnd.ms-excel.controlproperties+xml"/>
  <Override PartName="/xl/ctrlProps/ctrlProp2636.xml" ContentType="application/vnd.ms-excel.controlproperties+xml"/>
  <Override PartName="/xl/ctrlProps/ctrlProp2637.xml" ContentType="application/vnd.ms-excel.controlproperties+xml"/>
  <Override PartName="/xl/ctrlProps/ctrlProp2638.xml" ContentType="application/vnd.ms-excel.controlproperties+xml"/>
  <Override PartName="/xl/ctrlProps/ctrlProp2639.xml" ContentType="application/vnd.ms-excel.controlproperties+xml"/>
  <Override PartName="/xl/ctrlProps/ctrlProp2640.xml" ContentType="application/vnd.ms-excel.controlproperties+xml"/>
  <Override PartName="/xl/ctrlProps/ctrlProp2641.xml" ContentType="application/vnd.ms-excel.controlproperties+xml"/>
  <Override PartName="/xl/ctrlProps/ctrlProp2642.xml" ContentType="application/vnd.ms-excel.controlproperties+xml"/>
  <Override PartName="/xl/ctrlProps/ctrlProp2643.xml" ContentType="application/vnd.ms-excel.controlproperties+xml"/>
  <Override PartName="/xl/ctrlProps/ctrlProp2644.xml" ContentType="application/vnd.ms-excel.controlproperties+xml"/>
  <Override PartName="/xl/ctrlProps/ctrlProp2645.xml" ContentType="application/vnd.ms-excel.controlproperties+xml"/>
  <Override PartName="/xl/ctrlProps/ctrlProp2646.xml" ContentType="application/vnd.ms-excel.controlproperties+xml"/>
  <Override PartName="/xl/ctrlProps/ctrlProp2647.xml" ContentType="application/vnd.ms-excel.controlproperties+xml"/>
  <Override PartName="/xl/ctrlProps/ctrlProp2648.xml" ContentType="application/vnd.ms-excel.controlproperties+xml"/>
  <Override PartName="/xl/ctrlProps/ctrlProp2649.xml" ContentType="application/vnd.ms-excel.controlproperties+xml"/>
  <Override PartName="/xl/ctrlProps/ctrlProp2650.xml" ContentType="application/vnd.ms-excel.controlproperties+xml"/>
  <Override PartName="/xl/ctrlProps/ctrlProp2651.xml" ContentType="application/vnd.ms-excel.controlproperties+xml"/>
  <Override PartName="/xl/ctrlProps/ctrlProp2652.xml" ContentType="application/vnd.ms-excel.controlproperties+xml"/>
  <Override PartName="/xl/ctrlProps/ctrlProp2653.xml" ContentType="application/vnd.ms-excel.controlproperties+xml"/>
  <Override PartName="/xl/ctrlProps/ctrlProp2654.xml" ContentType="application/vnd.ms-excel.controlproperties+xml"/>
  <Override PartName="/xl/ctrlProps/ctrlProp2655.xml" ContentType="application/vnd.ms-excel.controlproperties+xml"/>
  <Override PartName="/xl/ctrlProps/ctrlProp2656.xml" ContentType="application/vnd.ms-excel.controlproperties+xml"/>
  <Override PartName="/xl/ctrlProps/ctrlProp2657.xml" ContentType="application/vnd.ms-excel.controlproperties+xml"/>
  <Override PartName="/xl/ctrlProps/ctrlProp2658.xml" ContentType="application/vnd.ms-excel.controlproperties+xml"/>
  <Override PartName="/xl/ctrlProps/ctrlProp2659.xml" ContentType="application/vnd.ms-excel.controlproperties+xml"/>
  <Override PartName="/xl/ctrlProps/ctrlProp2660.xml" ContentType="application/vnd.ms-excel.controlproperties+xml"/>
  <Override PartName="/xl/ctrlProps/ctrlProp2661.xml" ContentType="application/vnd.ms-excel.controlproperties+xml"/>
  <Override PartName="/xl/ctrlProps/ctrlProp2662.xml" ContentType="application/vnd.ms-excel.controlproperties+xml"/>
  <Override PartName="/xl/ctrlProps/ctrlProp2663.xml" ContentType="application/vnd.ms-excel.controlproperties+xml"/>
  <Override PartName="/xl/ctrlProps/ctrlProp2664.xml" ContentType="application/vnd.ms-excel.controlproperties+xml"/>
  <Override PartName="/xl/ctrlProps/ctrlProp2665.xml" ContentType="application/vnd.ms-excel.controlproperties+xml"/>
  <Override PartName="/xl/ctrlProps/ctrlProp2666.xml" ContentType="application/vnd.ms-excel.controlproperties+xml"/>
  <Override PartName="/xl/ctrlProps/ctrlProp2667.xml" ContentType="application/vnd.ms-excel.controlproperties+xml"/>
  <Override PartName="/xl/ctrlProps/ctrlProp2668.xml" ContentType="application/vnd.ms-excel.controlproperties+xml"/>
  <Override PartName="/xl/ctrlProps/ctrlProp2669.xml" ContentType="application/vnd.ms-excel.controlproperties+xml"/>
  <Override PartName="/xl/ctrlProps/ctrlProp2670.xml" ContentType="application/vnd.ms-excel.controlproperties+xml"/>
  <Override PartName="/xl/ctrlProps/ctrlProp2671.xml" ContentType="application/vnd.ms-excel.controlproperties+xml"/>
  <Override PartName="/xl/ctrlProps/ctrlProp2672.xml" ContentType="application/vnd.ms-excel.controlproperties+xml"/>
  <Override PartName="/xl/ctrlProps/ctrlProp2673.xml" ContentType="application/vnd.ms-excel.controlproperties+xml"/>
  <Override PartName="/xl/ctrlProps/ctrlProp2674.xml" ContentType="application/vnd.ms-excel.controlproperties+xml"/>
  <Override PartName="/xl/ctrlProps/ctrlProp2675.xml" ContentType="application/vnd.ms-excel.controlproperties+xml"/>
  <Override PartName="/xl/ctrlProps/ctrlProp2676.xml" ContentType="application/vnd.ms-excel.controlproperties+xml"/>
  <Override PartName="/xl/ctrlProps/ctrlProp2677.xml" ContentType="application/vnd.ms-excel.controlproperties+xml"/>
  <Override PartName="/xl/ctrlProps/ctrlProp2678.xml" ContentType="application/vnd.ms-excel.controlproperties+xml"/>
  <Override PartName="/xl/ctrlProps/ctrlProp2679.xml" ContentType="application/vnd.ms-excel.controlproperties+xml"/>
  <Override PartName="/xl/ctrlProps/ctrlProp2680.xml" ContentType="application/vnd.ms-excel.controlproperties+xml"/>
  <Override PartName="/xl/ctrlProps/ctrlProp2681.xml" ContentType="application/vnd.ms-excel.controlproperties+xml"/>
  <Override PartName="/xl/ctrlProps/ctrlProp2682.xml" ContentType="application/vnd.ms-excel.controlproperties+xml"/>
  <Override PartName="/xl/ctrlProps/ctrlProp2683.xml" ContentType="application/vnd.ms-excel.controlproperties+xml"/>
  <Override PartName="/xl/ctrlProps/ctrlProp2684.xml" ContentType="application/vnd.ms-excel.controlproperties+xml"/>
  <Override PartName="/xl/ctrlProps/ctrlProp2685.xml" ContentType="application/vnd.ms-excel.controlproperties+xml"/>
  <Override PartName="/xl/ctrlProps/ctrlProp2686.xml" ContentType="application/vnd.ms-excel.controlproperties+xml"/>
  <Override PartName="/xl/ctrlProps/ctrlProp2687.xml" ContentType="application/vnd.ms-excel.controlproperties+xml"/>
  <Override PartName="/xl/ctrlProps/ctrlProp2688.xml" ContentType="application/vnd.ms-excel.controlproperties+xml"/>
  <Override PartName="/xl/ctrlProps/ctrlProp2689.xml" ContentType="application/vnd.ms-excel.controlproperties+xml"/>
  <Override PartName="/xl/ctrlProps/ctrlProp2690.xml" ContentType="application/vnd.ms-excel.controlproperties+xml"/>
  <Override PartName="/xl/ctrlProps/ctrlProp2691.xml" ContentType="application/vnd.ms-excel.controlproperties+xml"/>
  <Override PartName="/xl/ctrlProps/ctrlProp2692.xml" ContentType="application/vnd.ms-excel.controlproperties+xml"/>
  <Override PartName="/xl/ctrlProps/ctrlProp2693.xml" ContentType="application/vnd.ms-excel.controlproperties+xml"/>
  <Override PartName="/xl/ctrlProps/ctrlProp2694.xml" ContentType="application/vnd.ms-excel.controlproperties+xml"/>
  <Override PartName="/xl/ctrlProps/ctrlProp2695.xml" ContentType="application/vnd.ms-excel.controlproperties+xml"/>
  <Override PartName="/xl/ctrlProps/ctrlProp2696.xml" ContentType="application/vnd.ms-excel.controlproperties+xml"/>
  <Override PartName="/xl/ctrlProps/ctrlProp2697.xml" ContentType="application/vnd.ms-excel.controlproperties+xml"/>
  <Override PartName="/xl/ctrlProps/ctrlProp2698.xml" ContentType="application/vnd.ms-excel.controlproperties+xml"/>
  <Override PartName="/xl/ctrlProps/ctrlProp2699.xml" ContentType="application/vnd.ms-excel.controlproperties+xml"/>
  <Override PartName="/xl/ctrlProps/ctrlProp2700.xml" ContentType="application/vnd.ms-excel.controlproperties+xml"/>
  <Override PartName="/xl/ctrlProps/ctrlProp2701.xml" ContentType="application/vnd.ms-excel.controlproperties+xml"/>
  <Override PartName="/xl/ctrlProps/ctrlProp2702.xml" ContentType="application/vnd.ms-excel.controlproperties+xml"/>
  <Override PartName="/xl/ctrlProps/ctrlProp2703.xml" ContentType="application/vnd.ms-excel.controlproperties+xml"/>
  <Override PartName="/xl/ctrlProps/ctrlProp2704.xml" ContentType="application/vnd.ms-excel.controlproperties+xml"/>
  <Override PartName="/xl/ctrlProps/ctrlProp2705.xml" ContentType="application/vnd.ms-excel.controlproperties+xml"/>
  <Override PartName="/xl/ctrlProps/ctrlProp2706.xml" ContentType="application/vnd.ms-excel.controlproperties+xml"/>
  <Override PartName="/xl/ctrlProps/ctrlProp2707.xml" ContentType="application/vnd.ms-excel.controlproperties+xml"/>
  <Override PartName="/xl/ctrlProps/ctrlProp2708.xml" ContentType="application/vnd.ms-excel.controlproperties+xml"/>
  <Override PartName="/xl/ctrlProps/ctrlProp2709.xml" ContentType="application/vnd.ms-excel.controlproperties+xml"/>
  <Override PartName="/xl/ctrlProps/ctrlProp2710.xml" ContentType="application/vnd.ms-excel.controlproperties+xml"/>
  <Override PartName="/xl/ctrlProps/ctrlProp2711.xml" ContentType="application/vnd.ms-excel.controlproperties+xml"/>
  <Override PartName="/xl/ctrlProps/ctrlProp2712.xml" ContentType="application/vnd.ms-excel.controlproperties+xml"/>
  <Override PartName="/xl/ctrlProps/ctrlProp2713.xml" ContentType="application/vnd.ms-excel.controlproperties+xml"/>
  <Override PartName="/xl/ctrlProps/ctrlProp2714.xml" ContentType="application/vnd.ms-excel.controlproperties+xml"/>
  <Override PartName="/xl/ctrlProps/ctrlProp2715.xml" ContentType="application/vnd.ms-excel.controlproperties+xml"/>
  <Override PartName="/xl/ctrlProps/ctrlProp2716.xml" ContentType="application/vnd.ms-excel.controlproperties+xml"/>
  <Override PartName="/xl/ctrlProps/ctrlProp2717.xml" ContentType="application/vnd.ms-excel.controlproperties+xml"/>
  <Override PartName="/xl/ctrlProps/ctrlProp2718.xml" ContentType="application/vnd.ms-excel.controlproperties+xml"/>
  <Override PartName="/xl/ctrlProps/ctrlProp2719.xml" ContentType="application/vnd.ms-excel.controlproperties+xml"/>
  <Override PartName="/xl/ctrlProps/ctrlProp2720.xml" ContentType="application/vnd.ms-excel.controlproperties+xml"/>
  <Override PartName="/xl/ctrlProps/ctrlProp2721.xml" ContentType="application/vnd.ms-excel.controlproperties+xml"/>
  <Override PartName="/xl/ctrlProps/ctrlProp2722.xml" ContentType="application/vnd.ms-excel.controlproperties+xml"/>
  <Override PartName="/xl/ctrlProps/ctrlProp2723.xml" ContentType="application/vnd.ms-excel.controlproperties+xml"/>
  <Override PartName="/xl/ctrlProps/ctrlProp2724.xml" ContentType="application/vnd.ms-excel.controlproperties+xml"/>
  <Override PartName="/xl/ctrlProps/ctrlProp2725.xml" ContentType="application/vnd.ms-excel.controlproperties+xml"/>
  <Override PartName="/xl/ctrlProps/ctrlProp2726.xml" ContentType="application/vnd.ms-excel.controlproperties+xml"/>
  <Override PartName="/xl/ctrlProps/ctrlProp2727.xml" ContentType="application/vnd.ms-excel.controlproperties+xml"/>
  <Override PartName="/xl/ctrlProps/ctrlProp2728.xml" ContentType="application/vnd.ms-excel.controlproperties+xml"/>
  <Override PartName="/xl/ctrlProps/ctrlProp2729.xml" ContentType="application/vnd.ms-excel.controlproperties+xml"/>
  <Override PartName="/xl/ctrlProps/ctrlProp2730.xml" ContentType="application/vnd.ms-excel.controlproperties+xml"/>
  <Override PartName="/xl/ctrlProps/ctrlProp2731.xml" ContentType="application/vnd.ms-excel.controlproperties+xml"/>
  <Override PartName="/xl/ctrlProps/ctrlProp2732.xml" ContentType="application/vnd.ms-excel.controlproperties+xml"/>
  <Override PartName="/xl/ctrlProps/ctrlProp2733.xml" ContentType="application/vnd.ms-excel.controlproperties+xml"/>
  <Override PartName="/xl/ctrlProps/ctrlProp2734.xml" ContentType="application/vnd.ms-excel.controlproperties+xml"/>
  <Override PartName="/xl/ctrlProps/ctrlProp2735.xml" ContentType="application/vnd.ms-excel.controlproperties+xml"/>
  <Override PartName="/xl/ctrlProps/ctrlProp2736.xml" ContentType="application/vnd.ms-excel.controlproperties+xml"/>
  <Override PartName="/xl/ctrlProps/ctrlProp2737.xml" ContentType="application/vnd.ms-excel.controlproperties+xml"/>
  <Override PartName="/xl/ctrlProps/ctrlProp2738.xml" ContentType="application/vnd.ms-excel.controlproperties+xml"/>
  <Override PartName="/xl/ctrlProps/ctrlProp2739.xml" ContentType="application/vnd.ms-excel.controlproperties+xml"/>
  <Override PartName="/xl/ctrlProps/ctrlProp2740.xml" ContentType="application/vnd.ms-excel.controlproperties+xml"/>
  <Override PartName="/xl/ctrlProps/ctrlProp2741.xml" ContentType="application/vnd.ms-excel.controlproperties+xml"/>
  <Override PartName="/xl/ctrlProps/ctrlProp2742.xml" ContentType="application/vnd.ms-excel.controlproperties+xml"/>
  <Override PartName="/xl/ctrlProps/ctrlProp2743.xml" ContentType="application/vnd.ms-excel.controlproperties+xml"/>
  <Override PartName="/xl/ctrlProps/ctrlProp2744.xml" ContentType="application/vnd.ms-excel.controlproperties+xml"/>
  <Override PartName="/xl/ctrlProps/ctrlProp2745.xml" ContentType="application/vnd.ms-excel.controlproperties+xml"/>
  <Override PartName="/xl/ctrlProps/ctrlProp2746.xml" ContentType="application/vnd.ms-excel.controlproperties+xml"/>
  <Override PartName="/xl/ctrlProps/ctrlProp2747.xml" ContentType="application/vnd.ms-excel.controlproperties+xml"/>
  <Override PartName="/xl/ctrlProps/ctrlProp2748.xml" ContentType="application/vnd.ms-excel.controlproperties+xml"/>
  <Override PartName="/xl/ctrlProps/ctrlProp2749.xml" ContentType="application/vnd.ms-excel.controlproperties+xml"/>
  <Override PartName="/xl/ctrlProps/ctrlProp2750.xml" ContentType="application/vnd.ms-excel.controlproperties+xml"/>
  <Override PartName="/xl/ctrlProps/ctrlProp2751.xml" ContentType="application/vnd.ms-excel.controlproperties+xml"/>
  <Override PartName="/xl/ctrlProps/ctrlProp2752.xml" ContentType="application/vnd.ms-excel.controlproperties+xml"/>
  <Override PartName="/xl/ctrlProps/ctrlProp2753.xml" ContentType="application/vnd.ms-excel.controlproperties+xml"/>
  <Override PartName="/xl/ctrlProps/ctrlProp2754.xml" ContentType="application/vnd.ms-excel.controlproperties+xml"/>
  <Override PartName="/xl/ctrlProps/ctrlProp2755.xml" ContentType="application/vnd.ms-excel.controlproperties+xml"/>
  <Override PartName="/xl/ctrlProps/ctrlProp2756.xml" ContentType="application/vnd.ms-excel.controlproperties+xml"/>
  <Override PartName="/xl/ctrlProps/ctrlProp2757.xml" ContentType="application/vnd.ms-excel.controlproperties+xml"/>
  <Override PartName="/xl/ctrlProps/ctrlProp2758.xml" ContentType="application/vnd.ms-excel.controlproperties+xml"/>
  <Override PartName="/xl/ctrlProps/ctrlProp2759.xml" ContentType="application/vnd.ms-excel.controlproperties+xml"/>
  <Override PartName="/xl/ctrlProps/ctrlProp2760.xml" ContentType="application/vnd.ms-excel.controlproperties+xml"/>
  <Override PartName="/xl/ctrlProps/ctrlProp2761.xml" ContentType="application/vnd.ms-excel.controlproperties+xml"/>
  <Override PartName="/xl/ctrlProps/ctrlProp2762.xml" ContentType="application/vnd.ms-excel.controlproperties+xml"/>
  <Override PartName="/xl/ctrlProps/ctrlProp2763.xml" ContentType="application/vnd.ms-excel.controlproperties+xml"/>
  <Override PartName="/xl/ctrlProps/ctrlProp2764.xml" ContentType="application/vnd.ms-excel.controlproperties+xml"/>
  <Override PartName="/xl/ctrlProps/ctrlProp2765.xml" ContentType="application/vnd.ms-excel.controlproperties+xml"/>
  <Override PartName="/xl/ctrlProps/ctrlProp2766.xml" ContentType="application/vnd.ms-excel.controlproperties+xml"/>
  <Override PartName="/xl/ctrlProps/ctrlProp2767.xml" ContentType="application/vnd.ms-excel.controlproperties+xml"/>
  <Override PartName="/xl/ctrlProps/ctrlProp2768.xml" ContentType="application/vnd.ms-excel.controlproperties+xml"/>
  <Override PartName="/xl/ctrlProps/ctrlProp2769.xml" ContentType="application/vnd.ms-excel.controlproperties+xml"/>
  <Override PartName="/xl/ctrlProps/ctrlProp2770.xml" ContentType="application/vnd.ms-excel.controlproperties+xml"/>
  <Override PartName="/xl/ctrlProps/ctrlProp2771.xml" ContentType="application/vnd.ms-excel.controlproperties+xml"/>
  <Override PartName="/xl/ctrlProps/ctrlProp2772.xml" ContentType="application/vnd.ms-excel.controlproperties+xml"/>
  <Override PartName="/xl/ctrlProps/ctrlProp2773.xml" ContentType="application/vnd.ms-excel.controlproperties+xml"/>
  <Override PartName="/xl/ctrlProps/ctrlProp2774.xml" ContentType="application/vnd.ms-excel.controlproperties+xml"/>
  <Override PartName="/xl/ctrlProps/ctrlProp2775.xml" ContentType="application/vnd.ms-excel.controlproperties+xml"/>
  <Override PartName="/xl/ctrlProps/ctrlProp2776.xml" ContentType="application/vnd.ms-excel.controlproperties+xml"/>
  <Override PartName="/xl/ctrlProps/ctrlProp2777.xml" ContentType="application/vnd.ms-excel.controlproperties+xml"/>
  <Override PartName="/xl/ctrlProps/ctrlProp2778.xml" ContentType="application/vnd.ms-excel.controlproperties+xml"/>
  <Override PartName="/xl/ctrlProps/ctrlProp2779.xml" ContentType="application/vnd.ms-excel.controlproperties+xml"/>
  <Override PartName="/xl/ctrlProps/ctrlProp2780.xml" ContentType="application/vnd.ms-excel.controlproperties+xml"/>
  <Override PartName="/xl/ctrlProps/ctrlProp2781.xml" ContentType="application/vnd.ms-excel.controlproperties+xml"/>
  <Override PartName="/xl/ctrlProps/ctrlProp2782.xml" ContentType="application/vnd.ms-excel.controlproperties+xml"/>
  <Override PartName="/xl/ctrlProps/ctrlProp2783.xml" ContentType="application/vnd.ms-excel.controlproperties+xml"/>
  <Override PartName="/xl/ctrlProps/ctrlProp2784.xml" ContentType="application/vnd.ms-excel.controlproperties+xml"/>
  <Override PartName="/xl/ctrlProps/ctrlProp2785.xml" ContentType="application/vnd.ms-excel.controlproperties+xml"/>
  <Override PartName="/xl/ctrlProps/ctrlProp2786.xml" ContentType="application/vnd.ms-excel.controlproperties+xml"/>
  <Override PartName="/xl/ctrlProps/ctrlProp2787.xml" ContentType="application/vnd.ms-excel.controlproperties+xml"/>
  <Override PartName="/xl/ctrlProps/ctrlProp2788.xml" ContentType="application/vnd.ms-excel.controlproperties+xml"/>
  <Override PartName="/xl/ctrlProps/ctrlProp2789.xml" ContentType="application/vnd.ms-excel.controlproperties+xml"/>
  <Override PartName="/xl/ctrlProps/ctrlProp2790.xml" ContentType="application/vnd.ms-excel.controlproperties+xml"/>
  <Override PartName="/xl/ctrlProps/ctrlProp279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redwood02.npsd.lan\ADStaffUsers$\comptroller\Desktop\RFP Bids\"/>
    </mc:Choice>
  </mc:AlternateContent>
  <xr:revisionPtr revIDLastSave="0" documentId="8_{175A7BC5-B107-4149-86B3-3A3C03987F35}" xr6:coauthVersionLast="36" xr6:coauthVersionMax="36" xr10:uidLastSave="{00000000-0000-0000-0000-000000000000}"/>
  <bookViews>
    <workbookView xWindow="0" yWindow="0" windowWidth="24585" windowHeight="7290" tabRatio="879" xr2:uid="{00000000-000D-0000-FFFF-FFFF00000000}"/>
  </bookViews>
  <sheets>
    <sheet name="SFA Contract Schedules" sheetId="18" r:id="rId1"/>
    <sheet name="Attachment M" sheetId="44" r:id="rId2"/>
    <sheet name="Attachment N-1" sheetId="22" r:id="rId3"/>
    <sheet name="Attachment N-2" sheetId="21" r:id="rId4"/>
    <sheet name="Attachment O" sheetId="36" r:id="rId5"/>
    <sheet name="Attachment P" sheetId="42" r:id="rId6"/>
    <sheet name="Attachment Q-1" sheetId="38" r:id="rId7"/>
    <sheet name="Attachment Q-2" sheetId="39" r:id="rId8"/>
    <sheet name="Attachment R-1" sheetId="40" r:id="rId9"/>
    <sheet name="Attachment R-2" sheetId="41" r:id="rId10"/>
    <sheet name="Attachment S" sheetId="29" r:id="rId11"/>
    <sheet name="Attachment T" sheetId="33" r:id="rId12"/>
    <sheet name="Attachment U" sheetId="34" r:id="rId13"/>
    <sheet name="Attachment V" sheetId="35" r:id="rId14"/>
    <sheet name="Attachment W" sheetId="31" r:id="rId15"/>
    <sheet name="Attachment X" sheetId="19" r:id="rId16"/>
    <sheet name="Attachment Y" sheetId="43" r:id="rId17"/>
    <sheet name="Attachment Z" sheetId="32" r:id="rId18"/>
    <sheet name="Attachment AA-1" sheetId="23" r:id="rId19"/>
    <sheet name="Attachment AA-2" sheetId="24" r:id="rId20"/>
    <sheet name="Attachment AA-3" sheetId="25" r:id="rId21"/>
    <sheet name="Attachment AA-4" sheetId="26" r:id="rId22"/>
    <sheet name="Attachment AA-5" sheetId="27" r:id="rId23"/>
    <sheet name="Attachment AA-6" sheetId="28" r:id="rId24"/>
    <sheet name="Attachment AD" sheetId="45" r:id="rId25"/>
  </sheets>
  <externalReferences>
    <externalReference r:id="rId26"/>
  </externalReferences>
  <definedNames>
    <definedName name="ActualNumberOfPayments" localSheetId="4">IFERROR(IF([0]!LoanIsGood,IF([0]!PaymentsPerYear=1,1,MATCH(0.01,'Attachment O'!End_Bal,-1)+1)),"")</definedName>
    <definedName name="ActualNumberOfPayments" localSheetId="5">IFERROR(IF([0]!LoanIsGood,IF([0]!PaymentsPerYear=1,1,MATCH(0.01,'Attachment P'!End_Bal,-1)+1)),"")</definedName>
    <definedName name="ActualNumberOfPayments" localSheetId="8">IFERROR(IF([0]!LoanIsGood,IF([0]!PaymentsPerYear=1,1,MATCH(0.01,'Attachment R-1'!End_Bal,-1)+1)),"")</definedName>
    <definedName name="ActualNumberOfPayments" localSheetId="9">IFERROR(IF([0]!LoanIsGood,IF([0]!PaymentsPerYear=1,1,MATCH(0.01,'Attachment R-2'!End_Bal,-1)+1)),"")</definedName>
    <definedName name="ActualNumberOfPayments" localSheetId="11">IFERROR(IF([0]!LoanIsGood,IF([0]!PaymentsPerYear=1,1,MATCH(0.01,'Attachment T'!End_Bal,-1)+1)),"")</definedName>
    <definedName name="ActualNumberOfPayments" localSheetId="13">IFERROR(IF([0]!LoanIsGood,IF([0]!PaymentsPerYear=1,1,MATCH(0.01,'Attachment V'!End_Bal,-1)+1)),"")</definedName>
    <definedName name="ActualNumberOfPayments" localSheetId="16">IFERROR(IF([0]!LoanIsGood,IF([0]!PaymentsPerYear=1,1,MATCH(0.01,'Attachment Y'!End_Bal,-1)+1)),"")</definedName>
    <definedName name="ActualNumberOfPayments">IFERROR(IF(LoanIsGood,IF(PaymentsPerYear=1,1,MATCH(0.01,End_Bal,-1)+1)),"")</definedName>
    <definedName name="ColumnTitle1" localSheetId="4">PaymentSchedule[[#Headers],[Pmt No]]</definedName>
    <definedName name="ColumnTitle1" localSheetId="5">PaymentSchedule[[#Headers],[Pmt No]]</definedName>
    <definedName name="ColumnTitle1" localSheetId="8">PaymentSchedule[[#Headers],[Pmt No]]</definedName>
    <definedName name="ColumnTitle1" localSheetId="9">PaymentSchedule[[#Headers],[Pmt No]]</definedName>
    <definedName name="ColumnTitle1" localSheetId="11">PaymentSchedule[[#Headers],[Pmt No]]</definedName>
    <definedName name="ColumnTitle1" localSheetId="13">PaymentSchedule[[#Headers],[Pmt No]]</definedName>
    <definedName name="ColumnTitle1" localSheetId="16">PaymentSchedule[[#Headers],[Pmt No]]</definedName>
    <definedName name="ColumnTitle1">PaymentSchedule[[#Headers],[Pmt No]]</definedName>
    <definedName name="End_Bal" localSheetId="4">PaymentSchedule[Ending Balance]</definedName>
    <definedName name="End_Bal" localSheetId="5">PaymentSchedule[Ending Balance]</definedName>
    <definedName name="End_Bal" localSheetId="8">PaymentSchedule[Ending Balance]</definedName>
    <definedName name="End_Bal" localSheetId="9">PaymentSchedule[Ending Balance]</definedName>
    <definedName name="End_Bal" localSheetId="11">PaymentSchedule[Ending Balance]</definedName>
    <definedName name="End_Bal" localSheetId="13">PaymentSchedule[Ending Balance]</definedName>
    <definedName name="End_Bal" localSheetId="16">PaymentSchedule[Ending Balance]</definedName>
    <definedName name="End_Bal">PaymentSchedule[Ending Balance]</definedName>
    <definedName name="ExtraPayments">'Attachment Z'!$E$12</definedName>
    <definedName name="InterestRate">'Attachment Z'!$E$7</definedName>
    <definedName name="LastCol">MATCH(REPT("z",255),'Attachment Z'!$14:$14)</definedName>
    <definedName name="LastRow">MATCH(9.99E+307,'Attachment Z'!$B:$B)</definedName>
    <definedName name="LenderName">'Attachment Z'!$H$12:$I$12</definedName>
    <definedName name="LoanAmount">'Attachment Z'!$E$6</definedName>
    <definedName name="LoanIsGood">('Attachment Z'!$E$6*'Attachment Z'!$E$7*'Attachment Z'!$E$8*'Attachment Z'!$E$10)&gt;0</definedName>
    <definedName name="LoanPeriod">'Attachment Z'!$E$8</definedName>
    <definedName name="LoanStartDate">'Attachment Z'!$E$10</definedName>
    <definedName name="PaymentsPerYear">'Attachment Z'!$E$9</definedName>
    <definedName name="POS" localSheetId="16">IFERROR(IF([0]!LoanIsGood,IF([0]!PaymentsPerYear=1,1,MATCH(0.01,End_Bal,-1)+1)),"")</definedName>
    <definedName name="POS">IFERROR(IF([0]!LoanIsGood,IF([0]!PaymentsPerYear=1,1,MATCH(0.01,End_Bal,-1)+1)),"")</definedName>
    <definedName name="_xlnm.Print_Titles" localSheetId="17">'Attachment Z'!$14:$14</definedName>
    <definedName name="PrintArea_SET">OFFSET('Attachment Z'!$B$2,,,LastRow,LastCol)</definedName>
    <definedName name="Reimbursement1" localSheetId="20">'Attachment AA-3'!$C$5</definedName>
    <definedName name="RowTitleRegion1..E9">'Attachment Z'!$C$6:$D$6</definedName>
    <definedName name="RowTitleRegion2..I7">'Attachment Z'!$G$6:$H$6</definedName>
    <definedName name="RowTitleRegion3..E9">'Attachment Z'!$C$12</definedName>
    <definedName name="RowTitleRegion4..H9">'Attachment Z'!$G$12</definedName>
    <definedName name="ScheduledNumberOfPayments">'Attachment Z'!$I$7</definedName>
    <definedName name="ScheduledPayment">'Attachment Z'!$I$6</definedName>
    <definedName name="SMP1c" localSheetId="19">'Attachment AA-2'!$F$24</definedName>
    <definedName name="Text23" localSheetId="4">#REF!</definedName>
    <definedName name="Text23" localSheetId="5">#REF!</definedName>
    <definedName name="Text23" localSheetId="8">#REF!</definedName>
    <definedName name="Text23" localSheetId="9">#REF!</definedName>
    <definedName name="Text23" localSheetId="11">#REF!</definedName>
    <definedName name="Text23" localSheetId="13">#REF!</definedName>
    <definedName name="Text23" localSheetId="16">#REF!</definedName>
    <definedName name="Text23">#REF!</definedName>
    <definedName name="TotalEarlyPayments" localSheetId="4">SUM(#REF!)</definedName>
    <definedName name="TotalEarlyPayments" localSheetId="5">SUM(#REF!)</definedName>
    <definedName name="TotalEarlyPayments" localSheetId="8">SUM(#REF!)</definedName>
    <definedName name="TotalEarlyPayments" localSheetId="9">SUM(#REF!)</definedName>
    <definedName name="TotalEarlyPayments" localSheetId="13">SUM(#REF!)</definedName>
    <definedName name="TotalEarlyPayments" localSheetId="16">SUM(#REF!)</definedName>
    <definedName name="TotalEarlyPayments">SUM(#REF!)</definedName>
    <definedName name="TotalFederal" localSheetId="4">#REF!</definedName>
    <definedName name="TotalFederal" localSheetId="5">#REF!</definedName>
    <definedName name="TotalFederal" localSheetId="8">#REF!</definedName>
    <definedName name="TotalFederal" localSheetId="9">#REF!</definedName>
    <definedName name="TotalFederal" localSheetId="11">#REF!</definedName>
    <definedName name="TotalFederal" localSheetId="13">#REF!</definedName>
    <definedName name="TotalFederal" localSheetId="16">#REF!</definedName>
    <definedName name="TotalFederal">#REF!</definedName>
    <definedName name="TotalFixedFee" localSheetId="23">'Attachment AA-6'!$E$12</definedName>
    <definedName name="TotalInterest" localSheetId="4">SUM(PaymentSchedule[Interest])</definedName>
    <definedName name="TotalInterest" localSheetId="5">SUM(PaymentSchedule[Interest])</definedName>
    <definedName name="TotalInterest" localSheetId="8">SUM(PaymentSchedule[Interest])</definedName>
    <definedName name="TotalInterest" localSheetId="9">SUM(PaymentSchedule[Interest])</definedName>
    <definedName name="TotalInterest" localSheetId="11">SUM(PaymentSchedule[Interest])</definedName>
    <definedName name="TotalInterest" localSheetId="13">SUM(PaymentSchedule[Interest])</definedName>
    <definedName name="TotalInterest" localSheetId="16">SUM(PaymentSchedule[Interest])</definedName>
    <definedName name="TotalInterest">SUM(PaymentSchedule[Interest])</definedName>
    <definedName name="TotalSchool" localSheetId="4">#REF!</definedName>
    <definedName name="TotalSchool" localSheetId="5">#REF!</definedName>
    <definedName name="TotalSchool" localSheetId="8">#REF!</definedName>
    <definedName name="TotalSchool" localSheetId="9">#REF!</definedName>
    <definedName name="TotalSchool" localSheetId="11">#REF!</definedName>
    <definedName name="TotalSchool" localSheetId="13">#REF!</definedName>
    <definedName name="TotalSchool" localSheetId="16">#REF!</definedName>
    <definedName name="TotalSchoo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45" l="1"/>
  <c r="G33" i="45"/>
  <c r="G34" i="45"/>
  <c r="A5" i="21"/>
  <c r="Q78" i="36"/>
  <c r="K78" i="36"/>
  <c r="E78" i="36"/>
  <c r="A78" i="36"/>
  <c r="Q77" i="36"/>
  <c r="K77" i="36"/>
  <c r="E77" i="36"/>
  <c r="A77" i="36"/>
  <c r="Q76" i="36"/>
  <c r="K76" i="36"/>
  <c r="E76" i="36"/>
  <c r="A76" i="36"/>
  <c r="Q75" i="36"/>
  <c r="K75" i="36"/>
  <c r="E75" i="36"/>
  <c r="A75" i="36"/>
  <c r="Q74" i="36"/>
  <c r="K74" i="36"/>
  <c r="E74" i="36"/>
  <c r="A74" i="36"/>
  <c r="Q73" i="36"/>
  <c r="K73" i="36"/>
  <c r="E73" i="36"/>
  <c r="A73" i="36"/>
  <c r="Q72" i="36"/>
  <c r="K72" i="36"/>
  <c r="E72" i="36"/>
  <c r="A72" i="36"/>
  <c r="Q71" i="36"/>
  <c r="K71" i="36"/>
  <c r="E71" i="36"/>
  <c r="A71" i="36"/>
  <c r="Q70" i="36"/>
  <c r="K70" i="36"/>
  <c r="E70" i="36"/>
  <c r="A70" i="36"/>
  <c r="Q69" i="36"/>
  <c r="K69" i="36"/>
  <c r="E69" i="36"/>
  <c r="A69" i="36"/>
  <c r="Q68" i="36"/>
  <c r="K68" i="36"/>
  <c r="E68" i="36"/>
  <c r="A68" i="36"/>
  <c r="Q67" i="36"/>
  <c r="K67" i="36"/>
  <c r="E67" i="36"/>
  <c r="A67" i="36"/>
  <c r="Q66" i="36"/>
  <c r="K66" i="36"/>
  <c r="E66" i="36"/>
  <c r="A66" i="36"/>
  <c r="Q65" i="36"/>
  <c r="K65" i="36"/>
  <c r="E65" i="36"/>
  <c r="A65" i="36"/>
  <c r="Q64" i="36"/>
  <c r="K64" i="36"/>
  <c r="E64" i="36"/>
  <c r="A64" i="36"/>
  <c r="Q63" i="36"/>
  <c r="K63" i="36"/>
  <c r="E63" i="36"/>
  <c r="A63" i="36"/>
  <c r="Q62" i="36"/>
  <c r="K62" i="36"/>
  <c r="E62" i="36"/>
  <c r="A62" i="36"/>
  <c r="Q61" i="36"/>
  <c r="K61" i="36"/>
  <c r="E61" i="36"/>
  <c r="A61" i="36"/>
  <c r="Q60" i="36"/>
  <c r="K60" i="36"/>
  <c r="E60" i="36"/>
  <c r="A60" i="36"/>
  <c r="Q59" i="36"/>
  <c r="K59" i="36"/>
  <c r="E59" i="36"/>
  <c r="A59" i="36"/>
  <c r="Q58" i="36"/>
  <c r="K58" i="36"/>
  <c r="E58" i="36"/>
  <c r="A58" i="36"/>
  <c r="Q57" i="36"/>
  <c r="K57" i="36"/>
  <c r="E57" i="36"/>
  <c r="A57" i="36"/>
  <c r="Q56" i="36"/>
  <c r="K56" i="36"/>
  <c r="E56" i="36"/>
  <c r="A56" i="36"/>
  <c r="Q55" i="36"/>
  <c r="K55" i="36"/>
  <c r="E55" i="36"/>
  <c r="A55" i="36"/>
  <c r="Q54" i="36"/>
  <c r="K54" i="36"/>
  <c r="E54" i="36"/>
  <c r="A54" i="36"/>
  <c r="Q53" i="36"/>
  <c r="K53" i="36"/>
  <c r="E53" i="36"/>
  <c r="A53" i="36"/>
  <c r="Q52" i="36"/>
  <c r="K52" i="36"/>
  <c r="E52" i="36"/>
  <c r="A52" i="36"/>
  <c r="Q51" i="36"/>
  <c r="K51" i="36"/>
  <c r="E51" i="36"/>
  <c r="A51"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Q50" i="36"/>
  <c r="K50" i="36"/>
  <c r="E50" i="36"/>
  <c r="Q49" i="36"/>
  <c r="K49" i="36"/>
  <c r="E49" i="36"/>
  <c r="Q48" i="36"/>
  <c r="K48" i="36"/>
  <c r="E48" i="36"/>
  <c r="Q47" i="36"/>
  <c r="K47" i="36"/>
  <c r="E47" i="36"/>
  <c r="Q46" i="36"/>
  <c r="K46" i="36"/>
  <c r="E46" i="36"/>
  <c r="Q45" i="36"/>
  <c r="K45" i="36"/>
  <c r="E45" i="36"/>
  <c r="Q44" i="36"/>
  <c r="K44" i="36"/>
  <c r="E44" i="36"/>
  <c r="Q43" i="36"/>
  <c r="K43" i="36"/>
  <c r="E43" i="36"/>
  <c r="Q42" i="36"/>
  <c r="K42" i="36"/>
  <c r="E42" i="36"/>
  <c r="Q41" i="36"/>
  <c r="K41" i="36"/>
  <c r="E41" i="36"/>
  <c r="Q40" i="36"/>
  <c r="K40" i="36"/>
  <c r="E40" i="36"/>
  <c r="Q39" i="36"/>
  <c r="K39" i="36"/>
  <c r="E39" i="36"/>
  <c r="Q38" i="36"/>
  <c r="K38" i="36"/>
  <c r="E38" i="36"/>
  <c r="Q37" i="36"/>
  <c r="K37" i="36"/>
  <c r="E37" i="36"/>
  <c r="Q36" i="36"/>
  <c r="K36" i="36"/>
  <c r="E36" i="36"/>
  <c r="Q35" i="36"/>
  <c r="K35" i="36"/>
  <c r="E35" i="36"/>
  <c r="Q34" i="36"/>
  <c r="K34" i="36"/>
  <c r="E34" i="36"/>
  <c r="Q33" i="36"/>
  <c r="K33" i="36"/>
  <c r="E33" i="36"/>
  <c r="Q32" i="36"/>
  <c r="K32" i="36"/>
  <c r="E32" i="36"/>
  <c r="Q31" i="36"/>
  <c r="K31" i="36"/>
  <c r="E31" i="36"/>
  <c r="Q30" i="36"/>
  <c r="K30" i="36"/>
  <c r="E30" i="36"/>
  <c r="Q29" i="36"/>
  <c r="K29" i="36"/>
  <c r="E29" i="36"/>
  <c r="Q28" i="36"/>
  <c r="K28" i="36"/>
  <c r="E28" i="36"/>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G24" i="44"/>
  <c r="E28" i="44" s="1"/>
  <c r="G16" i="44" l="1"/>
  <c r="E27" i="44" l="1"/>
  <c r="E29" i="44" s="1"/>
  <c r="G32" i="44" s="1"/>
  <c r="G34" i="44" s="1"/>
  <c r="I109" i="41"/>
  <c r="H109" i="41"/>
  <c r="G109" i="41"/>
  <c r="F109" i="41"/>
  <c r="E109" i="41"/>
  <c r="D109" i="41"/>
  <c r="C109" i="41"/>
  <c r="B109" i="41"/>
  <c r="J108" i="41"/>
  <c r="J107" i="41"/>
  <c r="J106" i="41"/>
  <c r="J105" i="41"/>
  <c r="J104" i="41"/>
  <c r="J103" i="41"/>
  <c r="J102" i="41"/>
  <c r="J101" i="41"/>
  <c r="J100" i="41"/>
  <c r="J99" i="41"/>
  <c r="J98" i="41"/>
  <c r="J97" i="41"/>
  <c r="J96" i="41"/>
  <c r="J95" i="41"/>
  <c r="J94" i="41"/>
  <c r="J93" i="41"/>
  <c r="J92" i="41"/>
  <c r="J91" i="41"/>
  <c r="J90" i="41"/>
  <c r="J89" i="41"/>
  <c r="J88" i="41"/>
  <c r="J87" i="41"/>
  <c r="J86" i="41"/>
  <c r="J85" i="41"/>
  <c r="J84" i="41"/>
  <c r="J83" i="41"/>
  <c r="J82" i="41"/>
  <c r="J81" i="41"/>
  <c r="J80" i="41"/>
  <c r="J79" i="41"/>
  <c r="J78" i="41"/>
  <c r="J77" i="41"/>
  <c r="J76" i="41"/>
  <c r="J75" i="41"/>
  <c r="J74" i="41"/>
  <c r="J73" i="41"/>
  <c r="J72" i="41"/>
  <c r="J71" i="41"/>
  <c r="J70" i="41"/>
  <c r="J69" i="41"/>
  <c r="J68" i="41"/>
  <c r="J67" i="41"/>
  <c r="J66" i="41"/>
  <c r="J65" i="41"/>
  <c r="J64" i="41"/>
  <c r="J63" i="41"/>
  <c r="J62" i="41"/>
  <c r="J61" i="41"/>
  <c r="J60" i="41"/>
  <c r="J59" i="41"/>
  <c r="J58" i="41"/>
  <c r="J57" i="41"/>
  <c r="J56" i="41"/>
  <c r="J55" i="41"/>
  <c r="J54" i="41"/>
  <c r="J53" i="41"/>
  <c r="J52" i="41"/>
  <c r="J51" i="41"/>
  <c r="J50" i="41"/>
  <c r="J49" i="41"/>
  <c r="J48" i="41"/>
  <c r="J47" i="41"/>
  <c r="J46" i="41"/>
  <c r="J45" i="41"/>
  <c r="J44" i="41"/>
  <c r="J43" i="41"/>
  <c r="J42" i="41"/>
  <c r="J41" i="41"/>
  <c r="J40" i="41"/>
  <c r="J39" i="41"/>
  <c r="J38" i="41"/>
  <c r="J37" i="41"/>
  <c r="J36" i="41"/>
  <c r="J35" i="41"/>
  <c r="J34" i="41"/>
  <c r="J33" i="41"/>
  <c r="J32" i="41"/>
  <c r="J31" i="41"/>
  <c r="J30" i="41"/>
  <c r="J29" i="41"/>
  <c r="J28" i="41"/>
  <c r="J27" i="41"/>
  <c r="J26" i="41"/>
  <c r="J25" i="41"/>
  <c r="J24" i="41"/>
  <c r="J23" i="41"/>
  <c r="J22" i="41"/>
  <c r="J21" i="41"/>
  <c r="J20" i="41"/>
  <c r="J19" i="41"/>
  <c r="J18" i="41"/>
  <c r="J17" i="41"/>
  <c r="J16" i="41"/>
  <c r="J15" i="41"/>
  <c r="J14" i="41"/>
  <c r="J13" i="41"/>
  <c r="J12" i="41"/>
  <c r="J11" i="41"/>
  <c r="J10" i="41"/>
  <c r="J9" i="41"/>
  <c r="J8" i="41"/>
  <c r="J7" i="41"/>
  <c r="J6" i="41"/>
  <c r="A3" i="41"/>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F8" i="40"/>
  <c r="J75" i="39"/>
  <c r="J74" i="39"/>
  <c r="J73" i="39"/>
  <c r="J72" i="39"/>
  <c r="J71" i="39"/>
  <c r="J70" i="39"/>
  <c r="J69" i="39"/>
  <c r="J68" i="39"/>
  <c r="J67" i="39"/>
  <c r="J66" i="39"/>
  <c r="J65" i="39"/>
  <c r="J64" i="39"/>
  <c r="J63" i="39"/>
  <c r="J62" i="39"/>
  <c r="J61" i="39"/>
  <c r="J60" i="39"/>
  <c r="J59" i="39"/>
  <c r="J58" i="39"/>
  <c r="J57" i="39"/>
  <c r="J56" i="39"/>
  <c r="J55" i="39"/>
  <c r="J54" i="39"/>
  <c r="J53" i="39"/>
  <c r="J52" i="39"/>
  <c r="J51" i="39"/>
  <c r="J86" i="39"/>
  <c r="J85" i="39"/>
  <c r="J84" i="39"/>
  <c r="J83" i="39"/>
  <c r="J82" i="39"/>
  <c r="J81" i="39"/>
  <c r="J80" i="39"/>
  <c r="J79" i="39"/>
  <c r="J78" i="39"/>
  <c r="J77" i="39"/>
  <c r="J76" i="39"/>
  <c r="J50" i="39"/>
  <c r="J49" i="39"/>
  <c r="J48" i="39"/>
  <c r="J47" i="39"/>
  <c r="J46" i="39"/>
  <c r="J45" i="39"/>
  <c r="J44" i="39"/>
  <c r="J43" i="39"/>
  <c r="J42" i="39"/>
  <c r="J41" i="39"/>
  <c r="J40" i="39"/>
  <c r="I109" i="39"/>
  <c r="H109" i="39"/>
  <c r="G109" i="39"/>
  <c r="F109" i="39"/>
  <c r="E109" i="39"/>
  <c r="D109" i="39"/>
  <c r="C109" i="39"/>
  <c r="B109" i="39"/>
  <c r="J108" i="39"/>
  <c r="J107" i="39"/>
  <c r="J106" i="39"/>
  <c r="J105" i="39"/>
  <c r="J104" i="39"/>
  <c r="J103" i="39"/>
  <c r="J102" i="39"/>
  <c r="J101" i="39"/>
  <c r="J100" i="39"/>
  <c r="J99" i="39"/>
  <c r="J98" i="39"/>
  <c r="J97" i="39"/>
  <c r="J96" i="39"/>
  <c r="J95" i="39"/>
  <c r="J94" i="39"/>
  <c r="J93" i="39"/>
  <c r="J92" i="39"/>
  <c r="J91" i="39"/>
  <c r="J90" i="39"/>
  <c r="J89" i="39"/>
  <c r="J88" i="39"/>
  <c r="J87" i="39"/>
  <c r="J39" i="39"/>
  <c r="J38" i="39"/>
  <c r="J37" i="39"/>
  <c r="J36" i="39"/>
  <c r="J35" i="39"/>
  <c r="J34" i="39"/>
  <c r="J33" i="39"/>
  <c r="J32" i="39"/>
  <c r="J31" i="39"/>
  <c r="J30" i="39"/>
  <c r="J29" i="39"/>
  <c r="J28" i="39"/>
  <c r="J27" i="39"/>
  <c r="J26" i="39"/>
  <c r="J25" i="39"/>
  <c r="J24" i="39"/>
  <c r="J23" i="39"/>
  <c r="J22" i="39"/>
  <c r="J21" i="39"/>
  <c r="J20" i="39"/>
  <c r="J19" i="39"/>
  <c r="J18" i="39"/>
  <c r="J17" i="39"/>
  <c r="J16" i="39"/>
  <c r="J15" i="39"/>
  <c r="J14" i="39"/>
  <c r="J13" i="39"/>
  <c r="J12" i="39"/>
  <c r="J11" i="39"/>
  <c r="J10" i="39"/>
  <c r="J9" i="39"/>
  <c r="J8" i="39"/>
  <c r="J7" i="39"/>
  <c r="J6" i="39"/>
  <c r="A3" i="39"/>
  <c r="G107" i="40" l="1"/>
  <c r="G110" i="40" s="1"/>
  <c r="J109" i="41"/>
  <c r="J109" i="39"/>
  <c r="F77" i="38" l="1"/>
  <c r="F76" i="38"/>
  <c r="F75" i="38"/>
  <c r="F74" i="38"/>
  <c r="F73" i="38"/>
  <c r="F72" i="38"/>
  <c r="F71" i="38"/>
  <c r="F70" i="38"/>
  <c r="F69" i="38"/>
  <c r="F68" i="38"/>
  <c r="F67" i="38"/>
  <c r="F66" i="38"/>
  <c r="F65" i="38"/>
  <c r="F64" i="38"/>
  <c r="F91" i="38"/>
  <c r="F90" i="38"/>
  <c r="F89" i="38"/>
  <c r="F88" i="38"/>
  <c r="F87" i="38"/>
  <c r="F86" i="38"/>
  <c r="F85" i="38"/>
  <c r="F84" i="38"/>
  <c r="F83" i="38"/>
  <c r="F82" i="38"/>
  <c r="F81" i="38"/>
  <c r="F80" i="38"/>
  <c r="F79" i="38"/>
  <c r="F78" i="38"/>
  <c r="F62" i="38"/>
  <c r="F63" i="38"/>
  <c r="F61" i="38"/>
  <c r="F60" i="38"/>
  <c r="F59" i="38"/>
  <c r="F58" i="38"/>
  <c r="F57" i="38"/>
  <c r="F56" i="38"/>
  <c r="F55" i="38"/>
  <c r="F54" i="38"/>
  <c r="F53" i="38"/>
  <c r="F52" i="38"/>
  <c r="F51" i="38"/>
  <c r="F101" i="38"/>
  <c r="F105" i="38" l="1"/>
  <c r="F104" i="38"/>
  <c r="F103" i="38"/>
  <c r="F102" i="38"/>
  <c r="F100" i="38"/>
  <c r="F99" i="38"/>
  <c r="F98" i="38"/>
  <c r="F97" i="38"/>
  <c r="F96" i="38"/>
  <c r="F95" i="38"/>
  <c r="F94" i="38"/>
  <c r="F93" i="38"/>
  <c r="F92"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F8" i="38"/>
  <c r="G107" i="38" l="1"/>
  <c r="G110" i="38" s="1"/>
  <c r="Q27" i="36"/>
  <c r="Q26" i="36"/>
  <c r="Q25" i="36"/>
  <c r="Q24" i="36"/>
  <c r="Q23" i="36"/>
  <c r="Q22" i="36"/>
  <c r="Q21" i="36"/>
  <c r="Q20" i="36"/>
  <c r="Q19" i="36"/>
  <c r="Q18" i="36"/>
  <c r="Q17" i="36"/>
  <c r="Q16" i="36"/>
  <c r="Q15" i="36"/>
  <c r="Q14" i="36"/>
  <c r="Q13" i="36"/>
  <c r="Q12" i="36"/>
  <c r="Q11" i="36"/>
  <c r="Q10" i="36"/>
  <c r="Q9" i="36"/>
  <c r="Q8" i="36"/>
  <c r="Q7" i="36"/>
  <c r="Q6" i="36"/>
  <c r="Q5" i="36"/>
  <c r="K6" i="36"/>
  <c r="K7" i="36"/>
  <c r="K8" i="36"/>
  <c r="K9" i="36"/>
  <c r="K10" i="36"/>
  <c r="K11" i="36"/>
  <c r="K12" i="36"/>
  <c r="K13" i="36"/>
  <c r="K14" i="36"/>
  <c r="K15" i="36"/>
  <c r="K16" i="36"/>
  <c r="K17" i="36"/>
  <c r="K18" i="36"/>
  <c r="K19" i="36"/>
  <c r="K20" i="36"/>
  <c r="K21" i="36"/>
  <c r="K22" i="36"/>
  <c r="K23" i="36"/>
  <c r="K24" i="36"/>
  <c r="K25" i="36"/>
  <c r="K26" i="36"/>
  <c r="K27" i="36"/>
  <c r="K5" i="36"/>
  <c r="E6" i="36"/>
  <c r="E7" i="36"/>
  <c r="E8" i="36"/>
  <c r="E9" i="36"/>
  <c r="E10" i="36"/>
  <c r="E11" i="36"/>
  <c r="E12" i="36"/>
  <c r="E13" i="36"/>
  <c r="E14" i="36"/>
  <c r="E15" i="36"/>
  <c r="E16" i="36"/>
  <c r="E17" i="36"/>
  <c r="E18" i="36"/>
  <c r="E19" i="36"/>
  <c r="E20" i="36"/>
  <c r="E21" i="36"/>
  <c r="E22" i="36"/>
  <c r="E23" i="36"/>
  <c r="E24" i="36"/>
  <c r="E25" i="36"/>
  <c r="E26" i="36"/>
  <c r="E27" i="36"/>
  <c r="E5" i="36"/>
  <c r="A5" i="36"/>
  <c r="I7" i="32" l="1"/>
  <c r="I6" i="32" s="1"/>
  <c r="B17" i="32"/>
  <c r="B19" i="32"/>
  <c r="B21" i="32"/>
  <c r="B25" i="32"/>
  <c r="B27" i="32"/>
  <c r="B29" i="32"/>
  <c r="B33" i="32"/>
  <c r="B35" i="32"/>
  <c r="B37" i="32"/>
  <c r="B41" i="32"/>
  <c r="B43" i="32"/>
  <c r="B45" i="32"/>
  <c r="B49" i="32"/>
  <c r="B51" i="32"/>
  <c r="E51" i="32" s="1"/>
  <c r="B52" i="32"/>
  <c r="B55" i="32"/>
  <c r="C55" i="32" s="1"/>
  <c r="B56" i="32"/>
  <c r="B57" i="32"/>
  <c r="B60" i="32"/>
  <c r="B61" i="32"/>
  <c r="B63" i="32"/>
  <c r="B65" i="32"/>
  <c r="B67" i="32"/>
  <c r="B68" i="32"/>
  <c r="B71" i="32"/>
  <c r="B72" i="32"/>
  <c r="B73" i="32"/>
  <c r="B76" i="32"/>
  <c r="C76" i="32" s="1"/>
  <c r="B77" i="32"/>
  <c r="B79" i="32"/>
  <c r="E79" i="32" s="1"/>
  <c r="B81" i="32"/>
  <c r="B83" i="32"/>
  <c r="B84" i="32"/>
  <c r="B87" i="32"/>
  <c r="E87" i="32" s="1"/>
  <c r="B88" i="32"/>
  <c r="B89" i="32"/>
  <c r="B92" i="32"/>
  <c r="B93" i="32"/>
  <c r="B95" i="32"/>
  <c r="B97" i="32"/>
  <c r="B99" i="32"/>
  <c r="B100" i="32"/>
  <c r="B103" i="32"/>
  <c r="B104" i="32"/>
  <c r="B105" i="32"/>
  <c r="B108" i="32"/>
  <c r="B109" i="32"/>
  <c r="B111" i="32"/>
  <c r="B112" i="32"/>
  <c r="B113" i="32"/>
  <c r="B115" i="32"/>
  <c r="B116" i="32"/>
  <c r="B117" i="32"/>
  <c r="B119" i="32"/>
  <c r="B120" i="32"/>
  <c r="E120" i="32" s="1"/>
  <c r="B121" i="32"/>
  <c r="B122" i="32"/>
  <c r="B123" i="32"/>
  <c r="B124" i="32"/>
  <c r="B125" i="32"/>
  <c r="E125" i="32" s="1"/>
  <c r="B126" i="32"/>
  <c r="B127" i="32"/>
  <c r="B128" i="32"/>
  <c r="E128" i="32" s="1"/>
  <c r="B129" i="32"/>
  <c r="B130" i="32"/>
  <c r="B131" i="32"/>
  <c r="B132" i="32"/>
  <c r="B133" i="32"/>
  <c r="B134" i="32"/>
  <c r="B135" i="32"/>
  <c r="B136" i="32"/>
  <c r="H136" i="32" s="1"/>
  <c r="B137" i="32"/>
  <c r="B138" i="32"/>
  <c r="B139" i="32"/>
  <c r="B140" i="32"/>
  <c r="H140" i="32" s="1"/>
  <c r="B141" i="32"/>
  <c r="D141" i="32" s="1"/>
  <c r="B142" i="32"/>
  <c r="J142" i="32" s="1"/>
  <c r="B143" i="32"/>
  <c r="J143" i="32" s="1"/>
  <c r="B144" i="32"/>
  <c r="E144" i="32" s="1"/>
  <c r="B145" i="32"/>
  <c r="G145" i="32" s="1"/>
  <c r="B146" i="32"/>
  <c r="J146" i="32" s="1"/>
  <c r="B147" i="32"/>
  <c r="I147" i="32" s="1"/>
  <c r="B148" i="32"/>
  <c r="J148" i="32" s="1"/>
  <c r="B149" i="32"/>
  <c r="J149" i="32" s="1"/>
  <c r="B150" i="32"/>
  <c r="B151" i="32"/>
  <c r="E151" i="32" s="1"/>
  <c r="B152" i="32"/>
  <c r="I152" i="32" s="1"/>
  <c r="B153" i="32"/>
  <c r="H153" i="32" s="1"/>
  <c r="B154" i="32"/>
  <c r="B155" i="32"/>
  <c r="J155" i="32" s="1"/>
  <c r="B156" i="32"/>
  <c r="B157" i="32"/>
  <c r="H157" i="32" s="1"/>
  <c r="B158" i="32"/>
  <c r="J158" i="32" s="1"/>
  <c r="B159" i="32"/>
  <c r="B160" i="32"/>
  <c r="E160" i="32" s="1"/>
  <c r="B161" i="32"/>
  <c r="F161" i="32" s="1"/>
  <c r="B162" i="32"/>
  <c r="J162" i="32" s="1"/>
  <c r="B163" i="32"/>
  <c r="B164" i="32"/>
  <c r="B165" i="32"/>
  <c r="F165" i="32" s="1"/>
  <c r="B166" i="32"/>
  <c r="G166" i="32" s="1"/>
  <c r="B167" i="32"/>
  <c r="B168" i="32"/>
  <c r="D168" i="32" s="1"/>
  <c r="B169" i="32"/>
  <c r="H169" i="32" s="1"/>
  <c r="B170" i="32"/>
  <c r="B171" i="32"/>
  <c r="I171" i="32" s="1"/>
  <c r="B172" i="32"/>
  <c r="H172" i="32" s="1"/>
  <c r="B173" i="32"/>
  <c r="B174" i="32"/>
  <c r="B175" i="32"/>
  <c r="G175" i="32" s="1"/>
  <c r="B176" i="32"/>
  <c r="H176" i="32" s="1"/>
  <c r="B177" i="32"/>
  <c r="C177" i="32" s="1"/>
  <c r="B178" i="32"/>
  <c r="G178" i="32" s="1"/>
  <c r="B179" i="32"/>
  <c r="C179" i="32" s="1"/>
  <c r="B180" i="32"/>
  <c r="B181" i="32"/>
  <c r="C181" i="32" s="1"/>
  <c r="B182" i="32"/>
  <c r="F182" i="32" s="1"/>
  <c r="B183" i="32"/>
  <c r="B184" i="32"/>
  <c r="H184" i="32" s="1"/>
  <c r="B185" i="32"/>
  <c r="C185" i="32" s="1"/>
  <c r="B186" i="32"/>
  <c r="B187" i="32"/>
  <c r="B188" i="32"/>
  <c r="J188" i="32" s="1"/>
  <c r="B189" i="32"/>
  <c r="F189" i="32" s="1"/>
  <c r="B190" i="32"/>
  <c r="B191" i="32"/>
  <c r="C191" i="32" s="1"/>
  <c r="B192" i="32"/>
  <c r="H192" i="32" s="1"/>
  <c r="B193" i="32"/>
  <c r="G193" i="32" s="1"/>
  <c r="B194" i="32"/>
  <c r="G194" i="32" s="1"/>
  <c r="B195" i="32"/>
  <c r="E195" i="32" s="1"/>
  <c r="B196" i="32"/>
  <c r="J196" i="32" s="1"/>
  <c r="B197" i="32"/>
  <c r="H197" i="32" s="1"/>
  <c r="B198" i="32"/>
  <c r="J198" i="32" s="1"/>
  <c r="B199" i="32"/>
  <c r="B200" i="32"/>
  <c r="H200" i="32" s="1"/>
  <c r="B201" i="32"/>
  <c r="F201" i="32" s="1"/>
  <c r="B202" i="32"/>
  <c r="B203" i="32"/>
  <c r="G203" i="32" s="1"/>
  <c r="B204" i="32"/>
  <c r="E204" i="32" s="1"/>
  <c r="B205" i="32"/>
  <c r="B206" i="32"/>
  <c r="C206" i="32" s="1"/>
  <c r="B207" i="32"/>
  <c r="H207" i="32" s="1"/>
  <c r="B208" i="32"/>
  <c r="F208" i="32" s="1"/>
  <c r="B209" i="32"/>
  <c r="B210" i="32"/>
  <c r="B211" i="32"/>
  <c r="D211" i="32" s="1"/>
  <c r="B212" i="32"/>
  <c r="F212" i="32" s="1"/>
  <c r="B213" i="32"/>
  <c r="F213" i="32" s="1"/>
  <c r="B214" i="32"/>
  <c r="C214" i="32" s="1"/>
  <c r="B215" i="32"/>
  <c r="B216" i="32"/>
  <c r="B217" i="32"/>
  <c r="B218" i="32"/>
  <c r="D218" i="32" s="1"/>
  <c r="B219" i="32"/>
  <c r="I219" i="32" s="1"/>
  <c r="B220" i="32"/>
  <c r="F220" i="32" s="1"/>
  <c r="B221" i="32"/>
  <c r="F221" i="32" s="1"/>
  <c r="B222" i="32"/>
  <c r="J222" i="32" s="1"/>
  <c r="B223" i="32"/>
  <c r="F223" i="32" s="1"/>
  <c r="B224" i="32"/>
  <c r="F224" i="32" s="1"/>
  <c r="B225" i="32"/>
  <c r="F225" i="32" s="1"/>
  <c r="B226" i="32"/>
  <c r="F226" i="32" s="1"/>
  <c r="B227" i="32"/>
  <c r="D227" i="32" s="1"/>
  <c r="B228" i="32"/>
  <c r="J228" i="32" s="1"/>
  <c r="B229" i="32"/>
  <c r="F229" i="32" s="1"/>
  <c r="B230" i="32"/>
  <c r="D230" i="32" s="1"/>
  <c r="B231" i="32"/>
  <c r="B232" i="32"/>
  <c r="F232" i="32" s="1"/>
  <c r="B233" i="32"/>
  <c r="E233" i="32" s="1"/>
  <c r="B234" i="32"/>
  <c r="J234" i="32" s="1"/>
  <c r="B235" i="32"/>
  <c r="F235" i="32" s="1"/>
  <c r="B236" i="32"/>
  <c r="F236" i="32" s="1"/>
  <c r="B237" i="32"/>
  <c r="B238" i="32"/>
  <c r="D238" i="32" s="1"/>
  <c r="B239" i="32"/>
  <c r="G239" i="32" s="1"/>
  <c r="B240" i="32"/>
  <c r="F240" i="32" s="1"/>
  <c r="B241" i="32"/>
  <c r="C241" i="32" s="1"/>
  <c r="B242" i="32"/>
  <c r="I242" i="32" s="1"/>
  <c r="B243" i="32"/>
  <c r="H243" i="32" s="1"/>
  <c r="B244" i="32"/>
  <c r="F244" i="32" s="1"/>
  <c r="B245" i="32"/>
  <c r="F245" i="32" s="1"/>
  <c r="B246" i="32"/>
  <c r="C246" i="32" s="1"/>
  <c r="B247" i="32"/>
  <c r="D247" i="32" s="1"/>
  <c r="B248" i="32"/>
  <c r="J248" i="32" s="1"/>
  <c r="B249" i="32"/>
  <c r="B250" i="32"/>
  <c r="B251" i="32"/>
  <c r="E251" i="32" s="1"/>
  <c r="B252" i="32"/>
  <c r="C252" i="32" s="1"/>
  <c r="B253" i="32"/>
  <c r="E253" i="32" s="1"/>
  <c r="B254" i="32"/>
  <c r="I254" i="32" s="1"/>
  <c r="B255" i="32"/>
  <c r="D255" i="32" s="1"/>
  <c r="B256" i="32"/>
  <c r="B257" i="32"/>
  <c r="J257" i="32" s="1"/>
  <c r="B258" i="32"/>
  <c r="B259" i="32"/>
  <c r="G259" i="32" s="1"/>
  <c r="B260" i="32"/>
  <c r="B261" i="32"/>
  <c r="J261" i="32" s="1"/>
  <c r="B262" i="32"/>
  <c r="J262" i="32" s="1"/>
  <c r="B263" i="32"/>
  <c r="B264" i="32"/>
  <c r="G264" i="32" s="1"/>
  <c r="B265" i="32"/>
  <c r="B266" i="32"/>
  <c r="B267" i="32"/>
  <c r="H267" i="32" s="1"/>
  <c r="B268" i="32"/>
  <c r="C268" i="32" s="1"/>
  <c r="B269" i="32"/>
  <c r="G269" i="32" s="1"/>
  <c r="B270" i="32"/>
  <c r="I270" i="32" s="1"/>
  <c r="B271" i="32"/>
  <c r="E271" i="32" s="1"/>
  <c r="B272" i="32"/>
  <c r="C272" i="32" s="1"/>
  <c r="B273" i="32"/>
  <c r="G273" i="32" s="1"/>
  <c r="B274" i="32"/>
  <c r="H274" i="32" s="1"/>
  <c r="B275" i="32"/>
  <c r="J275" i="32" s="1"/>
  <c r="B276" i="32"/>
  <c r="F276" i="32" s="1"/>
  <c r="B277" i="32"/>
  <c r="B278" i="32"/>
  <c r="F278" i="32" s="1"/>
  <c r="B279" i="32"/>
  <c r="B280" i="32"/>
  <c r="E280" i="32" s="1"/>
  <c r="B281" i="32"/>
  <c r="E281" i="32" s="1"/>
  <c r="B282" i="32"/>
  <c r="G282" i="32" s="1"/>
  <c r="B283" i="32"/>
  <c r="J283" i="32" s="1"/>
  <c r="B284" i="32"/>
  <c r="B285" i="32"/>
  <c r="E285" i="32" s="1"/>
  <c r="B286" i="32"/>
  <c r="J286" i="32" s="1"/>
  <c r="B287" i="32"/>
  <c r="B288" i="32"/>
  <c r="J288" i="32" s="1"/>
  <c r="B289" i="32"/>
  <c r="F289" i="32" s="1"/>
  <c r="B290" i="32"/>
  <c r="F290" i="32" s="1"/>
  <c r="B291" i="32"/>
  <c r="J291" i="32" s="1"/>
  <c r="B292" i="32"/>
  <c r="B293" i="32"/>
  <c r="F293" i="32" s="1"/>
  <c r="B294" i="32"/>
  <c r="F294" i="32" s="1"/>
  <c r="B295" i="32"/>
  <c r="J295" i="32" s="1"/>
  <c r="B296" i="32"/>
  <c r="J296" i="32" s="1"/>
  <c r="B297" i="32"/>
  <c r="G297" i="32" s="1"/>
  <c r="B298" i="32"/>
  <c r="F298" i="32" s="1"/>
  <c r="B299" i="32"/>
  <c r="F299" i="32" s="1"/>
  <c r="B300" i="32"/>
  <c r="F300" i="32" s="1"/>
  <c r="B301" i="32"/>
  <c r="C301" i="32" s="1"/>
  <c r="B302" i="32"/>
  <c r="B303" i="32"/>
  <c r="F303" i="32" s="1"/>
  <c r="B304" i="32"/>
  <c r="E304" i="32" s="1"/>
  <c r="B305" i="32"/>
  <c r="J305" i="32" s="1"/>
  <c r="B306" i="32"/>
  <c r="F306" i="32" s="1"/>
  <c r="B307" i="32"/>
  <c r="F307" i="32" s="1"/>
  <c r="B308" i="32"/>
  <c r="B309" i="32"/>
  <c r="D309" i="32" s="1"/>
  <c r="B310" i="32"/>
  <c r="J310" i="32" s="1"/>
  <c r="B311" i="32"/>
  <c r="F311" i="32" s="1"/>
  <c r="B312" i="32"/>
  <c r="B313" i="32"/>
  <c r="D313" i="32" s="1"/>
  <c r="B314" i="32"/>
  <c r="F314" i="32" s="1"/>
  <c r="B315" i="32"/>
  <c r="J315" i="32" s="1"/>
  <c r="B316" i="32"/>
  <c r="D316" i="32" s="1"/>
  <c r="B317" i="32"/>
  <c r="C317" i="32" s="1"/>
  <c r="B318" i="32"/>
  <c r="F318" i="32" s="1"/>
  <c r="B319" i="32"/>
  <c r="F319" i="32" s="1"/>
  <c r="B320" i="32"/>
  <c r="D320" i="32" s="1"/>
  <c r="B321" i="32"/>
  <c r="C321" i="32" s="1"/>
  <c r="B322" i="32"/>
  <c r="F322" i="32" s="1"/>
  <c r="B323" i="32"/>
  <c r="E323" i="32" s="1"/>
  <c r="B324" i="32"/>
  <c r="B325" i="32"/>
  <c r="C325" i="32" s="1"/>
  <c r="B326" i="32"/>
  <c r="F326" i="32" s="1"/>
  <c r="B327" i="32"/>
  <c r="I327" i="32" s="1"/>
  <c r="B328" i="32"/>
  <c r="J328" i="32" s="1"/>
  <c r="B329" i="32"/>
  <c r="E329" i="32" s="1"/>
  <c r="B330" i="32"/>
  <c r="C330" i="32" s="1"/>
  <c r="B331" i="32"/>
  <c r="J331" i="32" s="1"/>
  <c r="B332" i="32"/>
  <c r="H332" i="32" s="1"/>
  <c r="B333" i="32"/>
  <c r="G333" i="32" s="1"/>
  <c r="B334" i="32"/>
  <c r="G334" i="32" s="1"/>
  <c r="B335" i="32"/>
  <c r="C335" i="32" s="1"/>
  <c r="B336" i="32"/>
  <c r="B337" i="32"/>
  <c r="C337" i="32" s="1"/>
  <c r="B338" i="32"/>
  <c r="D338" i="32" s="1"/>
  <c r="B339" i="32"/>
  <c r="G339" i="32" s="1"/>
  <c r="B340" i="32"/>
  <c r="E340" i="32" s="1"/>
  <c r="B341" i="32"/>
  <c r="D341" i="32" s="1"/>
  <c r="B342" i="32"/>
  <c r="C342" i="32" s="1"/>
  <c r="B343" i="32"/>
  <c r="F343" i="32" s="1"/>
  <c r="B344" i="32"/>
  <c r="F344" i="32" s="1"/>
  <c r="B345" i="32"/>
  <c r="B346" i="32"/>
  <c r="F346" i="32" s="1"/>
  <c r="B347" i="32"/>
  <c r="C347" i="32" s="1"/>
  <c r="B348" i="32"/>
  <c r="E348" i="32" s="1"/>
  <c r="B349" i="32"/>
  <c r="B350" i="32"/>
  <c r="D350" i="32" s="1"/>
  <c r="B351" i="32"/>
  <c r="C351" i="32" s="1"/>
  <c r="B352" i="32"/>
  <c r="E352" i="32" s="1"/>
  <c r="B353" i="32"/>
  <c r="C353" i="32" s="1"/>
  <c r="B354" i="32"/>
  <c r="D354" i="32" s="1"/>
  <c r="B355" i="32"/>
  <c r="I355" i="32" s="1"/>
  <c r="B356" i="32"/>
  <c r="F356" i="32" s="1"/>
  <c r="B357" i="32"/>
  <c r="C357" i="32" s="1"/>
  <c r="B358" i="32"/>
  <c r="F358" i="32" s="1"/>
  <c r="B359" i="32"/>
  <c r="C359" i="32" s="1"/>
  <c r="B360" i="32"/>
  <c r="H360" i="32" s="1"/>
  <c r="B361" i="32"/>
  <c r="D361" i="32" s="1"/>
  <c r="B362" i="32"/>
  <c r="G362" i="32" s="1"/>
  <c r="B363" i="32"/>
  <c r="C363" i="32" s="1"/>
  <c r="B364" i="32"/>
  <c r="E364" i="32" s="1"/>
  <c r="B365" i="32"/>
  <c r="C365" i="32" s="1"/>
  <c r="B366" i="32"/>
  <c r="C366" i="32" s="1"/>
  <c r="B367" i="32"/>
  <c r="D367" i="32" s="1"/>
  <c r="B368" i="32"/>
  <c r="C368" i="32" s="1"/>
  <c r="B369" i="32"/>
  <c r="C369" i="32" s="1"/>
  <c r="B370" i="32"/>
  <c r="E370" i="32" s="1"/>
  <c r="B371" i="32"/>
  <c r="D371" i="32" s="1"/>
  <c r="B372" i="32"/>
  <c r="C372" i="32" s="1"/>
  <c r="B373" i="32"/>
  <c r="C373" i="32" s="1"/>
  <c r="B374" i="32"/>
  <c r="C374" i="32" s="1"/>
  <c r="B107" i="32" l="1"/>
  <c r="B101" i="32"/>
  <c r="B96" i="32"/>
  <c r="C96" i="32" s="1"/>
  <c r="B91" i="32"/>
  <c r="B85" i="32"/>
  <c r="B80" i="32"/>
  <c r="B75" i="32"/>
  <c r="B69" i="32"/>
  <c r="B64" i="32"/>
  <c r="B59" i="32"/>
  <c r="B53" i="32"/>
  <c r="C53" i="32" s="1"/>
  <c r="B47" i="32"/>
  <c r="B39" i="32"/>
  <c r="B31" i="32"/>
  <c r="E31" i="32" s="1"/>
  <c r="B23" i="32"/>
  <c r="C23" i="32" s="1"/>
  <c r="B15" i="32"/>
  <c r="E15" i="32" s="1"/>
  <c r="B118" i="32"/>
  <c r="B114" i="32"/>
  <c r="B110" i="32"/>
  <c r="B106" i="32"/>
  <c r="C106" i="32" s="1"/>
  <c r="B102" i="32"/>
  <c r="B98" i="32"/>
  <c r="B94" i="32"/>
  <c r="B90" i="32"/>
  <c r="E90" i="32" s="1"/>
  <c r="B86" i="32"/>
  <c r="E86" i="32" s="1"/>
  <c r="B82" i="32"/>
  <c r="B78" i="32"/>
  <c r="E78" i="32" s="1"/>
  <c r="B74" i="32"/>
  <c r="B70" i="32"/>
  <c r="B66" i="32"/>
  <c r="C66" i="32" s="1"/>
  <c r="B62" i="32"/>
  <c r="E62" i="32" s="1"/>
  <c r="B58" i="32"/>
  <c r="E58" i="32" s="1"/>
  <c r="B54" i="32"/>
  <c r="B50" i="32"/>
  <c r="E50" i="32" s="1"/>
  <c r="B46" i="32"/>
  <c r="B42" i="32"/>
  <c r="B38" i="32"/>
  <c r="B34" i="32"/>
  <c r="E34" i="32" s="1"/>
  <c r="B30" i="32"/>
  <c r="E30" i="32" s="1"/>
  <c r="B26" i="32"/>
  <c r="C26" i="32" s="1"/>
  <c r="B22" i="32"/>
  <c r="B18" i="32"/>
  <c r="E18" i="32" s="1"/>
  <c r="B48" i="32"/>
  <c r="C48" i="32" s="1"/>
  <c r="B44" i="32"/>
  <c r="E44" i="32" s="1"/>
  <c r="B40" i="32"/>
  <c r="B36" i="32"/>
  <c r="B32" i="32"/>
  <c r="B28" i="32"/>
  <c r="E28" i="32" s="1"/>
  <c r="B24" i="32"/>
  <c r="B20" i="32"/>
  <c r="B16" i="32"/>
  <c r="C16" i="32" s="1"/>
  <c r="I214" i="32"/>
  <c r="J203" i="32"/>
  <c r="H214" i="32"/>
  <c r="J185" i="32"/>
  <c r="J356" i="32"/>
  <c r="I329" i="32"/>
  <c r="D214" i="32"/>
  <c r="H211" i="32"/>
  <c r="H204" i="32"/>
  <c r="D198" i="32"/>
  <c r="D185" i="32"/>
  <c r="G370" i="32"/>
  <c r="I356" i="32"/>
  <c r="C339" i="32"/>
  <c r="C309" i="32"/>
  <c r="I225" i="32"/>
  <c r="I185" i="32"/>
  <c r="E356" i="32"/>
  <c r="I340" i="32"/>
  <c r="J281" i="32"/>
  <c r="E262" i="32"/>
  <c r="I241" i="32"/>
  <c r="H230" i="32"/>
  <c r="J224" i="32"/>
  <c r="G189" i="32"/>
  <c r="J359" i="32"/>
  <c r="D356" i="32"/>
  <c r="I281" i="32"/>
  <c r="J276" i="32"/>
  <c r="J241" i="32"/>
  <c r="H218" i="32"/>
  <c r="H185" i="32"/>
  <c r="J160" i="32"/>
  <c r="E359" i="32"/>
  <c r="J341" i="32"/>
  <c r="J325" i="32"/>
  <c r="J323" i="32"/>
  <c r="J313" i="32"/>
  <c r="G281" i="32"/>
  <c r="D276" i="32"/>
  <c r="F251" i="32"/>
  <c r="J206" i="32"/>
  <c r="E129" i="32"/>
  <c r="F325" i="32"/>
  <c r="E315" i="32"/>
  <c r="G313" i="32"/>
  <c r="I293" i="32"/>
  <c r="C281" i="32"/>
  <c r="J268" i="32"/>
  <c r="C248" i="32"/>
  <c r="F206" i="32"/>
  <c r="G191" i="32"/>
  <c r="F140" i="32"/>
  <c r="I373" i="32"/>
  <c r="D370" i="32"/>
  <c r="F341" i="32"/>
  <c r="H340" i="32"/>
  <c r="J335" i="32"/>
  <c r="E331" i="32"/>
  <c r="G329" i="32"/>
  <c r="D325" i="32"/>
  <c r="J317" i="32"/>
  <c r="F313" i="32"/>
  <c r="I285" i="32"/>
  <c r="E273" i="32"/>
  <c r="G268" i="32"/>
  <c r="J252" i="32"/>
  <c r="J246" i="32"/>
  <c r="E241" i="32"/>
  <c r="F228" i="32"/>
  <c r="H226" i="32"/>
  <c r="J220" i="32"/>
  <c r="I218" i="32"/>
  <c r="F214" i="32"/>
  <c r="F211" i="32"/>
  <c r="E206" i="32"/>
  <c r="G201" i="32"/>
  <c r="C193" i="32"/>
  <c r="F191" i="32"/>
  <c r="F185" i="32"/>
  <c r="J181" i="32"/>
  <c r="F177" i="32"/>
  <c r="I140" i="32"/>
  <c r="E132" i="32"/>
  <c r="C43" i="32"/>
  <c r="H177" i="32"/>
  <c r="H373" i="32"/>
  <c r="C371" i="32"/>
  <c r="D358" i="32"/>
  <c r="J348" i="32"/>
  <c r="G342" i="32"/>
  <c r="E341" i="32"/>
  <c r="D340" i="32"/>
  <c r="F335" i="32"/>
  <c r="C329" i="32"/>
  <c r="C322" i="32"/>
  <c r="C313" i="32"/>
  <c r="C297" i="32"/>
  <c r="G285" i="32"/>
  <c r="F280" i="32"/>
  <c r="F268" i="32"/>
  <c r="H259" i="32"/>
  <c r="J253" i="32"/>
  <c r="I247" i="32"/>
  <c r="H246" i="32"/>
  <c r="J211" i="32"/>
  <c r="E211" i="32"/>
  <c r="J182" i="32"/>
  <c r="I181" i="32"/>
  <c r="I179" i="32"/>
  <c r="J177" i="32"/>
  <c r="E177" i="32"/>
  <c r="F143" i="32"/>
  <c r="J141" i="32"/>
  <c r="J374" i="32"/>
  <c r="D373" i="32"/>
  <c r="D369" i="32"/>
  <c r="J366" i="32"/>
  <c r="H350" i="32"/>
  <c r="E335" i="32"/>
  <c r="C285" i="32"/>
  <c r="J282" i="32"/>
  <c r="D268" i="32"/>
  <c r="F259" i="32"/>
  <c r="F253" i="32"/>
  <c r="E247" i="32"/>
  <c r="E246" i="32"/>
  <c r="I227" i="32"/>
  <c r="I221" i="32"/>
  <c r="H219" i="32"/>
  <c r="I211" i="32"/>
  <c r="J208" i="32"/>
  <c r="H206" i="32"/>
  <c r="G182" i="32"/>
  <c r="I177" i="32"/>
  <c r="D177" i="32"/>
  <c r="E143" i="32"/>
  <c r="E57" i="32"/>
  <c r="I312" i="32"/>
  <c r="J312" i="32"/>
  <c r="D308" i="32"/>
  <c r="H308" i="32"/>
  <c r="J292" i="32"/>
  <c r="E292" i="32"/>
  <c r="F292" i="32"/>
  <c r="D250" i="32"/>
  <c r="H250" i="32"/>
  <c r="I250" i="32"/>
  <c r="D231" i="32"/>
  <c r="J231" i="32"/>
  <c r="E231" i="32"/>
  <c r="H231" i="32"/>
  <c r="J216" i="32"/>
  <c r="F216" i="32"/>
  <c r="D210" i="32"/>
  <c r="H210" i="32"/>
  <c r="I210" i="32"/>
  <c r="C183" i="32"/>
  <c r="G183" i="32"/>
  <c r="E135" i="32"/>
  <c r="F135" i="32"/>
  <c r="J135" i="32"/>
  <c r="E121" i="32"/>
  <c r="C61" i="32"/>
  <c r="E61" i="32"/>
  <c r="I364" i="32"/>
  <c r="J287" i="32"/>
  <c r="F287" i="32"/>
  <c r="D275" i="32"/>
  <c r="E275" i="32"/>
  <c r="F275" i="32"/>
  <c r="H275" i="32"/>
  <c r="J256" i="32"/>
  <c r="C256" i="32"/>
  <c r="C222" i="32"/>
  <c r="E222" i="32"/>
  <c r="F222" i="32"/>
  <c r="H222" i="32"/>
  <c r="D215" i="32"/>
  <c r="E215" i="32"/>
  <c r="H215" i="32"/>
  <c r="I215" i="32"/>
  <c r="D169" i="32"/>
  <c r="I169" i="32"/>
  <c r="E169" i="32"/>
  <c r="J169" i="32"/>
  <c r="F169" i="32"/>
  <c r="C157" i="32"/>
  <c r="F157" i="32"/>
  <c r="G157" i="32"/>
  <c r="C134" i="32"/>
  <c r="C117" i="32"/>
  <c r="C63" i="32"/>
  <c r="H364" i="32"/>
  <c r="G359" i="32"/>
  <c r="J358" i="32"/>
  <c r="J357" i="32"/>
  <c r="F340" i="32"/>
  <c r="I339" i="32"/>
  <c r="F329" i="32"/>
  <c r="I313" i="32"/>
  <c r="E313" i="32"/>
  <c r="E312" i="32"/>
  <c r="I308" i="32"/>
  <c r="F279" i="32"/>
  <c r="J279" i="32"/>
  <c r="F205" i="32"/>
  <c r="I205" i="32"/>
  <c r="J205" i="32"/>
  <c r="F171" i="32"/>
  <c r="C171" i="32"/>
  <c r="J171" i="32"/>
  <c r="E171" i="32"/>
  <c r="G171" i="32"/>
  <c r="E133" i="32"/>
  <c r="C88" i="32"/>
  <c r="H370" i="32"/>
  <c r="I369" i="32"/>
  <c r="G367" i="32"/>
  <c r="J365" i="32"/>
  <c r="D364" i="32"/>
  <c r="F359" i="32"/>
  <c r="H358" i="32"/>
  <c r="F357" i="32"/>
  <c r="H356" i="32"/>
  <c r="C355" i="32"/>
  <c r="H341" i="32"/>
  <c r="J340" i="32"/>
  <c r="J337" i="32"/>
  <c r="G335" i="32"/>
  <c r="J329" i="32"/>
  <c r="J327" i="32"/>
  <c r="G325" i="32"/>
  <c r="J316" i="32"/>
  <c r="C314" i="32"/>
  <c r="H313" i="32"/>
  <c r="D312" i="32"/>
  <c r="C310" i="32"/>
  <c r="G310" i="32"/>
  <c r="F308" i="32"/>
  <c r="E296" i="32"/>
  <c r="F296" i="32"/>
  <c r="H296" i="32"/>
  <c r="G263" i="32"/>
  <c r="F263" i="32"/>
  <c r="J263" i="32"/>
  <c r="H258" i="32"/>
  <c r="F258" i="32"/>
  <c r="C243" i="32"/>
  <c r="D243" i="32"/>
  <c r="I243" i="32"/>
  <c r="E243" i="32"/>
  <c r="J243" i="32"/>
  <c r="F243" i="32"/>
  <c r="I231" i="32"/>
  <c r="F173" i="32"/>
  <c r="G173" i="32"/>
  <c r="C149" i="32"/>
  <c r="E149" i="32"/>
  <c r="F149" i="32"/>
  <c r="G149" i="32"/>
  <c r="C136" i="32"/>
  <c r="D136" i="32"/>
  <c r="I136" i="32"/>
  <c r="E136" i="32"/>
  <c r="J136" i="32"/>
  <c r="F136" i="32"/>
  <c r="C65" i="32"/>
  <c r="C49" i="32"/>
  <c r="J309" i="32"/>
  <c r="G301" i="32"/>
  <c r="F295" i="32"/>
  <c r="F291" i="32"/>
  <c r="E288" i="32"/>
  <c r="G278" i="32"/>
  <c r="H262" i="32"/>
  <c r="C259" i="32"/>
  <c r="G255" i="32"/>
  <c r="I253" i="32"/>
  <c r="G252" i="32"/>
  <c r="H247" i="32"/>
  <c r="I246" i="32"/>
  <c r="D246" i="32"/>
  <c r="D242" i="32"/>
  <c r="F241" i="32"/>
  <c r="D239" i="32"/>
  <c r="I230" i="32"/>
  <c r="H227" i="32"/>
  <c r="J221" i="32"/>
  <c r="D219" i="32"/>
  <c r="J214" i="32"/>
  <c r="E214" i="32"/>
  <c r="J212" i="32"/>
  <c r="J204" i="32"/>
  <c r="J172" i="32"/>
  <c r="J153" i="32"/>
  <c r="D140" i="32"/>
  <c r="C100" i="32"/>
  <c r="E99" i="32"/>
  <c r="C79" i="32"/>
  <c r="C57" i="32"/>
  <c r="F246" i="32"/>
  <c r="E185" i="32"/>
  <c r="F366" i="32"/>
  <c r="E131" i="32"/>
  <c r="E366" i="32"/>
  <c r="I357" i="32"/>
  <c r="E357" i="32"/>
  <c r="I337" i="32"/>
  <c r="E317" i="32"/>
  <c r="H309" i="32"/>
  <c r="J298" i="32"/>
  <c r="J297" i="32"/>
  <c r="J273" i="32"/>
  <c r="J271" i="32"/>
  <c r="F255" i="32"/>
  <c r="C168" i="32"/>
  <c r="E168" i="32"/>
  <c r="J168" i="32"/>
  <c r="F168" i="32"/>
  <c r="H156" i="32"/>
  <c r="I156" i="32"/>
  <c r="H152" i="32"/>
  <c r="D152" i="32"/>
  <c r="F152" i="32"/>
  <c r="F373" i="32"/>
  <c r="J372" i="32"/>
  <c r="J370" i="32"/>
  <c r="C370" i="32"/>
  <c r="C367" i="32"/>
  <c r="H366" i="32"/>
  <c r="D366" i="32"/>
  <c r="F364" i="32"/>
  <c r="I363" i="32"/>
  <c r="G361" i="32"/>
  <c r="C358" i="32"/>
  <c r="H357" i="32"/>
  <c r="D357" i="32"/>
  <c r="F351" i="32"/>
  <c r="C350" i="32"/>
  <c r="J342" i="32"/>
  <c r="D342" i="32"/>
  <c r="I341" i="32"/>
  <c r="E337" i="32"/>
  <c r="E332" i="32"/>
  <c r="H325" i="32"/>
  <c r="H321" i="32"/>
  <c r="F320" i="32"/>
  <c r="H317" i="32"/>
  <c r="D317" i="32"/>
  <c r="J314" i="32"/>
  <c r="G309" i="32"/>
  <c r="J303" i="32"/>
  <c r="J301" i="32"/>
  <c r="E301" i="32"/>
  <c r="J299" i="32"/>
  <c r="G298" i="32"/>
  <c r="I297" i="32"/>
  <c r="G294" i="32"/>
  <c r="C293" i="32"/>
  <c r="F285" i="32"/>
  <c r="F282" i="32"/>
  <c r="J280" i="32"/>
  <c r="I275" i="32"/>
  <c r="H272" i="32"/>
  <c r="I271" i="32"/>
  <c r="D270" i="32"/>
  <c r="H270" i="32"/>
  <c r="D267" i="32"/>
  <c r="E263" i="32"/>
  <c r="D259" i="32"/>
  <c r="J259" i="32"/>
  <c r="J255" i="32"/>
  <c r="C226" i="32"/>
  <c r="D226" i="32"/>
  <c r="I226" i="32"/>
  <c r="E226" i="32"/>
  <c r="J226" i="32"/>
  <c r="C198" i="32"/>
  <c r="F198" i="32"/>
  <c r="G198" i="32"/>
  <c r="E181" i="32"/>
  <c r="G181" i="32"/>
  <c r="F179" i="32"/>
  <c r="G179" i="32"/>
  <c r="I168" i="32"/>
  <c r="E167" i="32"/>
  <c r="F167" i="32"/>
  <c r="I167" i="32"/>
  <c r="D144" i="32"/>
  <c r="J144" i="32"/>
  <c r="H144" i="32"/>
  <c r="I144" i="32"/>
  <c r="H141" i="32"/>
  <c r="E141" i="32"/>
  <c r="I141" i="32"/>
  <c r="C113" i="32"/>
  <c r="F317" i="32"/>
  <c r="E255" i="32"/>
  <c r="I255" i="32"/>
  <c r="F209" i="32"/>
  <c r="I209" i="32"/>
  <c r="G150" i="32"/>
  <c r="C150" i="32"/>
  <c r="F150" i="32"/>
  <c r="E145" i="32"/>
  <c r="I145" i="32"/>
  <c r="D145" i="32"/>
  <c r="J145" i="32"/>
  <c r="F145" i="32"/>
  <c r="E73" i="32"/>
  <c r="I366" i="32"/>
  <c r="F342" i="32"/>
  <c r="I320" i="32"/>
  <c r="I317" i="32"/>
  <c r="F301" i="32"/>
  <c r="C273" i="32"/>
  <c r="I273" i="32"/>
  <c r="H145" i="32"/>
  <c r="J373" i="32"/>
  <c r="E373" i="32"/>
  <c r="J368" i="32"/>
  <c r="G366" i="32"/>
  <c r="J364" i="32"/>
  <c r="C361" i="32"/>
  <c r="G357" i="32"/>
  <c r="G355" i="32"/>
  <c r="J353" i="32"/>
  <c r="E351" i="32"/>
  <c r="H342" i="32"/>
  <c r="G322" i="32"/>
  <c r="G317" i="32"/>
  <c r="I301" i="32"/>
  <c r="E297" i="32"/>
  <c r="J285" i="32"/>
  <c r="F283" i="32"/>
  <c r="H280" i="32"/>
  <c r="C275" i="32"/>
  <c r="G275" i="32"/>
  <c r="F273" i="32"/>
  <c r="G272" i="32"/>
  <c r="D271" i="32"/>
  <c r="E261" i="32"/>
  <c r="I258" i="32"/>
  <c r="H255" i="32"/>
  <c r="C255" i="32"/>
  <c r="C250" i="32"/>
  <c r="E250" i="32"/>
  <c r="J250" i="32"/>
  <c r="F250" i="32"/>
  <c r="C230" i="32"/>
  <c r="E230" i="32"/>
  <c r="J230" i="32"/>
  <c r="F230" i="32"/>
  <c r="E227" i="32"/>
  <c r="J227" i="32"/>
  <c r="F227" i="32"/>
  <c r="C218" i="32"/>
  <c r="E218" i="32"/>
  <c r="J218" i="32"/>
  <c r="F218" i="32"/>
  <c r="C210" i="32"/>
  <c r="E210" i="32"/>
  <c r="J210" i="32"/>
  <c r="F210" i="32"/>
  <c r="E180" i="32"/>
  <c r="F180" i="32"/>
  <c r="D172" i="32"/>
  <c r="E172" i="32"/>
  <c r="F172" i="32"/>
  <c r="H168" i="32"/>
  <c r="E163" i="32"/>
  <c r="I163" i="32"/>
  <c r="J163" i="32"/>
  <c r="D153" i="32"/>
  <c r="C153" i="32"/>
  <c r="G153" i="32"/>
  <c r="C145" i="32"/>
  <c r="C142" i="32"/>
  <c r="F142" i="32"/>
  <c r="G142" i="32"/>
  <c r="E127" i="32"/>
  <c r="F252" i="32"/>
  <c r="J247" i="32"/>
  <c r="G243" i="32"/>
  <c r="I222" i="32"/>
  <c r="D222" i="32"/>
  <c r="J215" i="32"/>
  <c r="I206" i="32"/>
  <c r="D206" i="32"/>
  <c r="G185" i="32"/>
  <c r="F183" i="32"/>
  <c r="G177" i="32"/>
  <c r="G161" i="32"/>
  <c r="D157" i="32"/>
  <c r="J157" i="32"/>
  <c r="F151" i="32"/>
  <c r="J151" i="32"/>
  <c r="I149" i="32"/>
  <c r="C140" i="32"/>
  <c r="E140" i="32"/>
  <c r="J140" i="32"/>
  <c r="C132" i="32"/>
  <c r="C128" i="32"/>
  <c r="E123" i="32"/>
  <c r="E111" i="32"/>
  <c r="E109" i="32"/>
  <c r="C109" i="32"/>
  <c r="C72" i="32"/>
  <c r="E25" i="32"/>
  <c r="D149" i="32"/>
  <c r="H149" i="32"/>
  <c r="C108" i="32"/>
  <c r="E97" i="32"/>
  <c r="C86" i="32"/>
  <c r="E29" i="32"/>
  <c r="E89" i="32"/>
  <c r="E67" i="32"/>
  <c r="E56" i="32"/>
  <c r="E39" i="32"/>
  <c r="F374" i="32"/>
  <c r="D349" i="32"/>
  <c r="H349" i="32"/>
  <c r="E345" i="32"/>
  <c r="I345" i="32"/>
  <c r="D333" i="32"/>
  <c r="H333" i="32"/>
  <c r="C328" i="32"/>
  <c r="D328" i="32"/>
  <c r="I328" i="32"/>
  <c r="C324" i="32"/>
  <c r="E324" i="32"/>
  <c r="J324" i="32"/>
  <c r="G305" i="32"/>
  <c r="J300" i="32"/>
  <c r="G289" i="32"/>
  <c r="C284" i="32"/>
  <c r="D284" i="32"/>
  <c r="I284" i="32"/>
  <c r="D266" i="32"/>
  <c r="F266" i="32"/>
  <c r="H266" i="32"/>
  <c r="C237" i="32"/>
  <c r="I237" i="32"/>
  <c r="F237" i="32"/>
  <c r="C190" i="32"/>
  <c r="D190" i="32"/>
  <c r="G190" i="32"/>
  <c r="J190" i="32"/>
  <c r="E187" i="32"/>
  <c r="J187" i="32"/>
  <c r="F187" i="32"/>
  <c r="G187" i="32"/>
  <c r="C164" i="32"/>
  <c r="D164" i="32"/>
  <c r="I164" i="32"/>
  <c r="F164" i="32"/>
  <c r="H164" i="32"/>
  <c r="E139" i="32"/>
  <c r="I139" i="32"/>
  <c r="J139" i="32"/>
  <c r="H369" i="32"/>
  <c r="J361" i="32"/>
  <c r="F361" i="32"/>
  <c r="I353" i="32"/>
  <c r="E353" i="32"/>
  <c r="G350" i="32"/>
  <c r="F349" i="32"/>
  <c r="C343" i="32"/>
  <c r="E343" i="32"/>
  <c r="F333" i="32"/>
  <c r="J332" i="32"/>
  <c r="J330" i="32"/>
  <c r="E321" i="32"/>
  <c r="I321" i="32"/>
  <c r="C316" i="32"/>
  <c r="F316" i="32"/>
  <c r="C304" i="32"/>
  <c r="D304" i="32"/>
  <c r="I304" i="32"/>
  <c r="G293" i="32"/>
  <c r="D290" i="32"/>
  <c r="C290" i="32"/>
  <c r="I267" i="32"/>
  <c r="J242" i="32"/>
  <c r="J239" i="32"/>
  <c r="C223" i="32"/>
  <c r="G223" i="32"/>
  <c r="D223" i="32"/>
  <c r="I223" i="32"/>
  <c r="E223" i="32"/>
  <c r="J223" i="32"/>
  <c r="C195" i="32"/>
  <c r="I195" i="32"/>
  <c r="F195" i="32"/>
  <c r="G195" i="32"/>
  <c r="D188" i="32"/>
  <c r="H188" i="32"/>
  <c r="E188" i="32"/>
  <c r="F188" i="32"/>
  <c r="F158" i="32"/>
  <c r="C158" i="32"/>
  <c r="G158" i="32"/>
  <c r="C92" i="32"/>
  <c r="F370" i="32"/>
  <c r="F369" i="32"/>
  <c r="H365" i="32"/>
  <c r="D365" i="32"/>
  <c r="G358" i="32"/>
  <c r="E349" i="32"/>
  <c r="I347" i="32"/>
  <c r="D345" i="32"/>
  <c r="D337" i="32"/>
  <c r="H337" i="32"/>
  <c r="J333" i="32"/>
  <c r="C320" i="32"/>
  <c r="E320" i="32"/>
  <c r="J320" i="32"/>
  <c r="H316" i="32"/>
  <c r="H304" i="32"/>
  <c r="J290" i="32"/>
  <c r="F284" i="32"/>
  <c r="C271" i="32"/>
  <c r="G271" i="32"/>
  <c r="C264" i="32"/>
  <c r="H264" i="32"/>
  <c r="C251" i="32"/>
  <c r="G251" i="32"/>
  <c r="D251" i="32"/>
  <c r="I251" i="32"/>
  <c r="J237" i="32"/>
  <c r="F365" i="32"/>
  <c r="F353" i="32"/>
  <c r="G349" i="32"/>
  <c r="G345" i="32"/>
  <c r="I324" i="32"/>
  <c r="D305" i="32"/>
  <c r="H305" i="32"/>
  <c r="D302" i="32"/>
  <c r="C302" i="32"/>
  <c r="C300" i="32"/>
  <c r="D300" i="32"/>
  <c r="I300" i="32"/>
  <c r="D289" i="32"/>
  <c r="H289" i="32"/>
  <c r="D286" i="32"/>
  <c r="C286" i="32"/>
  <c r="J284" i="32"/>
  <c r="D274" i="32"/>
  <c r="E274" i="32"/>
  <c r="C265" i="32"/>
  <c r="I265" i="32"/>
  <c r="G265" i="32"/>
  <c r="C260" i="32"/>
  <c r="G260" i="32"/>
  <c r="F260" i="32"/>
  <c r="C254" i="32"/>
  <c r="F254" i="32"/>
  <c r="D254" i="32"/>
  <c r="J254" i="32"/>
  <c r="C234" i="32"/>
  <c r="D234" i="32"/>
  <c r="I234" i="32"/>
  <c r="F234" i="32"/>
  <c r="H234" i="32"/>
  <c r="C217" i="32"/>
  <c r="E217" i="32"/>
  <c r="F217" i="32"/>
  <c r="I217" i="32"/>
  <c r="C207" i="32"/>
  <c r="G207" i="32"/>
  <c r="D207" i="32"/>
  <c r="I207" i="32"/>
  <c r="E207" i="32"/>
  <c r="J207" i="32"/>
  <c r="C199" i="32"/>
  <c r="F199" i="32"/>
  <c r="G199" i="32"/>
  <c r="C197" i="32"/>
  <c r="G197" i="32"/>
  <c r="D197" i="32"/>
  <c r="I197" i="32"/>
  <c r="E197" i="32"/>
  <c r="J197" i="32"/>
  <c r="C174" i="32"/>
  <c r="F174" i="32"/>
  <c r="G174" i="32"/>
  <c r="J174" i="32"/>
  <c r="C148" i="32"/>
  <c r="F148" i="32"/>
  <c r="E148" i="32"/>
  <c r="H148" i="32"/>
  <c r="C137" i="32"/>
  <c r="G137" i="32"/>
  <c r="D137" i="32"/>
  <c r="I137" i="32"/>
  <c r="E137" i="32"/>
  <c r="J137" i="32"/>
  <c r="C124" i="32"/>
  <c r="E119" i="32"/>
  <c r="E45" i="32"/>
  <c r="C45" i="32"/>
  <c r="C37" i="32"/>
  <c r="E37" i="32"/>
  <c r="C35" i="32"/>
  <c r="C19" i="32"/>
  <c r="I374" i="32"/>
  <c r="E374" i="32"/>
  <c r="I365" i="32"/>
  <c r="E365" i="32"/>
  <c r="D348" i="32"/>
  <c r="I348" i="32"/>
  <c r="F345" i="32"/>
  <c r="C332" i="32"/>
  <c r="D332" i="32"/>
  <c r="I332" i="32"/>
  <c r="H328" i="32"/>
  <c r="H324" i="32"/>
  <c r="G321" i="32"/>
  <c r="E319" i="32"/>
  <c r="I319" i="32"/>
  <c r="I316" i="32"/>
  <c r="D306" i="32"/>
  <c r="C306" i="32"/>
  <c r="F305" i="32"/>
  <c r="J304" i="32"/>
  <c r="J302" i="32"/>
  <c r="H300" i="32"/>
  <c r="D293" i="32"/>
  <c r="H293" i="32"/>
  <c r="C288" i="32"/>
  <c r="D288" i="32"/>
  <c r="I288" i="32"/>
  <c r="H284" i="32"/>
  <c r="J274" i="32"/>
  <c r="C267" i="32"/>
  <c r="G267" i="32"/>
  <c r="E267" i="32"/>
  <c r="J267" i="32"/>
  <c r="J265" i="32"/>
  <c r="C245" i="32"/>
  <c r="E245" i="32"/>
  <c r="I245" i="32"/>
  <c r="C242" i="32"/>
  <c r="F242" i="32"/>
  <c r="H242" i="32"/>
  <c r="E239" i="32"/>
  <c r="I239" i="32"/>
  <c r="C239" i="32"/>
  <c r="H239" i="32"/>
  <c r="C238" i="32"/>
  <c r="E238" i="32"/>
  <c r="J238" i="32"/>
  <c r="F238" i="32"/>
  <c r="D235" i="32"/>
  <c r="H235" i="32"/>
  <c r="C235" i="32"/>
  <c r="E235" i="32"/>
  <c r="J235" i="32"/>
  <c r="D165" i="32"/>
  <c r="H165" i="32"/>
  <c r="C165" i="32"/>
  <c r="I165" i="32"/>
  <c r="E165" i="32"/>
  <c r="J165" i="32"/>
  <c r="C102" i="32"/>
  <c r="E102" i="32"/>
  <c r="C33" i="32"/>
  <c r="E33" i="32"/>
  <c r="C17" i="32"/>
  <c r="E17" i="32"/>
  <c r="H374" i="32"/>
  <c r="D374" i="32"/>
  <c r="J371" i="32"/>
  <c r="I361" i="32"/>
  <c r="E361" i="32"/>
  <c r="H353" i="32"/>
  <c r="D353" i="32"/>
  <c r="J351" i="32"/>
  <c r="F350" i="32"/>
  <c r="J349" i="32"/>
  <c r="H348" i="32"/>
  <c r="J345" i="32"/>
  <c r="J343" i="32"/>
  <c r="G337" i="32"/>
  <c r="E333" i="32"/>
  <c r="G330" i="32"/>
  <c r="F328" i="32"/>
  <c r="F324" i="32"/>
  <c r="F321" i="32"/>
  <c r="C312" i="32"/>
  <c r="F312" i="32"/>
  <c r="E309" i="32"/>
  <c r="I309" i="32"/>
  <c r="J306" i="32"/>
  <c r="E305" i="32"/>
  <c r="G302" i="32"/>
  <c r="D297" i="32"/>
  <c r="H297" i="32"/>
  <c r="D294" i="32"/>
  <c r="C294" i="32"/>
  <c r="C292" i="32"/>
  <c r="D292" i="32"/>
  <c r="I292" i="32"/>
  <c r="J289" i="32"/>
  <c r="E289" i="32"/>
  <c r="H288" i="32"/>
  <c r="G286" i="32"/>
  <c r="D281" i="32"/>
  <c r="H281" i="32"/>
  <c r="D278" i="32"/>
  <c r="C278" i="32"/>
  <c r="H271" i="32"/>
  <c r="J266" i="32"/>
  <c r="F265" i="32"/>
  <c r="F261" i="32"/>
  <c r="I261" i="32"/>
  <c r="H254" i="32"/>
  <c r="J251" i="32"/>
  <c r="I238" i="32"/>
  <c r="I235" i="32"/>
  <c r="C233" i="32"/>
  <c r="F233" i="32"/>
  <c r="I233" i="32"/>
  <c r="J233" i="32"/>
  <c r="C213" i="32"/>
  <c r="E213" i="32"/>
  <c r="I213" i="32"/>
  <c r="J213" i="32"/>
  <c r="C203" i="32"/>
  <c r="I203" i="32"/>
  <c r="E203" i="32"/>
  <c r="F203" i="32"/>
  <c r="E201" i="32"/>
  <c r="I201" i="32"/>
  <c r="C201" i="32"/>
  <c r="H201" i="32"/>
  <c r="D201" i="32"/>
  <c r="J201" i="32"/>
  <c r="D196" i="32"/>
  <c r="F196" i="32"/>
  <c r="E196" i="32"/>
  <c r="H196" i="32"/>
  <c r="E193" i="32"/>
  <c r="I193" i="32"/>
  <c r="D193" i="32"/>
  <c r="J193" i="32"/>
  <c r="F193" i="32"/>
  <c r="I187" i="32"/>
  <c r="C175" i="32"/>
  <c r="F175" i="32"/>
  <c r="C166" i="32"/>
  <c r="F166" i="32"/>
  <c r="J166" i="32"/>
  <c r="J164" i="32"/>
  <c r="C160" i="32"/>
  <c r="D160" i="32"/>
  <c r="I160" i="32"/>
  <c r="F160" i="32"/>
  <c r="H160" i="32"/>
  <c r="I148" i="32"/>
  <c r="H137" i="32"/>
  <c r="C125" i="32"/>
  <c r="E115" i="32"/>
  <c r="E95" i="32"/>
  <c r="C95" i="32"/>
  <c r="E64" i="32"/>
  <c r="G374" i="32"/>
  <c r="G371" i="32"/>
  <c r="I370" i="32"/>
  <c r="J369" i="32"/>
  <c r="E369" i="32"/>
  <c r="G365" i="32"/>
  <c r="H361" i="32"/>
  <c r="G353" i="32"/>
  <c r="G351" i="32"/>
  <c r="J350" i="32"/>
  <c r="I349" i="32"/>
  <c r="C349" i="32"/>
  <c r="F348" i="32"/>
  <c r="G347" i="32"/>
  <c r="H345" i="32"/>
  <c r="C345" i="32"/>
  <c r="G343" i="32"/>
  <c r="C341" i="32"/>
  <c r="G341" i="32"/>
  <c r="F337" i="32"/>
  <c r="I333" i="32"/>
  <c r="C333" i="32"/>
  <c r="F332" i="32"/>
  <c r="F330" i="32"/>
  <c r="D329" i="32"/>
  <c r="H329" i="32"/>
  <c r="E328" i="32"/>
  <c r="E327" i="32"/>
  <c r="F327" i="32"/>
  <c r="E325" i="32"/>
  <c r="I325" i="32"/>
  <c r="D324" i="32"/>
  <c r="J322" i="32"/>
  <c r="J321" i="32"/>
  <c r="D321" i="32"/>
  <c r="H320" i="32"/>
  <c r="J319" i="32"/>
  <c r="E316" i="32"/>
  <c r="D314" i="32"/>
  <c r="G314" i="32"/>
  <c r="H312" i="32"/>
  <c r="D310" i="32"/>
  <c r="F310" i="32"/>
  <c r="F309" i="32"/>
  <c r="C308" i="32"/>
  <c r="E308" i="32"/>
  <c r="J308" i="32"/>
  <c r="G306" i="32"/>
  <c r="I305" i="32"/>
  <c r="C305" i="32"/>
  <c r="F304" i="32"/>
  <c r="F302" i="32"/>
  <c r="D301" i="32"/>
  <c r="H301" i="32"/>
  <c r="E300" i="32"/>
  <c r="D298" i="32"/>
  <c r="C298" i="32"/>
  <c r="F297" i="32"/>
  <c r="C296" i="32"/>
  <c r="D296" i="32"/>
  <c r="I296" i="32"/>
  <c r="J294" i="32"/>
  <c r="J293" i="32"/>
  <c r="E293" i="32"/>
  <c r="H292" i="32"/>
  <c r="G290" i="32"/>
  <c r="I289" i="32"/>
  <c r="C289" i="32"/>
  <c r="F288" i="32"/>
  <c r="F286" i="32"/>
  <c r="D285" i="32"/>
  <c r="H285" i="32"/>
  <c r="E284" i="32"/>
  <c r="D282" i="32"/>
  <c r="C282" i="32"/>
  <c r="F281" i="32"/>
  <c r="C280" i="32"/>
  <c r="D280" i="32"/>
  <c r="I280" i="32"/>
  <c r="J278" i="32"/>
  <c r="C276" i="32"/>
  <c r="G276" i="32"/>
  <c r="F274" i="32"/>
  <c r="F271" i="32"/>
  <c r="F267" i="32"/>
  <c r="E266" i="32"/>
  <c r="E265" i="32"/>
  <c r="D263" i="32"/>
  <c r="H263" i="32"/>
  <c r="C263" i="32"/>
  <c r="I263" i="32"/>
  <c r="C262" i="32"/>
  <c r="D262" i="32"/>
  <c r="I262" i="32"/>
  <c r="F262" i="32"/>
  <c r="J260" i="32"/>
  <c r="C258" i="32"/>
  <c r="E258" i="32"/>
  <c r="J258" i="32"/>
  <c r="D258" i="32"/>
  <c r="E254" i="32"/>
  <c r="H251" i="32"/>
  <c r="C247" i="32"/>
  <c r="G247" i="32"/>
  <c r="F247" i="32"/>
  <c r="J245" i="32"/>
  <c r="E242" i="32"/>
  <c r="F239" i="32"/>
  <c r="H238" i="32"/>
  <c r="E237" i="32"/>
  <c r="G235" i="32"/>
  <c r="E234" i="32"/>
  <c r="C229" i="32"/>
  <c r="E229" i="32"/>
  <c r="I229" i="32"/>
  <c r="J229" i="32"/>
  <c r="H223" i="32"/>
  <c r="C219" i="32"/>
  <c r="G219" i="32"/>
  <c r="E219" i="32"/>
  <c r="J219" i="32"/>
  <c r="F219" i="32"/>
  <c r="J217" i="32"/>
  <c r="F207" i="32"/>
  <c r="F197" i="32"/>
  <c r="J195" i="32"/>
  <c r="H193" i="32"/>
  <c r="F190" i="32"/>
  <c r="D189" i="32"/>
  <c r="H189" i="32"/>
  <c r="C189" i="32"/>
  <c r="I189" i="32"/>
  <c r="E189" i="32"/>
  <c r="J189" i="32"/>
  <c r="C187" i="32"/>
  <c r="D174" i="32"/>
  <c r="E173" i="32"/>
  <c r="I173" i="32"/>
  <c r="C173" i="32"/>
  <c r="H173" i="32"/>
  <c r="D173" i="32"/>
  <c r="J173" i="32"/>
  <c r="G165" i="32"/>
  <c r="E164" i="32"/>
  <c r="D161" i="32"/>
  <c r="H161" i="32"/>
  <c r="C161" i="32"/>
  <c r="I161" i="32"/>
  <c r="E161" i="32"/>
  <c r="J161" i="32"/>
  <c r="E159" i="32"/>
  <c r="F159" i="32"/>
  <c r="J159" i="32"/>
  <c r="C156" i="32"/>
  <c r="E156" i="32"/>
  <c r="J156" i="32"/>
  <c r="D156" i="32"/>
  <c r="F156" i="32"/>
  <c r="D148" i="32"/>
  <c r="F137" i="32"/>
  <c r="C133" i="32"/>
  <c r="C126" i="32"/>
  <c r="E124" i="32"/>
  <c r="E103" i="32"/>
  <c r="C103" i="32"/>
  <c r="C83" i="32"/>
  <c r="E83" i="32"/>
  <c r="E35" i="32"/>
  <c r="E19" i="32"/>
  <c r="E259" i="32"/>
  <c r="I259" i="32"/>
  <c r="C231" i="32"/>
  <c r="G231" i="32"/>
  <c r="C225" i="32"/>
  <c r="E225" i="32"/>
  <c r="C215" i="32"/>
  <c r="G215" i="32"/>
  <c r="C209" i="32"/>
  <c r="E209" i="32"/>
  <c r="D181" i="32"/>
  <c r="H181" i="32"/>
  <c r="D180" i="32"/>
  <c r="H180" i="32"/>
  <c r="E155" i="32"/>
  <c r="I155" i="32"/>
  <c r="E153" i="32"/>
  <c r="I153" i="32"/>
  <c r="C141" i="32"/>
  <c r="G141" i="32"/>
  <c r="C129" i="32"/>
  <c r="C121" i="32"/>
  <c r="C120" i="32"/>
  <c r="C116" i="32"/>
  <c r="E116" i="32"/>
  <c r="E107" i="32"/>
  <c r="C107" i="32"/>
  <c r="E49" i="32"/>
  <c r="E43" i="32"/>
  <c r="C27" i="32"/>
  <c r="E27" i="32"/>
  <c r="E24" i="32"/>
  <c r="F231" i="32"/>
  <c r="C227" i="32"/>
  <c r="G227" i="32"/>
  <c r="J225" i="32"/>
  <c r="C221" i="32"/>
  <c r="E221" i="32"/>
  <c r="F215" i="32"/>
  <c r="C211" i="32"/>
  <c r="G211" i="32"/>
  <c r="J209" i="32"/>
  <c r="C205" i="32"/>
  <c r="E205" i="32"/>
  <c r="D204" i="32"/>
  <c r="F204" i="32"/>
  <c r="C182" i="32"/>
  <c r="D182" i="32"/>
  <c r="F181" i="32"/>
  <c r="J180" i="32"/>
  <c r="E179" i="32"/>
  <c r="J179" i="32"/>
  <c r="C169" i="32"/>
  <c r="G169" i="32"/>
  <c r="J167" i="32"/>
  <c r="E157" i="32"/>
  <c r="I157" i="32"/>
  <c r="F153" i="32"/>
  <c r="C152" i="32"/>
  <c r="E152" i="32"/>
  <c r="J152" i="32"/>
  <c r="J150" i="32"/>
  <c r="E147" i="32"/>
  <c r="J147" i="32"/>
  <c r="C144" i="32"/>
  <c r="F144" i="32"/>
  <c r="F141" i="32"/>
  <c r="C118" i="32"/>
  <c r="E113" i="32"/>
  <c r="C104" i="32"/>
  <c r="C99" i="32"/>
  <c r="E81" i="32"/>
  <c r="C71" i="32"/>
  <c r="C41" i="32"/>
  <c r="E41" i="32"/>
  <c r="E117" i="32"/>
  <c r="C112" i="32"/>
  <c r="E112" i="32"/>
  <c r="C51" i="32"/>
  <c r="C25" i="32"/>
  <c r="C21" i="32"/>
  <c r="E21" i="32"/>
  <c r="C87" i="32"/>
  <c r="C67" i="32"/>
  <c r="E65" i="32"/>
  <c r="C39" i="32"/>
  <c r="C29" i="32"/>
  <c r="G354" i="32"/>
  <c r="G346" i="32"/>
  <c r="C336" i="32"/>
  <c r="G336" i="32"/>
  <c r="J334" i="32"/>
  <c r="J326" i="32"/>
  <c r="J318" i="32"/>
  <c r="F371" i="32"/>
  <c r="E368" i="32"/>
  <c r="D363" i="32"/>
  <c r="H363" i="32"/>
  <c r="D355" i="32"/>
  <c r="H355" i="32"/>
  <c r="F354" i="32"/>
  <c r="F352" i="32"/>
  <c r="D347" i="32"/>
  <c r="H347" i="32"/>
  <c r="D339" i="32"/>
  <c r="H339" i="32"/>
  <c r="F338" i="32"/>
  <c r="F336" i="32"/>
  <c r="C331" i="32"/>
  <c r="G331" i="32"/>
  <c r="D331" i="32"/>
  <c r="H331" i="32"/>
  <c r="G326" i="32"/>
  <c r="C323" i="32"/>
  <c r="G323" i="32"/>
  <c r="D323" i="32"/>
  <c r="H323" i="32"/>
  <c r="G318" i="32"/>
  <c r="C315" i="32"/>
  <c r="G315" i="32"/>
  <c r="D315" i="32"/>
  <c r="H315" i="32"/>
  <c r="C311" i="32"/>
  <c r="G311" i="32"/>
  <c r="D311" i="32"/>
  <c r="H311" i="32"/>
  <c r="E311" i="32"/>
  <c r="I311" i="32"/>
  <c r="C307" i="32"/>
  <c r="G307" i="32"/>
  <c r="D307" i="32"/>
  <c r="H307" i="32"/>
  <c r="E307" i="32"/>
  <c r="I307" i="32"/>
  <c r="C303" i="32"/>
  <c r="G303" i="32"/>
  <c r="D303" i="32"/>
  <c r="H303" i="32"/>
  <c r="E303" i="32"/>
  <c r="I303" i="32"/>
  <c r="C299" i="32"/>
  <c r="G299" i="32"/>
  <c r="D299" i="32"/>
  <c r="H299" i="32"/>
  <c r="E299" i="32"/>
  <c r="I299" i="32"/>
  <c r="C295" i="32"/>
  <c r="G295" i="32"/>
  <c r="D295" i="32"/>
  <c r="H295" i="32"/>
  <c r="E295" i="32"/>
  <c r="I295" i="32"/>
  <c r="C291" i="32"/>
  <c r="G291" i="32"/>
  <c r="D291" i="32"/>
  <c r="H291" i="32"/>
  <c r="E291" i="32"/>
  <c r="I291" i="32"/>
  <c r="C287" i="32"/>
  <c r="G287" i="32"/>
  <c r="D287" i="32"/>
  <c r="H287" i="32"/>
  <c r="E287" i="32"/>
  <c r="I287" i="32"/>
  <c r="C283" i="32"/>
  <c r="G283" i="32"/>
  <c r="D283" i="32"/>
  <c r="H283" i="32"/>
  <c r="E283" i="32"/>
  <c r="I283" i="32"/>
  <c r="C279" i="32"/>
  <c r="G279" i="32"/>
  <c r="D279" i="32"/>
  <c r="H279" i="32"/>
  <c r="E279" i="32"/>
  <c r="I279" i="32"/>
  <c r="D269" i="32"/>
  <c r="H269" i="32"/>
  <c r="C269" i="32"/>
  <c r="I269" i="32"/>
  <c r="E269" i="32"/>
  <c r="J269" i="32"/>
  <c r="F269" i="32"/>
  <c r="E202" i="32"/>
  <c r="I202" i="32"/>
  <c r="C202" i="32"/>
  <c r="H202" i="32"/>
  <c r="D202" i="32"/>
  <c r="J202" i="32"/>
  <c r="F202" i="32"/>
  <c r="G202" i="32"/>
  <c r="D154" i="32"/>
  <c r="H154" i="32"/>
  <c r="E154" i="32"/>
  <c r="I154" i="32"/>
  <c r="C154" i="32"/>
  <c r="F154" i="32"/>
  <c r="G154" i="32"/>
  <c r="J154" i="32"/>
  <c r="E122" i="32"/>
  <c r="C122" i="32"/>
  <c r="F372" i="32"/>
  <c r="E362" i="32"/>
  <c r="I362" i="32"/>
  <c r="C360" i="32"/>
  <c r="G360" i="32"/>
  <c r="H352" i="32"/>
  <c r="E346" i="32"/>
  <c r="I346" i="32"/>
  <c r="C344" i="32"/>
  <c r="G344" i="32"/>
  <c r="G338" i="32"/>
  <c r="H336" i="32"/>
  <c r="D334" i="32"/>
  <c r="H334" i="32"/>
  <c r="E334" i="32"/>
  <c r="I334" i="32"/>
  <c r="C249" i="32"/>
  <c r="G249" i="32"/>
  <c r="D249" i="32"/>
  <c r="H249" i="32"/>
  <c r="E249" i="32"/>
  <c r="F249" i="32"/>
  <c r="I249" i="32"/>
  <c r="C77" i="32"/>
  <c r="E77" i="32"/>
  <c r="E40" i="32"/>
  <c r="C40" i="32"/>
  <c r="I372" i="32"/>
  <c r="E372" i="32"/>
  <c r="I368" i="32"/>
  <c r="J367" i="32"/>
  <c r="F367" i="32"/>
  <c r="G363" i="32"/>
  <c r="F362" i="32"/>
  <c r="F360" i="32"/>
  <c r="G373" i="32"/>
  <c r="H372" i="32"/>
  <c r="D372" i="32"/>
  <c r="I371" i="32"/>
  <c r="E371" i="32"/>
  <c r="G369" i="32"/>
  <c r="H368" i="32"/>
  <c r="D368" i="32"/>
  <c r="I367" i="32"/>
  <c r="E367" i="32"/>
  <c r="C364" i="32"/>
  <c r="G364" i="32"/>
  <c r="F363" i="32"/>
  <c r="J362" i="32"/>
  <c r="D362" i="32"/>
  <c r="J360" i="32"/>
  <c r="E360" i="32"/>
  <c r="I359" i="32"/>
  <c r="E358" i="32"/>
  <c r="I358" i="32"/>
  <c r="C356" i="32"/>
  <c r="G356" i="32"/>
  <c r="F355" i="32"/>
  <c r="J354" i="32"/>
  <c r="J352" i="32"/>
  <c r="I351" i="32"/>
  <c r="E350" i="32"/>
  <c r="I350" i="32"/>
  <c r="C348" i="32"/>
  <c r="G348" i="32"/>
  <c r="F347" i="32"/>
  <c r="J346" i="32"/>
  <c r="D346" i="32"/>
  <c r="J344" i="32"/>
  <c r="E344" i="32"/>
  <c r="I343" i="32"/>
  <c r="E342" i="32"/>
  <c r="I342" i="32"/>
  <c r="C340" i="32"/>
  <c r="G340" i="32"/>
  <c r="F339" i="32"/>
  <c r="J338" i="32"/>
  <c r="J336" i="32"/>
  <c r="E336" i="32"/>
  <c r="I335" i="32"/>
  <c r="F334" i="32"/>
  <c r="I331" i="32"/>
  <c r="D330" i="32"/>
  <c r="H330" i="32"/>
  <c r="E330" i="32"/>
  <c r="I330" i="32"/>
  <c r="I323" i="32"/>
  <c r="D322" i="32"/>
  <c r="H322" i="32"/>
  <c r="E322" i="32"/>
  <c r="I322" i="32"/>
  <c r="I315" i="32"/>
  <c r="C257" i="32"/>
  <c r="G257" i="32"/>
  <c r="D257" i="32"/>
  <c r="H257" i="32"/>
  <c r="E257" i="32"/>
  <c r="F257" i="32"/>
  <c r="I257" i="32"/>
  <c r="E186" i="32"/>
  <c r="I186" i="32"/>
  <c r="C186" i="32"/>
  <c r="H186" i="32"/>
  <c r="D186" i="32"/>
  <c r="J186" i="32"/>
  <c r="F186" i="32"/>
  <c r="G186" i="32"/>
  <c r="F368" i="32"/>
  <c r="E354" i="32"/>
  <c r="I354" i="32"/>
  <c r="C352" i="32"/>
  <c r="G352" i="32"/>
  <c r="H344" i="32"/>
  <c r="E338" i="32"/>
  <c r="I338" i="32"/>
  <c r="D326" i="32"/>
  <c r="H326" i="32"/>
  <c r="E326" i="32"/>
  <c r="I326" i="32"/>
  <c r="D318" i="32"/>
  <c r="H318" i="32"/>
  <c r="E318" i="32"/>
  <c r="I318" i="32"/>
  <c r="D277" i="32"/>
  <c r="H277" i="32"/>
  <c r="C277" i="32"/>
  <c r="I277" i="32"/>
  <c r="E277" i="32"/>
  <c r="J277" i="32"/>
  <c r="F277" i="32"/>
  <c r="C52" i="32"/>
  <c r="E52" i="32"/>
  <c r="G372" i="32"/>
  <c r="H371" i="32"/>
  <c r="G368" i="32"/>
  <c r="H367" i="32"/>
  <c r="J363" i="32"/>
  <c r="E363" i="32"/>
  <c r="H362" i="32"/>
  <c r="C362" i="32"/>
  <c r="I360" i="32"/>
  <c r="D360" i="32"/>
  <c r="D359" i="32"/>
  <c r="H359" i="32"/>
  <c r="J355" i="32"/>
  <c r="E355" i="32"/>
  <c r="H354" i="32"/>
  <c r="C354" i="32"/>
  <c r="I352" i="32"/>
  <c r="D352" i="32"/>
  <c r="D351" i="32"/>
  <c r="H351" i="32"/>
  <c r="J347" i="32"/>
  <c r="E347" i="32"/>
  <c r="H346" i="32"/>
  <c r="C346" i="32"/>
  <c r="I344" i="32"/>
  <c r="D344" i="32"/>
  <c r="D343" i="32"/>
  <c r="H343" i="32"/>
  <c r="J339" i="32"/>
  <c r="E339" i="32"/>
  <c r="H338" i="32"/>
  <c r="C338" i="32"/>
  <c r="I336" i="32"/>
  <c r="D336" i="32"/>
  <c r="D335" i="32"/>
  <c r="H335" i="32"/>
  <c r="C334" i="32"/>
  <c r="F331" i="32"/>
  <c r="C327" i="32"/>
  <c r="G327" i="32"/>
  <c r="D327" i="32"/>
  <c r="H327" i="32"/>
  <c r="C326" i="32"/>
  <c r="F323" i="32"/>
  <c r="C319" i="32"/>
  <c r="G319" i="32"/>
  <c r="D319" i="32"/>
  <c r="H319" i="32"/>
  <c r="C318" i="32"/>
  <c r="F315" i="32"/>
  <c r="J311" i="32"/>
  <c r="J307" i="32"/>
  <c r="G277" i="32"/>
  <c r="J249" i="32"/>
  <c r="E170" i="32"/>
  <c r="I170" i="32"/>
  <c r="C170" i="32"/>
  <c r="H170" i="32"/>
  <c r="D170" i="32"/>
  <c r="J170" i="32"/>
  <c r="F170" i="32"/>
  <c r="G170" i="32"/>
  <c r="D138" i="32"/>
  <c r="H138" i="32"/>
  <c r="E138" i="32"/>
  <c r="I138" i="32"/>
  <c r="C138" i="32"/>
  <c r="F138" i="32"/>
  <c r="G138" i="32"/>
  <c r="J138" i="32"/>
  <c r="E272" i="32"/>
  <c r="I272" i="32"/>
  <c r="C270" i="32"/>
  <c r="G270" i="32"/>
  <c r="E264" i="32"/>
  <c r="I264" i="32"/>
  <c r="D256" i="32"/>
  <c r="H256" i="32"/>
  <c r="E256" i="32"/>
  <c r="I256" i="32"/>
  <c r="D248" i="32"/>
  <c r="H248" i="32"/>
  <c r="E248" i="32"/>
  <c r="I248" i="32"/>
  <c r="C244" i="32"/>
  <c r="G244" i="32"/>
  <c r="D244" i="32"/>
  <c r="H244" i="32"/>
  <c r="E244" i="32"/>
  <c r="I244" i="32"/>
  <c r="C240" i="32"/>
  <c r="G240" i="32"/>
  <c r="D240" i="32"/>
  <c r="H240" i="32"/>
  <c r="E240" i="32"/>
  <c r="I240" i="32"/>
  <c r="C236" i="32"/>
  <c r="G236" i="32"/>
  <c r="D236" i="32"/>
  <c r="H236" i="32"/>
  <c r="E236" i="32"/>
  <c r="I236" i="32"/>
  <c r="C232" i="32"/>
  <c r="G232" i="32"/>
  <c r="D232" i="32"/>
  <c r="H232" i="32"/>
  <c r="E232" i="32"/>
  <c r="I232" i="32"/>
  <c r="C228" i="32"/>
  <c r="G228" i="32"/>
  <c r="D228" i="32"/>
  <c r="H228" i="32"/>
  <c r="E228" i="32"/>
  <c r="I228" i="32"/>
  <c r="C224" i="32"/>
  <c r="G224" i="32"/>
  <c r="D224" i="32"/>
  <c r="H224" i="32"/>
  <c r="E224" i="32"/>
  <c r="I224" i="32"/>
  <c r="C220" i="32"/>
  <c r="G220" i="32"/>
  <c r="D220" i="32"/>
  <c r="H220" i="32"/>
  <c r="E220" i="32"/>
  <c r="I220" i="32"/>
  <c r="C216" i="32"/>
  <c r="G216" i="32"/>
  <c r="D216" i="32"/>
  <c r="H216" i="32"/>
  <c r="E216" i="32"/>
  <c r="I216" i="32"/>
  <c r="C212" i="32"/>
  <c r="G212" i="32"/>
  <c r="D212" i="32"/>
  <c r="H212" i="32"/>
  <c r="E212" i="32"/>
  <c r="I212" i="32"/>
  <c r="C208" i="32"/>
  <c r="G208" i="32"/>
  <c r="D208" i="32"/>
  <c r="H208" i="32"/>
  <c r="E208" i="32"/>
  <c r="I208" i="32"/>
  <c r="C192" i="32"/>
  <c r="G192" i="32"/>
  <c r="D192" i="32"/>
  <c r="I192" i="32"/>
  <c r="E192" i="32"/>
  <c r="J192" i="32"/>
  <c r="F192" i="32"/>
  <c r="C176" i="32"/>
  <c r="G176" i="32"/>
  <c r="D176" i="32"/>
  <c r="I176" i="32"/>
  <c r="E176" i="32"/>
  <c r="J176" i="32"/>
  <c r="F176" i="32"/>
  <c r="G332" i="32"/>
  <c r="G328" i="32"/>
  <c r="G324" i="32"/>
  <c r="G320" i="32"/>
  <c r="G316" i="32"/>
  <c r="I314" i="32"/>
  <c r="E314" i="32"/>
  <c r="G312" i="32"/>
  <c r="I310" i="32"/>
  <c r="E310" i="32"/>
  <c r="G308" i="32"/>
  <c r="I306" i="32"/>
  <c r="E306" i="32"/>
  <c r="G304" i="32"/>
  <c r="I302" i="32"/>
  <c r="E302" i="32"/>
  <c r="G300" i="32"/>
  <c r="I298" i="32"/>
  <c r="E298" i="32"/>
  <c r="G296" i="32"/>
  <c r="I294" i="32"/>
  <c r="E294" i="32"/>
  <c r="G292" i="32"/>
  <c r="I290" i="32"/>
  <c r="E290" i="32"/>
  <c r="G288" i="32"/>
  <c r="I286" i="32"/>
  <c r="E286" i="32"/>
  <c r="G284" i="32"/>
  <c r="I282" i="32"/>
  <c r="E282" i="32"/>
  <c r="G280" i="32"/>
  <c r="I278" i="32"/>
  <c r="E278" i="32"/>
  <c r="H276" i="32"/>
  <c r="I274" i="32"/>
  <c r="D273" i="32"/>
  <c r="H273" i="32"/>
  <c r="F272" i="32"/>
  <c r="F270" i="32"/>
  <c r="H268" i="32"/>
  <c r="I266" i="32"/>
  <c r="D265" i="32"/>
  <c r="H265" i="32"/>
  <c r="F264" i="32"/>
  <c r="C261" i="32"/>
  <c r="G261" i="32"/>
  <c r="D261" i="32"/>
  <c r="H261" i="32"/>
  <c r="G256" i="32"/>
  <c r="C253" i="32"/>
  <c r="G253" i="32"/>
  <c r="D253" i="32"/>
  <c r="H253" i="32"/>
  <c r="G248" i="32"/>
  <c r="E194" i="32"/>
  <c r="I194" i="32"/>
  <c r="C194" i="32"/>
  <c r="H194" i="32"/>
  <c r="D194" i="32"/>
  <c r="J194" i="32"/>
  <c r="F194" i="32"/>
  <c r="E178" i="32"/>
  <c r="I178" i="32"/>
  <c r="C178" i="32"/>
  <c r="H178" i="32"/>
  <c r="D178" i="32"/>
  <c r="J178" i="32"/>
  <c r="F178" i="32"/>
  <c r="D162" i="32"/>
  <c r="H162" i="32"/>
  <c r="E162" i="32"/>
  <c r="I162" i="32"/>
  <c r="C162" i="32"/>
  <c r="F162" i="32"/>
  <c r="G162" i="32"/>
  <c r="D146" i="32"/>
  <c r="H146" i="32"/>
  <c r="E146" i="32"/>
  <c r="I146" i="32"/>
  <c r="C146" i="32"/>
  <c r="F146" i="32"/>
  <c r="G146" i="32"/>
  <c r="E130" i="32"/>
  <c r="C130" i="32"/>
  <c r="E114" i="32"/>
  <c r="E84" i="32"/>
  <c r="C84" i="32"/>
  <c r="H314" i="32"/>
  <c r="H310" i="32"/>
  <c r="H306" i="32"/>
  <c r="H302" i="32"/>
  <c r="H298" i="32"/>
  <c r="H294" i="32"/>
  <c r="H290" i="32"/>
  <c r="H286" i="32"/>
  <c r="H282" i="32"/>
  <c r="H278" i="32"/>
  <c r="E276" i="32"/>
  <c r="I276" i="32"/>
  <c r="C274" i="32"/>
  <c r="G274" i="32"/>
  <c r="J272" i="32"/>
  <c r="D272" i="32"/>
  <c r="J270" i="32"/>
  <c r="E270" i="32"/>
  <c r="E268" i="32"/>
  <c r="I268" i="32"/>
  <c r="C266" i="32"/>
  <c r="G266" i="32"/>
  <c r="J264" i="32"/>
  <c r="D264" i="32"/>
  <c r="D260" i="32"/>
  <c r="H260" i="32"/>
  <c r="E260" i="32"/>
  <c r="I260" i="32"/>
  <c r="F256" i="32"/>
  <c r="D252" i="32"/>
  <c r="H252" i="32"/>
  <c r="E252" i="32"/>
  <c r="I252" i="32"/>
  <c r="F248" i="32"/>
  <c r="J244" i="32"/>
  <c r="J240" i="32"/>
  <c r="J236" i="32"/>
  <c r="J232" i="32"/>
  <c r="C200" i="32"/>
  <c r="G200" i="32"/>
  <c r="D200" i="32"/>
  <c r="I200" i="32"/>
  <c r="E200" i="32"/>
  <c r="J200" i="32"/>
  <c r="F200" i="32"/>
  <c r="C184" i="32"/>
  <c r="G184" i="32"/>
  <c r="D184" i="32"/>
  <c r="I184" i="32"/>
  <c r="E184" i="32"/>
  <c r="J184" i="32"/>
  <c r="F184" i="32"/>
  <c r="G262" i="32"/>
  <c r="G258" i="32"/>
  <c r="G254" i="32"/>
  <c r="G250" i="32"/>
  <c r="G246" i="32"/>
  <c r="H245" i="32"/>
  <c r="D245" i="32"/>
  <c r="G242" i="32"/>
  <c r="H241" i="32"/>
  <c r="D241" i="32"/>
  <c r="G238" i="32"/>
  <c r="H237" i="32"/>
  <c r="D237" i="32"/>
  <c r="G234" i="32"/>
  <c r="H233" i="32"/>
  <c r="D233" i="32"/>
  <c r="G230" i="32"/>
  <c r="H229" i="32"/>
  <c r="D229" i="32"/>
  <c r="G226" i="32"/>
  <c r="H225" i="32"/>
  <c r="D225" i="32"/>
  <c r="G222" i="32"/>
  <c r="H221" i="32"/>
  <c r="D221" i="32"/>
  <c r="G218" i="32"/>
  <c r="H217" i="32"/>
  <c r="D217" i="32"/>
  <c r="G214" i="32"/>
  <c r="H213" i="32"/>
  <c r="D213" i="32"/>
  <c r="G210" i="32"/>
  <c r="H209" i="32"/>
  <c r="D209" i="32"/>
  <c r="G206" i="32"/>
  <c r="H205" i="32"/>
  <c r="D205" i="32"/>
  <c r="I204" i="32"/>
  <c r="D203" i="32"/>
  <c r="H203" i="32"/>
  <c r="J199" i="32"/>
  <c r="E199" i="32"/>
  <c r="H198" i="32"/>
  <c r="I196" i="32"/>
  <c r="D195" i="32"/>
  <c r="H195" i="32"/>
  <c r="J191" i="32"/>
  <c r="E191" i="32"/>
  <c r="H190" i="32"/>
  <c r="I188" i="32"/>
  <c r="D187" i="32"/>
  <c r="H187" i="32"/>
  <c r="J183" i="32"/>
  <c r="E183" i="32"/>
  <c r="H182" i="32"/>
  <c r="I180" i="32"/>
  <c r="D179" i="32"/>
  <c r="H179" i="32"/>
  <c r="J175" i="32"/>
  <c r="E175" i="32"/>
  <c r="H174" i="32"/>
  <c r="I172" i="32"/>
  <c r="D171" i="32"/>
  <c r="H171" i="32"/>
  <c r="C167" i="32"/>
  <c r="G167" i="32"/>
  <c r="D167" i="32"/>
  <c r="H167" i="32"/>
  <c r="F163" i="32"/>
  <c r="C159" i="32"/>
  <c r="G159" i="32"/>
  <c r="D159" i="32"/>
  <c r="H159" i="32"/>
  <c r="F155" i="32"/>
  <c r="C151" i="32"/>
  <c r="G151" i="32"/>
  <c r="D151" i="32"/>
  <c r="H151" i="32"/>
  <c r="F147" i="32"/>
  <c r="C143" i="32"/>
  <c r="G143" i="32"/>
  <c r="D143" i="32"/>
  <c r="H143" i="32"/>
  <c r="F139" i="32"/>
  <c r="C135" i="32"/>
  <c r="G135" i="32"/>
  <c r="D135" i="32"/>
  <c r="H135" i="32"/>
  <c r="C127" i="32"/>
  <c r="C119" i="32"/>
  <c r="C111" i="32"/>
  <c r="E92" i="32"/>
  <c r="C85" i="32"/>
  <c r="E85" i="32"/>
  <c r="E55" i="32"/>
  <c r="G245" i="32"/>
  <c r="G241" i="32"/>
  <c r="G237" i="32"/>
  <c r="G233" i="32"/>
  <c r="G229" i="32"/>
  <c r="G225" i="32"/>
  <c r="G221" i="32"/>
  <c r="G217" i="32"/>
  <c r="G213" i="32"/>
  <c r="G209" i="32"/>
  <c r="G205" i="32"/>
  <c r="C204" i="32"/>
  <c r="G204" i="32"/>
  <c r="I199" i="32"/>
  <c r="E198" i="32"/>
  <c r="I198" i="32"/>
  <c r="C196" i="32"/>
  <c r="G196" i="32"/>
  <c r="I191" i="32"/>
  <c r="E190" i="32"/>
  <c r="I190" i="32"/>
  <c r="C188" i="32"/>
  <c r="G188" i="32"/>
  <c r="I183" i="32"/>
  <c r="E182" i="32"/>
  <c r="I182" i="32"/>
  <c r="C180" i="32"/>
  <c r="G180" i="32"/>
  <c r="I175" i="32"/>
  <c r="E174" i="32"/>
  <c r="I174" i="32"/>
  <c r="C172" i="32"/>
  <c r="G172" i="32"/>
  <c r="D166" i="32"/>
  <c r="H166" i="32"/>
  <c r="E166" i="32"/>
  <c r="I166" i="32"/>
  <c r="I159" i="32"/>
  <c r="D158" i="32"/>
  <c r="H158" i="32"/>
  <c r="E158" i="32"/>
  <c r="I158" i="32"/>
  <c r="I151" i="32"/>
  <c r="D150" i="32"/>
  <c r="H150" i="32"/>
  <c r="E150" i="32"/>
  <c r="I150" i="32"/>
  <c r="I143" i="32"/>
  <c r="D142" i="32"/>
  <c r="H142" i="32"/>
  <c r="E142" i="32"/>
  <c r="I142" i="32"/>
  <c r="I135" i="32"/>
  <c r="E134" i="32"/>
  <c r="E126" i="32"/>
  <c r="E118" i="32"/>
  <c r="E100" i="32"/>
  <c r="C93" i="32"/>
  <c r="E93" i="32"/>
  <c r="E54" i="32"/>
  <c r="C54" i="32"/>
  <c r="D199" i="32"/>
  <c r="H199" i="32"/>
  <c r="D191" i="32"/>
  <c r="H191" i="32"/>
  <c r="D183" i="32"/>
  <c r="H183" i="32"/>
  <c r="D175" i="32"/>
  <c r="H175" i="32"/>
  <c r="C163" i="32"/>
  <c r="G163" i="32"/>
  <c r="D163" i="32"/>
  <c r="H163" i="32"/>
  <c r="C155" i="32"/>
  <c r="G155" i="32"/>
  <c r="D155" i="32"/>
  <c r="H155" i="32"/>
  <c r="C147" i="32"/>
  <c r="G147" i="32"/>
  <c r="D147" i="32"/>
  <c r="H147" i="32"/>
  <c r="C139" i="32"/>
  <c r="G139" i="32"/>
  <c r="D139" i="32"/>
  <c r="H139" i="32"/>
  <c r="C131" i="32"/>
  <c r="C123" i="32"/>
  <c r="C115" i="32"/>
  <c r="E108" i="32"/>
  <c r="C105" i="32"/>
  <c r="E105" i="32"/>
  <c r="C101" i="32"/>
  <c r="E101" i="32"/>
  <c r="E76" i="32"/>
  <c r="C60" i="32"/>
  <c r="E60" i="32"/>
  <c r="G168" i="32"/>
  <c r="G164" i="32"/>
  <c r="G160" i="32"/>
  <c r="G156" i="32"/>
  <c r="G152" i="32"/>
  <c r="G148" i="32"/>
  <c r="G144" i="32"/>
  <c r="G140" i="32"/>
  <c r="G136" i="32"/>
  <c r="C97" i="32"/>
  <c r="C89" i="32"/>
  <c r="C81" i="32"/>
  <c r="C73" i="32"/>
  <c r="E70" i="32"/>
  <c r="C70" i="32"/>
  <c r="C68" i="32"/>
  <c r="E68" i="32"/>
  <c r="E63" i="32"/>
  <c r="E104" i="32"/>
  <c r="E88" i="32"/>
  <c r="E80" i="32"/>
  <c r="E72" i="32"/>
  <c r="E71" i="32"/>
  <c r="E66" i="32"/>
  <c r="C64" i="32"/>
  <c r="C56" i="32"/>
  <c r="C38" i="32"/>
  <c r="E38" i="32"/>
  <c r="C34" i="32"/>
  <c r="C22" i="32"/>
  <c r="E22" i="32"/>
  <c r="C18" i="32"/>
  <c r="C24" i="32"/>
  <c r="D30" i="23"/>
  <c r="D29" i="23"/>
  <c r="D28" i="23"/>
  <c r="D25" i="23"/>
  <c r="D24" i="23"/>
  <c r="D23" i="23"/>
  <c r="D22" i="23"/>
  <c r="D21" i="23"/>
  <c r="D20" i="23"/>
  <c r="D19" i="23"/>
  <c r="D18" i="23"/>
  <c r="D15" i="23"/>
  <c r="D14" i="23"/>
  <c r="D13" i="23"/>
  <c r="D12" i="23"/>
  <c r="D11" i="23"/>
  <c r="D10" i="23"/>
  <c r="D9" i="23"/>
  <c r="D8" i="23"/>
  <c r="C31" i="32" l="1"/>
  <c r="E23" i="32"/>
  <c r="C82" i="32"/>
  <c r="E59" i="32"/>
  <c r="C59" i="32"/>
  <c r="C80" i="32"/>
  <c r="E96" i="32"/>
  <c r="C44" i="32"/>
  <c r="E82" i="32"/>
  <c r="C91" i="32"/>
  <c r="C28" i="32"/>
  <c r="E69" i="32"/>
  <c r="C69" i="32"/>
  <c r="E46" i="32"/>
  <c r="C78" i="32"/>
  <c r="E94" i="32"/>
  <c r="E53" i="32"/>
  <c r="E75" i="32"/>
  <c r="C15" i="32"/>
  <c r="C20" i="32"/>
  <c r="C50" i="32"/>
  <c r="E98" i="32"/>
  <c r="C98" i="32"/>
  <c r="C114" i="32"/>
  <c r="E47" i="32"/>
  <c r="C47" i="32"/>
  <c r="C62" i="32"/>
  <c r="E110" i="32"/>
  <c r="C32" i="32"/>
  <c r="C30" i="32"/>
  <c r="D15" i="32"/>
  <c r="H15" i="32" s="1"/>
  <c r="C75" i="32"/>
  <c r="E91" i="32"/>
  <c r="E48" i="32"/>
  <c r="C90" i="32"/>
  <c r="C74" i="32"/>
  <c r="C94" i="32"/>
  <c r="E20" i="32"/>
  <c r="E32" i="32"/>
  <c r="E36" i="32"/>
  <c r="C110" i="32"/>
  <c r="C42" i="32"/>
  <c r="E106" i="32"/>
  <c r="C58" i="32"/>
  <c r="E74" i="32"/>
  <c r="C36" i="32"/>
  <c r="E26" i="32"/>
  <c r="E42" i="32"/>
  <c r="C46" i="32"/>
  <c r="E16" i="32"/>
  <c r="A4" i="28"/>
  <c r="C28" i="27"/>
  <c r="C17" i="26" s="1"/>
  <c r="C42" i="27"/>
  <c r="C20" i="26" s="1"/>
  <c r="C55" i="27"/>
  <c r="C22" i="26" s="1"/>
  <c r="C78" i="27"/>
  <c r="C24" i="26" s="1"/>
  <c r="C9" i="26"/>
  <c r="C8" i="26"/>
  <c r="A4" i="26"/>
  <c r="B15" i="26"/>
  <c r="C5" i="25"/>
  <c r="B14" i="25" s="1"/>
  <c r="C9" i="25"/>
  <c r="B13" i="25" s="1"/>
  <c r="A4" i="24"/>
  <c r="F7" i="24"/>
  <c r="F8" i="24"/>
  <c r="F9" i="24"/>
  <c r="F10" i="24"/>
  <c r="F11" i="24"/>
  <c r="B12" i="24"/>
  <c r="F14" i="24"/>
  <c r="F15" i="24"/>
  <c r="F16" i="24"/>
  <c r="B17" i="24"/>
  <c r="F19" i="24"/>
  <c r="F20" i="24"/>
  <c r="F21" i="24"/>
  <c r="B22" i="24"/>
  <c r="F24" i="24" s="1"/>
  <c r="G25" i="24" s="1"/>
  <c r="F28" i="24"/>
  <c r="F29" i="24"/>
  <c r="F30" i="24"/>
  <c r="B31" i="24"/>
  <c r="F34" i="24"/>
  <c r="F35" i="24"/>
  <c r="F36" i="24"/>
  <c r="B37" i="24"/>
  <c r="J15" i="32" l="1"/>
  <c r="F15" i="32"/>
  <c r="G15" i="32" s="1"/>
  <c r="I15" i="32" s="1"/>
  <c r="G31" i="24"/>
  <c r="G22" i="24"/>
  <c r="G37" i="24"/>
  <c r="G17" i="24"/>
  <c r="G12" i="24"/>
  <c r="B11" i="26"/>
  <c r="C38" i="26" s="1"/>
  <c r="E6" i="28" s="1"/>
  <c r="D16" i="32" l="1"/>
  <c r="G38" i="24"/>
  <c r="B12" i="25" s="1"/>
  <c r="F8" i="23"/>
  <c r="F9" i="23"/>
  <c r="F10" i="23"/>
  <c r="F11" i="23"/>
  <c r="F12" i="23"/>
  <c r="F13" i="23"/>
  <c r="F14" i="23"/>
  <c r="F15" i="23"/>
  <c r="B16" i="23"/>
  <c r="F18" i="23"/>
  <c r="F19" i="23"/>
  <c r="F20" i="23"/>
  <c r="F21" i="23"/>
  <c r="F22" i="23"/>
  <c r="F23" i="23"/>
  <c r="F24" i="23"/>
  <c r="F25" i="23"/>
  <c r="B26" i="23"/>
  <c r="F28" i="23"/>
  <c r="F29" i="23"/>
  <c r="F30" i="23"/>
  <c r="B31" i="23"/>
  <c r="F16" i="32" l="1"/>
  <c r="H16" i="32"/>
  <c r="G31" i="23"/>
  <c r="G26" i="23"/>
  <c r="G16" i="23"/>
  <c r="C8" i="19"/>
  <c r="B9" i="28" s="1"/>
  <c r="J16" i="32" l="1"/>
  <c r="G16" i="32"/>
  <c r="I16" i="32" s="1"/>
  <c r="F9" i="28"/>
  <c r="B10" i="28"/>
  <c r="G40" i="23"/>
  <c r="D17" i="32" l="1"/>
  <c r="F10" i="28"/>
  <c r="E12" i="28" s="1"/>
  <c r="B11" i="25"/>
  <c r="C15" i="25" s="1"/>
  <c r="E5" i="28" s="1"/>
  <c r="F17" i="32" l="1"/>
  <c r="H17" i="32"/>
  <c r="E14" i="28"/>
  <c r="G17" i="32" l="1"/>
  <c r="I17" i="32" s="1"/>
  <c r="D18" i="32" s="1"/>
  <c r="J17" i="32"/>
  <c r="F18" i="32" l="1"/>
  <c r="H18" i="32"/>
  <c r="G18" i="32" l="1"/>
  <c r="I18" i="32" s="1"/>
  <c r="D19" i="32" s="1"/>
  <c r="J18" i="32"/>
  <c r="F19" i="32" l="1"/>
  <c r="H19" i="32"/>
  <c r="J19" i="32" l="1"/>
  <c r="G19" i="32"/>
  <c r="I19" i="32" s="1"/>
  <c r="D20" i="32" l="1"/>
  <c r="H20" i="32" l="1"/>
  <c r="F20" i="32"/>
  <c r="J20" i="32" l="1"/>
  <c r="G20" i="32"/>
  <c r="I20" i="32" s="1"/>
  <c r="D21" i="32" s="1"/>
  <c r="H21" i="32" l="1"/>
  <c r="F21" i="32"/>
  <c r="J21" i="32" l="1"/>
  <c r="G21" i="32"/>
  <c r="I21" i="32" s="1"/>
  <c r="D22" i="32" s="1"/>
  <c r="H22" i="32" l="1"/>
  <c r="J22" i="32" s="1"/>
  <c r="F22" i="32"/>
  <c r="G22" i="32" l="1"/>
  <c r="I22" i="32" s="1"/>
  <c r="D23" i="32" s="1"/>
  <c r="H23" i="32" s="1"/>
  <c r="J23" i="32" s="1"/>
  <c r="F23" i="32" l="1"/>
  <c r="G23" i="32" s="1"/>
  <c r="I23" i="32" s="1"/>
  <c r="D24" i="32" s="1"/>
  <c r="H24" i="32" l="1"/>
  <c r="J24" i="32" s="1"/>
  <c r="F24" i="32"/>
  <c r="G24" i="32" s="1"/>
  <c r="I24" i="32" s="1"/>
  <c r="D25" i="32" s="1"/>
  <c r="H25" i="32" l="1"/>
  <c r="J25" i="32" s="1"/>
  <c r="F25" i="32"/>
  <c r="G25" i="32"/>
  <c r="I25" i="32" s="1"/>
  <c r="D26" i="32" s="1"/>
  <c r="H26" i="32" l="1"/>
  <c r="J26" i="32" s="1"/>
  <c r="F26" i="32"/>
  <c r="G26" i="32" l="1"/>
  <c r="I26" i="32" s="1"/>
  <c r="D27" i="32" s="1"/>
  <c r="H27" i="32" s="1"/>
  <c r="J27" i="32" s="1"/>
  <c r="F27" i="32" l="1"/>
  <c r="G27" i="32" s="1"/>
  <c r="I27" i="32" s="1"/>
  <c r="D28" i="32" s="1"/>
  <c r="F28" i="32" s="1"/>
  <c r="H28" i="32" l="1"/>
  <c r="J28" i="32" s="1"/>
  <c r="G28" i="32"/>
  <c r="I28" i="32" s="1"/>
  <c r="D29" i="32" s="1"/>
  <c r="H29" i="32" l="1"/>
  <c r="J29" i="32" s="1"/>
  <c r="F29" i="32"/>
  <c r="G29" i="32" l="1"/>
  <c r="I29" i="32" s="1"/>
  <c r="D30" i="32" s="1"/>
  <c r="H30" i="32" s="1"/>
  <c r="J30" i="32" s="1"/>
  <c r="F30" i="32" l="1"/>
  <c r="G30" i="32" s="1"/>
  <c r="I30" i="32" s="1"/>
  <c r="D31" i="32" s="1"/>
  <c r="H31" i="32" s="1"/>
  <c r="J31" i="32" s="1"/>
  <c r="F31" i="32"/>
  <c r="G31" i="32" l="1"/>
  <c r="I31" i="32" s="1"/>
  <c r="D32" i="32" s="1"/>
  <c r="F32" i="32" s="1"/>
  <c r="H32" i="32" l="1"/>
  <c r="J32" i="32" s="1"/>
  <c r="G32" i="32"/>
  <c r="I32" i="32" s="1"/>
  <c r="D33" i="32" s="1"/>
  <c r="H33" i="32" l="1"/>
  <c r="J33" i="32" s="1"/>
  <c r="F33" i="32"/>
  <c r="G33" i="32" s="1"/>
  <c r="I33" i="32" s="1"/>
  <c r="D34" i="32" s="1"/>
  <c r="H34" i="32" l="1"/>
  <c r="J34" i="32" s="1"/>
  <c r="F34" i="32"/>
  <c r="G34" i="32" s="1"/>
  <c r="I34" i="32" s="1"/>
  <c r="D35" i="32" s="1"/>
  <c r="H35" i="32" l="1"/>
  <c r="J35" i="32" s="1"/>
  <c r="F35" i="32"/>
  <c r="G35" i="32" s="1"/>
  <c r="I35" i="32" s="1"/>
  <c r="D36" i="32" s="1"/>
  <c r="H36" i="32" l="1"/>
  <c r="J36" i="32" s="1"/>
  <c r="F36" i="32"/>
  <c r="G36" i="32" s="1"/>
  <c r="I36" i="32" s="1"/>
  <c r="D37" i="32" s="1"/>
  <c r="F37" i="32" l="1"/>
  <c r="H37" i="32"/>
  <c r="J37" i="32" s="1"/>
  <c r="G37" i="32" l="1"/>
  <c r="I37" i="32" s="1"/>
  <c r="D38" i="32" s="1"/>
  <c r="H38" i="32" l="1"/>
  <c r="J38" i="32" s="1"/>
  <c r="F38" i="32"/>
  <c r="G38" i="32" l="1"/>
  <c r="I38" i="32" s="1"/>
  <c r="D39" i="32" s="1"/>
  <c r="H39" i="32" s="1"/>
  <c r="J39" i="32" s="1"/>
  <c r="F39" i="32" l="1"/>
  <c r="G39" i="32" s="1"/>
  <c r="I39" i="32" s="1"/>
  <c r="D40" i="32" s="1"/>
  <c r="F40" i="32" l="1"/>
  <c r="H40" i="32"/>
  <c r="J40" i="32" s="1"/>
  <c r="G40" i="32" l="1"/>
  <c r="I40" i="32" s="1"/>
  <c r="D41" i="32" s="1"/>
  <c r="F41" i="32" l="1"/>
  <c r="H41" i="32"/>
  <c r="J41" i="32" s="1"/>
  <c r="G41" i="32" l="1"/>
  <c r="I41" i="32" s="1"/>
  <c r="D42" i="32" s="1"/>
  <c r="H42" i="32" l="1"/>
  <c r="J42" i="32" s="1"/>
  <c r="F42" i="32"/>
  <c r="G42" i="32" s="1"/>
  <c r="I42" i="32" s="1"/>
  <c r="D43" i="32" s="1"/>
  <c r="H43" i="32" l="1"/>
  <c r="J43" i="32" s="1"/>
  <c r="F43" i="32"/>
  <c r="G43" i="32" s="1"/>
  <c r="I43" i="32" s="1"/>
  <c r="D44" i="32" s="1"/>
  <c r="H44" i="32"/>
  <c r="J44" i="32" s="1"/>
  <c r="F44" i="32"/>
  <c r="G44" i="32" s="1"/>
  <c r="I44" i="32" s="1"/>
  <c r="D45" i="32" s="1"/>
  <c r="H45" i="32" l="1"/>
  <c r="J45" i="32" s="1"/>
  <c r="F45" i="32"/>
  <c r="G45" i="32" l="1"/>
  <c r="I45" i="32" s="1"/>
  <c r="D46" i="32" s="1"/>
  <c r="H46" i="32" s="1"/>
  <c r="J46" i="32" s="1"/>
  <c r="F46" i="32" l="1"/>
  <c r="G46" i="32" s="1"/>
  <c r="I46" i="32" s="1"/>
  <c r="D47" i="32" s="1"/>
  <c r="H47" i="32" l="1"/>
  <c r="J47" i="32" s="1"/>
  <c r="F47" i="32"/>
  <c r="G47" i="32" l="1"/>
  <c r="I47" i="32" s="1"/>
  <c r="D48" i="32" s="1"/>
  <c r="H48" i="32" l="1"/>
  <c r="J48" i="32" s="1"/>
  <c r="F48" i="32"/>
  <c r="G48" i="32" s="1"/>
  <c r="I48" i="32" s="1"/>
  <c r="D49" i="32" s="1"/>
  <c r="H49" i="32" l="1"/>
  <c r="J49" i="32" s="1"/>
  <c r="F49" i="32"/>
  <c r="G49" i="32" s="1"/>
  <c r="I49" i="32" s="1"/>
  <c r="D50" i="32" s="1"/>
  <c r="H50" i="32" l="1"/>
  <c r="J50" i="32" s="1"/>
  <c r="F50" i="32"/>
  <c r="G50" i="32" s="1"/>
  <c r="I50" i="32" s="1"/>
  <c r="D51" i="32" s="1"/>
  <c r="F51" i="32" l="1"/>
  <c r="H51" i="32"/>
  <c r="J51" i="32" s="1"/>
  <c r="G51" i="32" l="1"/>
  <c r="I51" i="32" s="1"/>
  <c r="D52" i="32" s="1"/>
  <c r="H52" i="32" l="1"/>
  <c r="J52" i="32" s="1"/>
  <c r="F52" i="32"/>
  <c r="G52" i="32" s="1"/>
  <c r="I52" i="32" s="1"/>
  <c r="D53" i="32" s="1"/>
  <c r="H53" i="32" l="1"/>
  <c r="J53" i="32" s="1"/>
  <c r="F53" i="32"/>
  <c r="G53" i="32" s="1"/>
  <c r="I53" i="32"/>
  <c r="D54" i="32" s="1"/>
  <c r="H54" i="32" l="1"/>
  <c r="J54" i="32" s="1"/>
  <c r="F54" i="32"/>
  <c r="G54" i="32" s="1"/>
  <c r="I54" i="32" s="1"/>
  <c r="D55" i="32" s="1"/>
  <c r="F55" i="32" l="1"/>
  <c r="H55" i="32"/>
  <c r="J55" i="32" s="1"/>
  <c r="G55" i="32" l="1"/>
  <c r="I55" i="32" s="1"/>
  <c r="D56" i="32" s="1"/>
  <c r="H56" i="32" l="1"/>
  <c r="J56" i="32" s="1"/>
  <c r="F56" i="32"/>
  <c r="G56" i="32" s="1"/>
  <c r="I56" i="32" s="1"/>
  <c r="D57" i="32" s="1"/>
  <c r="H57" i="32" l="1"/>
  <c r="J57" i="32" s="1"/>
  <c r="F57" i="32"/>
  <c r="G57" i="32" s="1"/>
  <c r="I57" i="32" s="1"/>
  <c r="D58" i="32" s="1"/>
  <c r="H58" i="32" l="1"/>
  <c r="J58" i="32" s="1"/>
  <c r="F58" i="32"/>
  <c r="G58" i="32" s="1"/>
  <c r="I58" i="32" s="1"/>
  <c r="D59" i="32" s="1"/>
  <c r="H59" i="32" l="1"/>
  <c r="J59" i="32" s="1"/>
  <c r="F59" i="32"/>
  <c r="G59" i="32" s="1"/>
  <c r="I59" i="32" s="1"/>
  <c r="D60" i="32" s="1"/>
  <c r="H60" i="32" l="1"/>
  <c r="J60" i="32" s="1"/>
  <c r="F60" i="32"/>
  <c r="G60" i="32" s="1"/>
  <c r="I60" i="32" s="1"/>
  <c r="D61" i="32" s="1"/>
  <c r="H61" i="32" l="1"/>
  <c r="J61" i="32" s="1"/>
  <c r="F61" i="32"/>
  <c r="G61" i="32" s="1"/>
  <c r="I61" i="32" s="1"/>
  <c r="D62" i="32" s="1"/>
  <c r="H62" i="32" l="1"/>
  <c r="J62" i="32" s="1"/>
  <c r="F62" i="32"/>
  <c r="G62" i="32" s="1"/>
  <c r="I62" i="32" s="1"/>
  <c r="D63" i="32" s="1"/>
  <c r="H63" i="32" l="1"/>
  <c r="J63" i="32" s="1"/>
  <c r="F63" i="32"/>
  <c r="G63" i="32" s="1"/>
  <c r="I63" i="32" s="1"/>
  <c r="D64" i="32" s="1"/>
  <c r="H64" i="32" l="1"/>
  <c r="J64" i="32" s="1"/>
  <c r="F64" i="32"/>
  <c r="G64" i="32" s="1"/>
  <c r="I64" i="32" s="1"/>
  <c r="D65" i="32" s="1"/>
  <c r="F65" i="32" l="1"/>
  <c r="G65" i="32" s="1"/>
  <c r="I65" i="32" s="1"/>
  <c r="D66" i="32" s="1"/>
  <c r="H65" i="32"/>
  <c r="J65" i="32" s="1"/>
  <c r="H66" i="32" l="1"/>
  <c r="J66" i="32" s="1"/>
  <c r="F66" i="32"/>
  <c r="G66" i="32" s="1"/>
  <c r="I66" i="32" s="1"/>
  <c r="D67" i="32" s="1"/>
  <c r="H67" i="32" s="1"/>
  <c r="J67" i="32" s="1"/>
  <c r="F67" i="32" l="1"/>
  <c r="G67" i="32" s="1"/>
  <c r="I67" i="32" s="1"/>
  <c r="D68" i="32" s="1"/>
  <c r="H68" i="32" s="1"/>
  <c r="J68" i="32" s="1"/>
  <c r="F68" i="32" l="1"/>
  <c r="G68" i="32" s="1"/>
  <c r="I68" i="32" s="1"/>
  <c r="D69" i="32" s="1"/>
  <c r="H69" i="32" s="1"/>
  <c r="J69" i="32" s="1"/>
  <c r="F69" i="32" l="1"/>
  <c r="G69" i="32" s="1"/>
  <c r="I69" i="32" s="1"/>
  <c r="D70" i="32" s="1"/>
  <c r="H70" i="32" l="1"/>
  <c r="J70" i="32" s="1"/>
  <c r="F70" i="32"/>
  <c r="G70" i="32" s="1"/>
  <c r="I70" i="32"/>
  <c r="D71" i="32" s="1"/>
  <c r="H71" i="32" l="1"/>
  <c r="J71" i="32" s="1"/>
  <c r="F71" i="32"/>
  <c r="G71" i="32" s="1"/>
  <c r="I71" i="32" s="1"/>
  <c r="D72" i="32" s="1"/>
  <c r="H72" i="32" l="1"/>
  <c r="J72" i="32" s="1"/>
  <c r="F72" i="32"/>
  <c r="G72" i="32" s="1"/>
  <c r="I72" i="32" s="1"/>
  <c r="D73" i="32" s="1"/>
  <c r="H73" i="32" l="1"/>
  <c r="J73" i="32" s="1"/>
  <c r="F73" i="32"/>
  <c r="G73" i="32" s="1"/>
  <c r="I73" i="32"/>
  <c r="D74" i="32" s="1"/>
  <c r="H74" i="32" l="1"/>
  <c r="J74" i="32" s="1"/>
  <c r="F74" i="32"/>
  <c r="G74" i="32" s="1"/>
  <c r="I74" i="32" s="1"/>
  <c r="D75" i="32" s="1"/>
  <c r="H75" i="32" l="1"/>
  <c r="J75" i="32" s="1"/>
  <c r="F75" i="32"/>
  <c r="G75" i="32" s="1"/>
  <c r="I75" i="32" s="1"/>
  <c r="D76" i="32" s="1"/>
  <c r="F76" i="32" l="1"/>
  <c r="H76" i="32"/>
  <c r="J76" i="32" s="1"/>
  <c r="G76" i="32" l="1"/>
  <c r="I76" i="32" s="1"/>
  <c r="D77" i="32" s="1"/>
  <c r="F77" i="32" l="1"/>
  <c r="H77" i="32"/>
  <c r="J77" i="32" s="1"/>
  <c r="G77" i="32" l="1"/>
  <c r="I77" i="32" s="1"/>
  <c r="D78" i="32" s="1"/>
  <c r="H78" i="32" l="1"/>
  <c r="J78" i="32" s="1"/>
  <c r="F78" i="32"/>
  <c r="G78" i="32" s="1"/>
  <c r="I78" i="32"/>
  <c r="D79" i="32" s="1"/>
  <c r="H79" i="32" l="1"/>
  <c r="F79" i="32"/>
  <c r="G79" i="32" l="1"/>
  <c r="I79" i="32" s="1"/>
  <c r="J79" i="32"/>
  <c r="D80" i="32" l="1"/>
  <c r="F80" i="32" l="1"/>
  <c r="H80" i="32"/>
  <c r="J80" i="32" l="1"/>
  <c r="G80" i="32"/>
  <c r="I80" i="32" s="1"/>
  <c r="D81" i="32" l="1"/>
  <c r="F81" i="32" l="1"/>
  <c r="H81" i="32"/>
  <c r="J81" i="32" l="1"/>
  <c r="G81" i="32"/>
  <c r="I81" i="32" s="1"/>
  <c r="D82" i="32" l="1"/>
  <c r="F82" i="32" l="1"/>
  <c r="H82" i="32"/>
  <c r="J82" i="32" l="1"/>
  <c r="G82" i="32"/>
  <c r="I82" i="32" s="1"/>
  <c r="D83" i="32" l="1"/>
  <c r="H83" i="32" l="1"/>
  <c r="F83" i="32"/>
  <c r="G83" i="32" s="1"/>
  <c r="I83" i="32"/>
  <c r="D84" i="32" l="1"/>
  <c r="J83" i="32"/>
  <c r="H84" i="32" l="1"/>
  <c r="F84" i="32"/>
  <c r="G84" i="32" s="1"/>
  <c r="I84" i="32" s="1"/>
  <c r="D85" i="32" l="1"/>
  <c r="J84" i="32"/>
  <c r="H85" i="32" l="1"/>
  <c r="J85" i="32" s="1"/>
  <c r="F85" i="32"/>
  <c r="G85" i="32" s="1"/>
  <c r="I85" i="32"/>
  <c r="D86" i="32" s="1"/>
  <c r="H86" i="32" l="1"/>
  <c r="J86" i="32" s="1"/>
  <c r="F86" i="32"/>
  <c r="G86" i="32" l="1"/>
  <c r="I86" i="32" s="1"/>
  <c r="D87" i="32" s="1"/>
  <c r="H87" i="32" l="1"/>
  <c r="J87" i="32" s="1"/>
  <c r="F87" i="32"/>
  <c r="G87" i="32" s="1"/>
  <c r="I87" i="32"/>
  <c r="D88" i="32" s="1"/>
  <c r="H88" i="32" l="1"/>
  <c r="J88" i="32" s="1"/>
  <c r="F88" i="32"/>
  <c r="G88" i="32" s="1"/>
  <c r="I88" i="32" s="1"/>
  <c r="D89" i="32" s="1"/>
  <c r="F89" i="32" l="1"/>
  <c r="H89" i="32"/>
  <c r="J89" i="32" s="1"/>
  <c r="G89" i="32" l="1"/>
  <c r="I89" i="32" s="1"/>
  <c r="D90" i="32" s="1"/>
  <c r="H90" i="32" l="1"/>
  <c r="J90" i="32" s="1"/>
  <c r="F90" i="32"/>
  <c r="G90" i="32" s="1"/>
  <c r="I90" i="32" s="1"/>
  <c r="D91" i="32" s="1"/>
  <c r="H91" i="32" l="1"/>
  <c r="J91" i="32" s="1"/>
  <c r="F91" i="32"/>
  <c r="G91" i="32" s="1"/>
  <c r="I91" i="32"/>
  <c r="D92" i="32" s="1"/>
  <c r="H92" i="32" l="1"/>
  <c r="J92" i="32" s="1"/>
  <c r="F92" i="32"/>
  <c r="G92" i="32" s="1"/>
  <c r="I92" i="32" s="1"/>
  <c r="D93" i="32" s="1"/>
  <c r="H93" i="32" l="1"/>
  <c r="J93" i="32" s="1"/>
  <c r="F93" i="32"/>
  <c r="G93" i="32" s="1"/>
  <c r="I93" i="32" s="1"/>
  <c r="D94" i="32" s="1"/>
  <c r="F94" i="32" l="1"/>
  <c r="H94" i="32"/>
  <c r="J94" i="32" s="1"/>
  <c r="G94" i="32" l="1"/>
  <c r="I94" i="32" s="1"/>
  <c r="D95" i="32" s="1"/>
  <c r="H95" i="32" l="1"/>
  <c r="J95" i="32" s="1"/>
  <c r="F95" i="32"/>
  <c r="G95" i="32" s="1"/>
  <c r="I95" i="32" s="1"/>
  <c r="D96" i="32" s="1"/>
  <c r="H96" i="32" l="1"/>
  <c r="J96" i="32" s="1"/>
  <c r="F96" i="32"/>
  <c r="G96" i="32" s="1"/>
  <c r="I96" i="32"/>
  <c r="D97" i="32" s="1"/>
  <c r="F97" i="32" l="1"/>
  <c r="H97" i="32"/>
  <c r="J97" i="32" s="1"/>
  <c r="G97" i="32" l="1"/>
  <c r="I97" i="32" s="1"/>
  <c r="D98" i="32" s="1"/>
  <c r="H98" i="32" l="1"/>
  <c r="J98" i="32" s="1"/>
  <c r="F98" i="32"/>
  <c r="G98" i="32" s="1"/>
  <c r="I98" i="32" s="1"/>
  <c r="D99" i="32" s="1"/>
  <c r="H99" i="32" l="1"/>
  <c r="J99" i="32" s="1"/>
  <c r="F99" i="32"/>
  <c r="G99" i="32" s="1"/>
  <c r="I99" i="32" s="1"/>
  <c r="D100" i="32" s="1"/>
  <c r="H100" i="32" l="1"/>
  <c r="J100" i="32" s="1"/>
  <c r="F100" i="32"/>
  <c r="G100" i="32" s="1"/>
  <c r="I100" i="32"/>
  <c r="D101" i="32" s="1"/>
  <c r="F101" i="32" l="1"/>
  <c r="H101" i="32"/>
  <c r="J101" i="32" s="1"/>
  <c r="G101" i="32" l="1"/>
  <c r="I101" i="32" s="1"/>
  <c r="D102" i="32" s="1"/>
  <c r="H102" i="32" l="1"/>
  <c r="J102" i="32" s="1"/>
  <c r="F102" i="32"/>
  <c r="G102" i="32" s="1"/>
  <c r="I102" i="32"/>
  <c r="D103" i="32" s="1"/>
  <c r="H103" i="32" l="1"/>
  <c r="J103" i="32" s="1"/>
  <c r="F103" i="32"/>
  <c r="G103" i="32" s="1"/>
  <c r="I103" i="32" s="1"/>
  <c r="D104" i="32" s="1"/>
  <c r="H104" i="32" l="1"/>
  <c r="J104" i="32" s="1"/>
  <c r="F104" i="32"/>
  <c r="G104" i="32" s="1"/>
  <c r="I104" i="32" s="1"/>
  <c r="D105" i="32" s="1"/>
  <c r="H105" i="32" l="1"/>
  <c r="J105" i="32" s="1"/>
  <c r="F105" i="32"/>
  <c r="G105" i="32" s="1"/>
  <c r="I105" i="32" s="1"/>
  <c r="D106" i="32" s="1"/>
  <c r="H106" i="32" l="1"/>
  <c r="J106" i="32" s="1"/>
  <c r="F106" i="32"/>
  <c r="G106" i="32" s="1"/>
  <c r="I106" i="32" s="1"/>
  <c r="D107" i="32" s="1"/>
  <c r="H107" i="32" l="1"/>
  <c r="J107" i="32" s="1"/>
  <c r="F107" i="32"/>
  <c r="G107" i="32" s="1"/>
  <c r="I107" i="32" s="1"/>
  <c r="D108" i="32" s="1"/>
  <c r="F108" i="32" l="1"/>
  <c r="H108" i="32"/>
  <c r="J108" i="32" s="1"/>
  <c r="G108" i="32" l="1"/>
  <c r="I108" i="32" s="1"/>
  <c r="D109" i="32" s="1"/>
  <c r="H109" i="32" l="1"/>
  <c r="J109" i="32" s="1"/>
  <c r="F109" i="32"/>
  <c r="G109" i="32" s="1"/>
  <c r="I109" i="32"/>
  <c r="D110" i="32" s="1"/>
  <c r="H110" i="32" l="1"/>
  <c r="J110" i="32" s="1"/>
  <c r="F110" i="32"/>
  <c r="G110" i="32" s="1"/>
  <c r="I110" i="32"/>
  <c r="D111" i="32" s="1"/>
  <c r="H111" i="32" l="1"/>
  <c r="J111" i="32" s="1"/>
  <c r="F111" i="32"/>
  <c r="G111" i="32" s="1"/>
  <c r="I111" i="32" s="1"/>
  <c r="D112" i="32" s="1"/>
  <c r="H112" i="32" l="1"/>
  <c r="J112" i="32" s="1"/>
  <c r="F112" i="32"/>
  <c r="G112" i="32" s="1"/>
  <c r="I112" i="32"/>
  <c r="D113" i="32" s="1"/>
  <c r="H113" i="32" l="1"/>
  <c r="J113" i="32" s="1"/>
  <c r="F113" i="32"/>
  <c r="G113" i="32" s="1"/>
  <c r="I113" i="32" s="1"/>
  <c r="D114" i="32" s="1"/>
  <c r="H114" i="32" l="1"/>
  <c r="J114" i="32" s="1"/>
  <c r="F114" i="32"/>
  <c r="G114" i="32" s="1"/>
  <c r="I114" i="32" s="1"/>
  <c r="D115" i="32" s="1"/>
  <c r="F115" i="32" l="1"/>
  <c r="H115" i="32"/>
  <c r="J115" i="32" s="1"/>
  <c r="G115" i="32" l="1"/>
  <c r="I115" i="32" s="1"/>
  <c r="D116" i="32" s="1"/>
  <c r="H116" i="32" l="1"/>
  <c r="J116" i="32" s="1"/>
  <c r="F116" i="32"/>
  <c r="G116" i="32" s="1"/>
  <c r="I116" i="32" s="1"/>
  <c r="D117" i="32" s="1"/>
  <c r="H117" i="32" l="1"/>
  <c r="J117" i="32" s="1"/>
  <c r="F117" i="32"/>
  <c r="G117" i="32" l="1"/>
  <c r="I117" i="32" s="1"/>
  <c r="D118" i="32" s="1"/>
  <c r="H118" i="32" l="1"/>
  <c r="J118" i="32" s="1"/>
  <c r="F118" i="32"/>
  <c r="G118" i="32" s="1"/>
  <c r="I118" i="32"/>
  <c r="D119" i="32" s="1"/>
  <c r="F119" i="32" l="1"/>
  <c r="H119" i="32"/>
  <c r="J119" i="32" s="1"/>
  <c r="G119" i="32" l="1"/>
  <c r="I119" i="32" s="1"/>
  <c r="D120" i="32" s="1"/>
  <c r="H120" i="32" l="1"/>
  <c r="J120" i="32" s="1"/>
  <c r="F120" i="32"/>
  <c r="G120" i="32" s="1"/>
  <c r="I120" i="32" s="1"/>
  <c r="D121" i="32" s="1"/>
  <c r="H121" i="32" l="1"/>
  <c r="J121" i="32" s="1"/>
  <c r="F121" i="32"/>
  <c r="G121" i="32" s="1"/>
  <c r="I121" i="32" s="1"/>
  <c r="D122" i="32" s="1"/>
  <c r="H122" i="32" l="1"/>
  <c r="J122" i="32" s="1"/>
  <c r="F122" i="32"/>
  <c r="G122" i="32" s="1"/>
  <c r="I122" i="32" s="1"/>
  <c r="D123" i="32" s="1"/>
  <c r="F123" i="32" l="1"/>
  <c r="H123" i="32"/>
  <c r="J123" i="32" s="1"/>
  <c r="G123" i="32" l="1"/>
  <c r="I123" i="32" s="1"/>
  <c r="D124" i="32" s="1"/>
  <c r="H124" i="32" l="1"/>
  <c r="J124" i="32" s="1"/>
  <c r="F124" i="32"/>
  <c r="G124" i="32" s="1"/>
  <c r="I124" i="32" s="1"/>
  <c r="D125" i="32" s="1"/>
  <c r="H125" i="32" l="1"/>
  <c r="J125" i="32" s="1"/>
  <c r="F125" i="32"/>
  <c r="G125" i="32" s="1"/>
  <c r="I125" i="32" s="1"/>
  <c r="D126" i="32" s="1"/>
  <c r="H126" i="32" l="1"/>
  <c r="J126" i="32" s="1"/>
  <c r="F126" i="32"/>
  <c r="G126" i="32" l="1"/>
  <c r="I126" i="32" s="1"/>
  <c r="D127" i="32" s="1"/>
  <c r="H127" i="32" l="1"/>
  <c r="J127" i="32" s="1"/>
  <c r="F127" i="32"/>
  <c r="G127" i="32" s="1"/>
  <c r="I127" i="32"/>
  <c r="D128" i="32" s="1"/>
  <c r="F128" i="32" l="1"/>
  <c r="G128" i="32" s="1"/>
  <c r="H128" i="32"/>
  <c r="J128" i="32" s="1"/>
  <c r="I128" i="32"/>
  <c r="D129" i="32" s="1"/>
  <c r="H129" i="32" l="1"/>
  <c r="J129" i="32" s="1"/>
  <c r="F129" i="32"/>
  <c r="G129" i="32" s="1"/>
  <c r="I129" i="32" s="1"/>
  <c r="D130" i="32" s="1"/>
  <c r="H130" i="32" l="1"/>
  <c r="J130" i="32" s="1"/>
  <c r="I130" i="32"/>
  <c r="D131" i="32" s="1"/>
  <c r="F130" i="32"/>
  <c r="G130" i="32" s="1"/>
  <c r="H131" i="32" l="1"/>
  <c r="J131" i="32" s="1"/>
  <c r="F131" i="32"/>
  <c r="G131" i="32" s="1"/>
  <c r="I131" i="32" s="1"/>
  <c r="D132" i="32" s="1"/>
  <c r="H132" i="32" l="1"/>
  <c r="J132" i="32" s="1"/>
  <c r="F132" i="32"/>
  <c r="G132" i="32" s="1"/>
  <c r="I132" i="32" s="1"/>
  <c r="D133" i="32" s="1"/>
  <c r="F133" i="32" l="1"/>
  <c r="G133" i="32" s="1"/>
  <c r="I133" i="32" s="1"/>
  <c r="D134" i="32" s="1"/>
  <c r="H133" i="32"/>
  <c r="J133" i="32" s="1"/>
  <c r="I134" i="32" l="1"/>
  <c r="I8" i="32" s="1"/>
  <c r="H134" i="32"/>
  <c r="F134" i="32"/>
  <c r="G134" i="32" s="1"/>
  <c r="J134" i="32" l="1"/>
  <c r="I9" i="32"/>
</calcChain>
</file>

<file path=xl/sharedStrings.xml><?xml version="1.0" encoding="utf-8"?>
<sst xmlns="http://schemas.openxmlformats.org/spreadsheetml/2006/main" count="2005" uniqueCount="659">
  <si>
    <t>To be completed by the SFA</t>
  </si>
  <si>
    <t>For Programs and Sites to be Contracted</t>
  </si>
  <si>
    <t>Site or School</t>
  </si>
  <si>
    <t>     </t>
  </si>
  <si>
    <t>   </t>
  </si>
  <si>
    <t>Total</t>
  </si>
  <si>
    <t>Expendable Equipment Costs by Line Item</t>
  </si>
  <si>
    <t>Item</t>
  </si>
  <si>
    <t>Description</t>
  </si>
  <si>
    <t>Cost</t>
  </si>
  <si>
    <t>Nonexpendable Equipment Costs by Line Item</t>
  </si>
  <si>
    <t>Implementation Costs by Line Item</t>
  </si>
  <si>
    <t>Office Supplies</t>
  </si>
  <si>
    <t>IT (software)</t>
  </si>
  <si>
    <t>Signage</t>
  </si>
  <si>
    <t>In-School Revenue</t>
  </si>
  <si>
    <t>Breakfast Programs</t>
  </si>
  <si>
    <t>No.</t>
  </si>
  <si>
    <t>Meals</t>
  </si>
  <si>
    <t>Price</t>
  </si>
  <si>
    <t>Elementary Full Price</t>
  </si>
  <si>
    <t>X</t>
  </si>
  <si>
    <t>=</t>
  </si>
  <si>
    <t>Secondary Full Price</t>
  </si>
  <si>
    <t>Reduced Price</t>
  </si>
  <si>
    <t>Adult</t>
  </si>
  <si>
    <t>Subtotal Breakfast</t>
  </si>
  <si>
    <t>Lunch Program</t>
  </si>
  <si>
    <t>Subtotal Lunch</t>
  </si>
  <si>
    <t>Full Price</t>
  </si>
  <si>
    <t>Subtotal Snacks</t>
  </si>
  <si>
    <t>Special Functions</t>
  </si>
  <si>
    <t>Catering</t>
  </si>
  <si>
    <t>Other</t>
  </si>
  <si>
    <t>Vending Machine Sales Total Revenue</t>
  </si>
  <si>
    <t>Federal Reimbursement</t>
  </si>
  <si>
    <t>Free</t>
  </si>
  <si>
    <t>Free, Severe Need</t>
  </si>
  <si>
    <t>Total Breakfast</t>
  </si>
  <si>
    <t>Total Lunch</t>
  </si>
  <si>
    <t>Total Snacks</t>
  </si>
  <si>
    <t>Special Milk Program</t>
  </si>
  <si>
    <t>Total Special Milk Program</t>
  </si>
  <si>
    <t>Breakfast</t>
  </si>
  <si>
    <t>Lunch/Supper</t>
  </si>
  <si>
    <t>Snacks</t>
  </si>
  <si>
    <t>Total CACFP</t>
  </si>
  <si>
    <t>To be completed by SFA</t>
  </si>
  <si>
    <t>Total In-School Revenue</t>
  </si>
  <si>
    <t>Total Federal Reimbursement</t>
  </si>
  <si>
    <t>Food and Milk</t>
  </si>
  <si>
    <t>Enter the amounts of food and milk purchased and received</t>
  </si>
  <si>
    <t>USDA Foods Value</t>
  </si>
  <si>
    <t>Bonus USDA Foods Value</t>
  </si>
  <si>
    <t>USDA Foods processing and handling charges</t>
  </si>
  <si>
    <t>Direct Labor and Benefits</t>
  </si>
  <si>
    <t>Other Direct</t>
  </si>
  <si>
    <t>Expendable Equipment</t>
  </si>
  <si>
    <t>Nonexpendable Equipment</t>
  </si>
  <si>
    <t>Implementation Cost</t>
  </si>
  <si>
    <t>Non-reimbursable Expenses</t>
  </si>
  <si>
    <t>Enter all expenditures that are not an allowable cost for reimbursement purposes</t>
  </si>
  <si>
    <t>Enter total expenditures related to special functions</t>
  </si>
  <si>
    <t>(i.e., food, labor, supplies, equipment repair, etc.)</t>
  </si>
  <si>
    <t>Enter total expenditures related to the preparation and delivery of contract meals</t>
  </si>
  <si>
    <t>Vending/Concessions</t>
  </si>
  <si>
    <t>Enter total expenditures related to concession sales</t>
  </si>
  <si>
    <t>Total Revenue</t>
  </si>
  <si>
    <t>Total Operational Expenditures</t>
  </si>
  <si>
    <t>Offeror’s Total Fixed Fee(s) Costs</t>
  </si>
  <si>
    <t>Number of Meals</t>
  </si>
  <si>
    <t>Fixed Fee</t>
  </si>
  <si>
    <t>Management Fee Per Meal</t>
  </si>
  <si>
    <t>Administrative Fee Per Meal</t>
  </si>
  <si>
    <t>Total Proposed Fixed Fee</t>
  </si>
  <si>
    <t>Address</t>
  </si>
  <si>
    <t>No. of Serving Periods (Lunch)</t>
  </si>
  <si>
    <t>Beginning and Ending Times</t>
  </si>
  <si>
    <t xml:space="preserve"> of Meal Service</t>
  </si>
  <si>
    <t>No. Of Serving Days</t>
  </si>
  <si>
    <t>Lunch</t>
  </si>
  <si>
    <t>Snack</t>
  </si>
  <si>
    <t>      –     </t>
  </si>
  <si>
    <t>[1] List grade groups that have access to meal service</t>
  </si>
  <si>
    <t>[2] Indicate if site or school prepares meals on site or if meals are satellite sent in bulk or pre-plated.</t>
  </si>
  <si>
    <t>SMP</t>
  </si>
  <si>
    <t>Offer Versus Serve</t>
  </si>
  <si>
    <t>Adult Meals</t>
  </si>
  <si>
    <t>A La Carte Sales</t>
  </si>
  <si>
    <t xml:space="preserve">Food Service Director pay (including benefits) </t>
  </si>
  <si>
    <t xml:space="preserve">Enter the gross amount paid for salaries to food service workers (other than Food Service Director). Include employee benefits such as health insurance, retirement funds, and matching social security. </t>
  </si>
  <si>
    <t>Total State Reimbursement</t>
  </si>
  <si>
    <t>(i.e., food, labor, supplies, etc.).</t>
  </si>
  <si>
    <t xml:space="preserve">Sub-Total: </t>
  </si>
  <si>
    <t xml:space="preserve">Sub-Total:      </t>
  </si>
  <si>
    <t>(d) Tiered Pricing</t>
  </si>
  <si>
    <t>(c) Tiered Pricing</t>
  </si>
  <si>
    <t>(b) Tiered Pricing</t>
  </si>
  <si>
    <t>(a) Tiered Pricing</t>
  </si>
  <si>
    <t>CACFP</t>
  </si>
  <si>
    <t>SFSP</t>
  </si>
  <si>
    <t>Total USDA Foods</t>
  </si>
  <si>
    <t xml:space="preserve">Based on </t>
  </si>
  <si>
    <t>Days of Service</t>
  </si>
  <si>
    <r>
      <rPr>
        <b/>
        <sz val="12"/>
        <color rgb="FF000000"/>
        <rFont val="Calibri"/>
        <family val="2"/>
        <scheme val="minor"/>
      </rPr>
      <t>Meal Equivalent</t>
    </r>
    <r>
      <rPr>
        <b/>
        <sz val="12"/>
        <color rgb="FF000000"/>
        <rFont val="Arial"/>
        <family val="2"/>
      </rPr>
      <t xml:space="preserve"> </t>
    </r>
    <r>
      <rPr>
        <b/>
        <sz val="12"/>
        <color rgb="FF000000"/>
        <rFont val="Wingdings"/>
        <charset val="2"/>
      </rPr>
      <t>Ø</t>
    </r>
  </si>
  <si>
    <t>Value</t>
  </si>
  <si>
    <t>Fresh Fruit And Vegetable Program</t>
  </si>
  <si>
    <r>
      <t>Self-Prep, Satellite, Etc.</t>
    </r>
    <r>
      <rPr>
        <vertAlign val="superscript"/>
        <sz val="12"/>
        <color theme="1"/>
        <rFont val="Calibri"/>
        <family val="2"/>
        <scheme val="minor"/>
      </rPr>
      <t>[2]</t>
    </r>
  </si>
  <si>
    <r>
      <t>Grade Levels</t>
    </r>
    <r>
      <rPr>
        <vertAlign val="superscript"/>
        <sz val="12"/>
        <color theme="1"/>
        <rFont val="Calibri"/>
        <family val="2"/>
        <scheme val="minor"/>
      </rPr>
      <t>[1]</t>
    </r>
  </si>
  <si>
    <t>This should include all SFA schools and any additional schools/LEAs that will be provided service under this contract</t>
  </si>
  <si>
    <r>
      <t xml:space="preserve">Concession Revenue, </t>
    </r>
    <r>
      <rPr>
        <i/>
        <sz val="12"/>
        <color theme="1"/>
        <rFont val="Calibri"/>
        <family val="2"/>
        <scheme val="minor"/>
      </rPr>
      <t>if applicable</t>
    </r>
  </si>
  <si>
    <r>
      <t>A la Carte,</t>
    </r>
    <r>
      <rPr>
        <i/>
        <sz val="12"/>
        <color theme="1"/>
        <rFont val="Calibri"/>
        <family val="2"/>
        <scheme val="minor"/>
      </rPr>
      <t xml:space="preserve"> if applicable</t>
    </r>
  </si>
  <si>
    <t>After School Snack Program</t>
  </si>
  <si>
    <r>
      <t xml:space="preserve">To be completed by the </t>
    </r>
    <r>
      <rPr>
        <b/>
        <sz val="12"/>
        <color rgb="FF000000"/>
        <rFont val="Calibri"/>
        <family val="2"/>
        <scheme val="minor"/>
      </rPr>
      <t>SFA</t>
    </r>
  </si>
  <si>
    <r>
      <rPr>
        <b/>
        <sz val="12"/>
        <color theme="1"/>
        <rFont val="Calibri"/>
        <family val="2"/>
        <scheme val="minor"/>
      </rPr>
      <t>Total Federal Reimbursement</t>
    </r>
    <r>
      <rPr>
        <sz val="12"/>
        <color theme="1"/>
        <rFont val="Arial"/>
        <family val="2"/>
      </rPr>
      <t xml:space="preserve"> </t>
    </r>
    <r>
      <rPr>
        <sz val="12"/>
        <color theme="1"/>
        <rFont val="Wingdings"/>
        <charset val="2"/>
      </rPr>
      <t>Ø</t>
    </r>
  </si>
  <si>
    <r>
      <t xml:space="preserve">Child and Adult Care Food Program, </t>
    </r>
    <r>
      <rPr>
        <i/>
        <sz val="12"/>
        <color rgb="FF000000"/>
        <rFont val="Calibri"/>
        <family val="2"/>
        <scheme val="minor"/>
      </rPr>
      <t>If applicable</t>
    </r>
  </si>
  <si>
    <r>
      <t xml:space="preserve">Summer Food Service Program, </t>
    </r>
    <r>
      <rPr>
        <i/>
        <sz val="12"/>
        <color rgb="FF000000"/>
        <rFont val="Calibri"/>
        <family val="2"/>
        <scheme val="minor"/>
      </rPr>
      <t>If applicable</t>
    </r>
  </si>
  <si>
    <t>*Complete using the most recent program reimbursement received from RIDE.</t>
  </si>
  <si>
    <r>
      <rPr>
        <b/>
        <sz val="12"/>
        <color theme="1"/>
        <rFont val="Calibri"/>
        <family val="2"/>
        <scheme val="minor"/>
      </rPr>
      <t>Total Revenue</t>
    </r>
    <r>
      <rPr>
        <sz val="12"/>
        <color theme="1"/>
        <rFont val="Arial"/>
        <family val="2"/>
      </rPr>
      <t xml:space="preserve"> </t>
    </r>
    <r>
      <rPr>
        <sz val="12"/>
        <color theme="1"/>
        <rFont val="Wingdings"/>
        <charset val="2"/>
      </rPr>
      <t>Ø</t>
    </r>
  </si>
  <si>
    <r>
      <t>Total USDA Foods Value</t>
    </r>
    <r>
      <rPr>
        <sz val="12"/>
        <color theme="1"/>
        <rFont val="Calibri"/>
        <family val="2"/>
        <scheme val="minor"/>
      </rPr>
      <t xml:space="preserve"> </t>
    </r>
    <r>
      <rPr>
        <sz val="12"/>
        <color theme="1"/>
        <rFont val="Wingdings"/>
        <charset val="2"/>
      </rPr>
      <t>Ø</t>
    </r>
  </si>
  <si>
    <r>
      <t>Total State Reimbursement</t>
    </r>
    <r>
      <rPr>
        <sz val="12"/>
        <color theme="1"/>
        <rFont val="Calibri"/>
        <family val="2"/>
        <scheme val="minor"/>
      </rPr>
      <t xml:space="preserve"> </t>
    </r>
    <r>
      <rPr>
        <sz val="12"/>
        <color theme="1"/>
        <rFont val="Wingdings"/>
        <charset val="2"/>
      </rPr>
      <t>Ø</t>
    </r>
  </si>
  <si>
    <t>State Breakfast Match*</t>
  </si>
  <si>
    <t>State Lunch Match*</t>
  </si>
  <si>
    <r>
      <rPr>
        <b/>
        <sz val="12"/>
        <color theme="1"/>
        <rFont val="Calibri"/>
        <family val="2"/>
        <scheme val="minor"/>
      </rPr>
      <t>Total In-School Revenue</t>
    </r>
    <r>
      <rPr>
        <sz val="12"/>
        <color theme="1"/>
        <rFont val="Arial"/>
        <family val="2"/>
      </rPr>
      <t xml:space="preserve"> </t>
    </r>
    <r>
      <rPr>
        <sz val="12"/>
        <color theme="1"/>
        <rFont val="Wingdings"/>
        <charset val="2"/>
      </rPr>
      <t>Ø</t>
    </r>
  </si>
  <si>
    <r>
      <rPr>
        <b/>
        <sz val="12"/>
        <color theme="1"/>
        <rFont val="Calibri"/>
        <family val="2"/>
        <scheme val="minor"/>
      </rPr>
      <t>Total Operational Expenditures</t>
    </r>
    <r>
      <rPr>
        <b/>
        <sz val="8"/>
        <color theme="1"/>
        <rFont val="Arial"/>
        <family val="2"/>
      </rPr>
      <t xml:space="preserve"> </t>
    </r>
    <r>
      <rPr>
        <sz val="10"/>
        <color theme="1"/>
        <rFont val="Wingdings"/>
        <charset val="2"/>
      </rPr>
      <t>Ø</t>
    </r>
  </si>
  <si>
    <r>
      <t>Vended Meals</t>
    </r>
    <r>
      <rPr>
        <sz val="12"/>
        <color theme="1"/>
        <rFont val="Calibri"/>
        <family val="2"/>
        <scheme val="minor"/>
      </rPr>
      <t xml:space="preserve"> </t>
    </r>
    <r>
      <rPr>
        <i/>
        <sz val="12"/>
        <color theme="1"/>
        <rFont val="Calibri"/>
        <family val="2"/>
        <scheme val="minor"/>
      </rPr>
      <t>Contract Meals</t>
    </r>
    <r>
      <rPr>
        <sz val="12"/>
        <color theme="1"/>
        <rFont val="Calibri"/>
        <family val="2"/>
        <scheme val="minor"/>
      </rPr>
      <t>—</t>
    </r>
    <r>
      <rPr>
        <i/>
        <sz val="12"/>
        <color theme="1"/>
        <rFont val="Calibri"/>
        <family val="2"/>
        <scheme val="minor"/>
      </rPr>
      <t>If not included above</t>
    </r>
  </si>
  <si>
    <r>
      <t xml:space="preserve">Special Functions </t>
    </r>
    <r>
      <rPr>
        <i/>
        <sz val="12"/>
        <color theme="1"/>
        <rFont val="Calibri"/>
        <family val="2"/>
        <scheme val="minor"/>
      </rPr>
      <t>Catering</t>
    </r>
  </si>
  <si>
    <t>To be Completed by FSMC</t>
  </si>
  <si>
    <r>
      <t xml:space="preserve">Total Cost </t>
    </r>
    <r>
      <rPr>
        <b/>
        <sz val="12"/>
        <color rgb="FF000000"/>
        <rFont val="Wingdings"/>
        <charset val="2"/>
      </rPr>
      <t>Ø</t>
    </r>
  </si>
  <si>
    <t>To Be Completed by FSMC</t>
  </si>
  <si>
    <t>Program Costs by Line Item</t>
  </si>
  <si>
    <t>Other Direct Costs Costs by Line Item</t>
  </si>
  <si>
    <t>Supplies</t>
  </si>
  <si>
    <t>Enter the amounts of Manufacturing Rebates, Discounts, and Credits (enter as a negative value)</t>
  </si>
  <si>
    <r>
      <t xml:space="preserve">Profit or Loss </t>
    </r>
    <r>
      <rPr>
        <sz val="12"/>
        <color theme="1"/>
        <rFont val="Wingdings"/>
        <charset val="2"/>
      </rPr>
      <t>Ø</t>
    </r>
  </si>
  <si>
    <t>SMP Revenue (non-reimbursement)</t>
  </si>
  <si>
    <t>Total SFSP</t>
  </si>
  <si>
    <t>Vended Meals</t>
  </si>
  <si>
    <t xml:space="preserve">Breakfast  </t>
  </si>
  <si>
    <t>Supper</t>
  </si>
  <si>
    <t>A La Carte Items</t>
  </si>
  <si>
    <t>Elementary</t>
  </si>
  <si>
    <t>Secondary</t>
  </si>
  <si>
    <t>Breakfast Program</t>
  </si>
  <si>
    <t>SFA</t>
  </si>
  <si>
    <t>FSMC</t>
  </si>
  <si>
    <t>N/A</t>
  </si>
  <si>
    <t>Food and Beverage</t>
  </si>
  <si>
    <t>Food and Beverage Purchasing</t>
  </si>
  <si>
    <t>Processing of Invoices</t>
  </si>
  <si>
    <t>Payment of Invoices</t>
  </si>
  <si>
    <t>USDA Administrative Charges</t>
  </si>
  <si>
    <t>USDA Processing Charges</t>
  </si>
  <si>
    <t>USDA Delivery Charges</t>
  </si>
  <si>
    <t>Non-Management Labor</t>
  </si>
  <si>
    <t>Payment of Full and Part Time Salaries</t>
  </si>
  <si>
    <t>Payment of Student Salaries</t>
  </si>
  <si>
    <t>Payroll Taxes</t>
  </si>
  <si>
    <t>Fringe Benefits</t>
  </si>
  <si>
    <t>Management Labor</t>
  </si>
  <si>
    <t>Payment of Salaries</t>
  </si>
  <si>
    <t>Food and Mail Transport</t>
  </si>
  <si>
    <t>Vehicle Transportation</t>
  </si>
  <si>
    <t>Driver for Transportation</t>
  </si>
  <si>
    <t>Food Transport Containers</t>
  </si>
  <si>
    <t>Deliver In-District Mail</t>
  </si>
  <si>
    <t>Additional Items</t>
  </si>
  <si>
    <t>Telephone, Local</t>
  </si>
  <si>
    <t>Telephone, Long Distance</t>
  </si>
  <si>
    <t>Equipment Purchases</t>
  </si>
  <si>
    <t>Original Inventory - China, Glass, Flatware</t>
  </si>
  <si>
    <t>Replacement of Non-Expendable Equipment</t>
  </si>
  <si>
    <t>Cost of Repairing Equipment</t>
  </si>
  <si>
    <t>Fire/Property Insurance</t>
  </si>
  <si>
    <t>Products and Public Liability Insurance</t>
  </si>
  <si>
    <t>Water, Gas, and Electric Utilities (Metered to Foodservice)</t>
  </si>
  <si>
    <t>Painting Kitchen</t>
  </si>
  <si>
    <t>Painting Cafeteria</t>
  </si>
  <si>
    <t>Removal of Garbage from Premises</t>
  </si>
  <si>
    <t>Taxes/Licenses</t>
  </si>
  <si>
    <t>Travel-Local</t>
  </si>
  <si>
    <t>Detergent/Cleaning Supplies</t>
  </si>
  <si>
    <t>Paper Supplies</t>
  </si>
  <si>
    <t>Postage</t>
  </si>
  <si>
    <t>Uniforms</t>
  </si>
  <si>
    <t>Menu Paper and Printing</t>
  </si>
  <si>
    <t>Ticket Printing</t>
  </si>
  <si>
    <t>Janitorial Supplies</t>
  </si>
  <si>
    <t>Cleaning Kitchen</t>
  </si>
  <si>
    <t xml:space="preserve">Equipment  </t>
  </si>
  <si>
    <t>Hoods within Reach</t>
  </si>
  <si>
    <t>Vent from Hoods to Outside</t>
  </si>
  <si>
    <t>Floors and Walls</t>
  </si>
  <si>
    <t>Windows/Blinds/Draperies</t>
  </si>
  <si>
    <t>Dishwashing</t>
  </si>
  <si>
    <t>Serving/Preparation Areas</t>
  </si>
  <si>
    <t>Tables and Chairs</t>
  </si>
  <si>
    <t>Locker Rooms</t>
  </si>
  <si>
    <t>Public Restrooms</t>
  </si>
  <si>
    <t>Grease Traps</t>
  </si>
  <si>
    <t>Removal of Trash and Garbage</t>
  </si>
  <si>
    <t>Cleaning Cafeteria</t>
  </si>
  <si>
    <t>Bussing of Dishes from Tables</t>
  </si>
  <si>
    <t>Services</t>
  </si>
  <si>
    <t>Banking Receipts</t>
  </si>
  <si>
    <t>Security Service</t>
  </si>
  <si>
    <t xml:space="preserve">Pest Control </t>
  </si>
  <si>
    <t>Extermination</t>
  </si>
  <si>
    <t>Reduced Price, Severe Need</t>
  </si>
  <si>
    <t>Federal Reimbursement Rate</t>
  </si>
  <si>
    <t>(i.e., bank charge of bounced checks, lost purchased foods, lost USDA Foods, etc.); enter as a negative value</t>
  </si>
  <si>
    <t>Vended Meals Revenue</t>
  </si>
  <si>
    <r>
      <t>Price</t>
    </r>
    <r>
      <rPr>
        <b/>
        <vertAlign val="superscript"/>
        <sz val="12"/>
        <color theme="1"/>
        <rFont val="Calibri"/>
        <family val="2"/>
        <scheme val="minor"/>
      </rPr>
      <t>[1]</t>
    </r>
  </si>
  <si>
    <r>
      <t xml:space="preserve">The cost for nonfood items such as paper goods, supplies, equipment repairs, etc. </t>
    </r>
    <r>
      <rPr>
        <vertAlign val="superscript"/>
        <sz val="12"/>
        <color theme="1"/>
        <rFont val="Calibri"/>
        <family val="2"/>
        <scheme val="minor"/>
      </rPr>
      <t>[1]</t>
    </r>
  </si>
  <si>
    <r>
      <t xml:space="preserve">The amount of each piece of equipment which has an expected service life of less than one year and an acquisition cost less than $1,500. </t>
    </r>
    <r>
      <rPr>
        <vertAlign val="superscript"/>
        <sz val="12"/>
        <color theme="1"/>
        <rFont val="Calibri"/>
        <family val="2"/>
        <scheme val="minor"/>
      </rPr>
      <t>[1]</t>
    </r>
  </si>
  <si>
    <r>
      <t xml:space="preserve">The amount of each piece of equipment which is not consumed in use and is of durable nature with an expected service life of one or more years and has an acquisition cost of $1,500 or more. </t>
    </r>
    <r>
      <rPr>
        <vertAlign val="superscript"/>
        <sz val="12"/>
        <color theme="1"/>
        <rFont val="Calibri"/>
        <family val="2"/>
        <scheme val="minor"/>
      </rPr>
      <t>[1]</t>
    </r>
  </si>
  <si>
    <r>
      <t xml:space="preserve">The amount of costs associated with the implementation of the program. </t>
    </r>
    <r>
      <rPr>
        <vertAlign val="superscript"/>
        <sz val="12"/>
        <color theme="1"/>
        <rFont val="Calibri"/>
        <family val="2"/>
        <scheme val="minor"/>
      </rPr>
      <t>[1]</t>
    </r>
  </si>
  <si>
    <t>Cumulative Interest</t>
  </si>
  <si>
    <t>Ending Balance</t>
  </si>
  <si>
    <t>Interest</t>
  </si>
  <si>
    <t>Principal</t>
  </si>
  <si>
    <t>Total Payment</t>
  </si>
  <si>
    <t>Scheduled Payment</t>
  </si>
  <si>
    <t>Beginning Balance</t>
  </si>
  <si>
    <t>Payment Date</t>
  </si>
  <si>
    <t>Pmt No</t>
  </si>
  <si>
    <t>Start date of loan</t>
  </si>
  <si>
    <t>Total interest</t>
  </si>
  <si>
    <t>Number of payments per year</t>
  </si>
  <si>
    <t>Actual number of payments</t>
  </si>
  <si>
    <t>Loan period in years</t>
  </si>
  <si>
    <t>Scheduled number of payments</t>
  </si>
  <si>
    <t>Annual interest rate</t>
  </si>
  <si>
    <t>Scheduled payment</t>
  </si>
  <si>
    <t>Loan amount</t>
  </si>
  <si>
    <t>LOAN SUMMARY</t>
  </si>
  <si>
    <t>ENTER VALUES</t>
  </si>
  <si>
    <t>If applicable, SFA to insert Amortization Schedule(s) for refinanced equipment</t>
  </si>
  <si>
    <t>Food Items</t>
  </si>
  <si>
    <t>Minimum Requirements</t>
  </si>
  <si>
    <t>Dairy Products</t>
  </si>
  <si>
    <t>Meat</t>
  </si>
  <si>
    <t>Seafood</t>
  </si>
  <si>
    <t>Staple Groceries</t>
  </si>
  <si>
    <t>Must be government inspected</t>
  </si>
  <si>
    <t>Packaged bread and rolls to be manufacturer dated for freshness</t>
  </si>
  <si>
    <r>
      <rPr>
        <sz val="14"/>
        <color theme="1"/>
        <rFont val="Calibri"/>
        <family val="2"/>
      </rPr>
      <t>∙</t>
    </r>
    <r>
      <rPr>
        <sz val="11"/>
        <color theme="1"/>
        <rFont val="Calibri"/>
        <family val="2"/>
      </rPr>
      <t xml:space="preserve"> Fresh Eggs</t>
    </r>
  </si>
  <si>
    <t>∙ Frozen Eggs</t>
  </si>
  <si>
    <t>∙ Milk</t>
  </si>
  <si>
    <r>
      <rPr>
        <sz val="14"/>
        <color theme="1"/>
        <rFont val="Calibri"/>
        <family val="2"/>
      </rPr>
      <t>∙</t>
    </r>
    <r>
      <rPr>
        <sz val="11"/>
        <color theme="1"/>
        <rFont val="Calibri"/>
        <family val="2"/>
      </rPr>
      <t xml:space="preserve"> USDA Grade A</t>
    </r>
  </si>
  <si>
    <t>∙ USDA inspected</t>
  </si>
  <si>
    <t>∙ Pasturized, Grade A</t>
  </si>
  <si>
    <r>
      <rPr>
        <sz val="14"/>
        <color theme="1"/>
        <rFont val="Calibri"/>
        <family val="2"/>
      </rPr>
      <t>∙</t>
    </r>
    <r>
      <rPr>
        <sz val="11"/>
        <color theme="1"/>
        <rFont val="Calibri"/>
        <family val="2"/>
      </rPr>
      <t xml:space="preserve"> Beef, lamb and veal</t>
    </r>
  </si>
  <si>
    <t>∙ Pork</t>
  </si>
  <si>
    <t>∙ Poultry</t>
  </si>
  <si>
    <r>
      <rPr>
        <sz val="14"/>
        <color theme="1"/>
        <rFont val="Calibri"/>
        <family val="2"/>
      </rPr>
      <t>∙</t>
    </r>
    <r>
      <rPr>
        <sz val="11"/>
        <color theme="1"/>
        <rFont val="Calibri"/>
        <family val="2"/>
      </rPr>
      <t xml:space="preserve"> USDA Grade Choice or better</t>
    </r>
  </si>
  <si>
    <t>∙ USDA No. 1 or US No. 2</t>
  </si>
  <si>
    <t>∙ USDA Grade A</t>
  </si>
  <si>
    <t>To be top grade; frozen fish must be nationally distributed brand, packed under continuous inspection of the USDA</t>
  </si>
  <si>
    <t>Fruits and Vegetables</t>
  </si>
  <si>
    <r>
      <rPr>
        <sz val="14"/>
        <color theme="1"/>
        <rFont val="Calibri"/>
        <family val="2"/>
      </rPr>
      <t>∙</t>
    </r>
    <r>
      <rPr>
        <sz val="11"/>
        <color theme="1"/>
        <rFont val="Calibri"/>
        <family val="2"/>
      </rPr>
      <t xml:space="preserve"> Canned</t>
    </r>
  </si>
  <si>
    <t>∙ Fresh</t>
  </si>
  <si>
    <t>∙ Frozen</t>
  </si>
  <si>
    <r>
      <rPr>
        <sz val="14"/>
        <color theme="1"/>
        <rFont val="Calibri"/>
        <family val="2"/>
      </rPr>
      <t>∙</t>
    </r>
    <r>
      <rPr>
        <sz val="11"/>
        <color theme="1"/>
        <rFont val="Calibri"/>
        <family val="2"/>
      </rPr>
      <t xml:space="preserve"> US Grade A Choice</t>
    </r>
  </si>
  <si>
    <t>∙ US Grade A Choice</t>
  </si>
  <si>
    <t>∙ US Grade A Choice or better</t>
  </si>
  <si>
    <t>Breads/Rolls</t>
  </si>
  <si>
    <t>To be quality level commensurate with previously listed standards</t>
  </si>
  <si>
    <t>Food Service Management Company</t>
  </si>
  <si>
    <t>Rhode Island Department of Education</t>
  </si>
  <si>
    <t xml:space="preserve">[1] Selling prices generated from </t>
  </si>
  <si>
    <t xml:space="preserve">[1] - Totals from detail in tab </t>
  </si>
  <si>
    <r>
      <rPr>
        <b/>
        <sz val="12"/>
        <rFont val="Arial"/>
        <family val="2"/>
      </rPr>
      <t>200-RICR-20-25-4</t>
    </r>
  </si>
  <si>
    <r>
      <rPr>
        <b/>
        <sz val="14"/>
        <rFont val="Arial"/>
        <family val="2"/>
      </rPr>
      <t xml:space="preserve">TITLE 200 </t>
    </r>
    <r>
      <rPr>
        <b/>
        <sz val="15"/>
        <rFont val="Arial"/>
        <family val="2"/>
      </rPr>
      <t xml:space="preserve">– </t>
    </r>
    <r>
      <rPr>
        <b/>
        <sz val="14"/>
        <rFont val="Arial"/>
        <family val="2"/>
      </rPr>
      <t>BOARD OF EDUCATION</t>
    </r>
  </si>
  <si>
    <r>
      <rPr>
        <b/>
        <sz val="12"/>
        <rFont val="Arial"/>
        <family val="2"/>
      </rPr>
      <t xml:space="preserve">CHAPTER 20 </t>
    </r>
    <r>
      <rPr>
        <b/>
        <sz val="13"/>
        <rFont val="Arial"/>
        <family val="2"/>
      </rPr>
      <t xml:space="preserve">– </t>
    </r>
    <r>
      <rPr>
        <b/>
        <sz val="12"/>
        <rFont val="Arial"/>
        <family val="2"/>
      </rPr>
      <t xml:space="preserve">COUNCIL ON ELEMENTARY AND SECONDARY EDUCATION </t>
    </r>
  </si>
  <si>
    <r>
      <rPr>
        <b/>
        <sz val="12"/>
        <rFont val="Arial"/>
        <family val="2"/>
      </rPr>
      <t xml:space="preserve">SUBCHAPTER 25 </t>
    </r>
    <r>
      <rPr>
        <b/>
        <sz val="13"/>
        <rFont val="Arial"/>
        <family val="2"/>
      </rPr>
      <t xml:space="preserve">– </t>
    </r>
    <r>
      <rPr>
        <b/>
        <sz val="12"/>
        <rFont val="Arial"/>
        <family val="2"/>
      </rPr>
      <t>STUDENT HEALTH AND SAFETY</t>
    </r>
  </si>
  <si>
    <r>
      <rPr>
        <sz val="12"/>
        <rFont val="Arial"/>
        <family val="2"/>
      </rPr>
      <t xml:space="preserve">PART 4 </t>
    </r>
    <r>
      <rPr>
        <sz val="12"/>
        <rFont val="Arial"/>
        <family val="2"/>
      </rPr>
      <t xml:space="preserve">– </t>
    </r>
    <r>
      <rPr>
        <sz val="12"/>
        <rFont val="Arial"/>
        <family val="2"/>
      </rPr>
      <t xml:space="preserve">Regulations Governing Nutritional Requirements for Reimbursable Meals and </t>
    </r>
  </si>
  <si>
    <r>
      <rPr>
        <sz val="12"/>
        <rFont val="Arial"/>
        <family val="2"/>
      </rPr>
      <t xml:space="preserve">Competitive Foods and Beverages; Limitations on Competitive Foods and Beverages at </t>
    </r>
  </si>
  <si>
    <r>
      <rPr>
        <sz val="12"/>
        <rFont val="Arial"/>
        <family val="2"/>
      </rPr>
      <t>Meal Time</t>
    </r>
  </si>
  <si>
    <r>
      <rPr>
        <b/>
        <sz val="14"/>
        <rFont val="Arial"/>
        <family val="2"/>
      </rPr>
      <t>4.1 Authority</t>
    </r>
  </si>
  <si>
    <r>
      <rPr>
        <sz val="12"/>
        <rFont val="Arial"/>
        <family val="2"/>
      </rPr>
      <t>A.</t>
    </r>
    <r>
      <rPr>
        <sz val="12"/>
        <rFont val="Arial"/>
        <family val="2"/>
      </rPr>
      <t>This part is promulgated pursuant to R.I. Gen. Laws §§ 16-8-9, 16-8-10, 16-8-</t>
    </r>
  </si>
  <si>
    <r>
      <rPr>
        <sz val="12"/>
        <rFont val="Arial"/>
        <family val="2"/>
      </rPr>
      <t xml:space="preserve">10.1, 16-21-7(c) and further authorized under 7 C.F.R. §§ 210.11(b) and </t>
    </r>
  </si>
  <si>
    <r>
      <rPr>
        <sz val="12"/>
        <rFont val="Arial"/>
        <family val="2"/>
      </rPr>
      <t>210.19(e).</t>
    </r>
  </si>
  <si>
    <r>
      <rPr>
        <sz val="12"/>
        <rFont val="Arial"/>
        <family val="2"/>
      </rPr>
      <t>B.</t>
    </r>
    <r>
      <rPr>
        <sz val="12"/>
        <rFont val="Arial"/>
        <family val="2"/>
      </rPr>
      <t xml:space="preserve">The provisions of this Part will be monitored and enforced by RIDE during the </t>
    </r>
  </si>
  <si>
    <r>
      <rPr>
        <sz val="12"/>
        <rFont val="Arial"/>
        <family val="2"/>
      </rPr>
      <t>USDA Administrative Review Process set forth in 7 C.F.R. § 210.18.</t>
    </r>
  </si>
  <si>
    <r>
      <rPr>
        <b/>
        <sz val="14"/>
        <rFont val="Arial"/>
        <family val="2"/>
      </rPr>
      <t>4.2. Purpose</t>
    </r>
  </si>
  <si>
    <r>
      <rPr>
        <sz val="12"/>
        <rFont val="Arial"/>
        <family val="2"/>
      </rPr>
      <t xml:space="preserve">The purpose of this Part is to maintain high nutrition standards for school meals </t>
    </r>
  </si>
  <si>
    <r>
      <rPr>
        <sz val="12"/>
        <rFont val="Arial"/>
        <family val="2"/>
      </rPr>
      <t xml:space="preserve">that are reimbursed by the United States Department of Agriculture and all other </t>
    </r>
  </si>
  <si>
    <r>
      <rPr>
        <sz val="12"/>
        <rFont val="Arial"/>
        <family val="2"/>
      </rPr>
      <t xml:space="preserve">food and beverages that are sold on the school campus in Rhode Island. USDA </t>
    </r>
  </si>
  <si>
    <r>
      <rPr>
        <sz val="12"/>
        <rFont val="Arial"/>
        <family val="2"/>
      </rPr>
      <t xml:space="preserve">nutritional standards set minimum requirements and states operating the </t>
    </r>
  </si>
  <si>
    <r>
      <rPr>
        <sz val="12"/>
        <rFont val="Arial"/>
        <family val="2"/>
      </rPr>
      <t xml:space="preserve">National School Lunch and School Breakfast Programs are permitted to establish </t>
    </r>
  </si>
  <si>
    <r>
      <rPr>
        <sz val="12"/>
        <rFont val="Arial"/>
        <family val="2"/>
      </rPr>
      <t xml:space="preserve">more rigorous nutrition requirements or additional requirements for school meals </t>
    </r>
  </si>
  <si>
    <r>
      <rPr>
        <sz val="12"/>
        <rFont val="Arial"/>
        <family val="2"/>
      </rPr>
      <t xml:space="preserve">and competitive foods that are not inconsistent with the provisions of USDA </t>
    </r>
  </si>
  <si>
    <r>
      <rPr>
        <sz val="12"/>
        <rFont val="Arial"/>
        <family val="2"/>
      </rPr>
      <t xml:space="preserve">rules. The additional nutritional requirements and additional limitations on sales </t>
    </r>
  </si>
  <si>
    <r>
      <rPr>
        <sz val="12"/>
        <rFont val="Arial"/>
        <family val="2"/>
      </rPr>
      <t xml:space="preserve">of competitive foods and beverages set forth in this Part will enhance school </t>
    </r>
  </si>
  <si>
    <r>
      <rPr>
        <sz val="12"/>
        <rFont val="Arial"/>
        <family val="2"/>
      </rPr>
      <t xml:space="preserve">meals and the school nutrition environment in Rhode Island’s </t>
    </r>
    <r>
      <rPr>
        <sz val="12"/>
        <rFont val="Arial"/>
        <family val="2"/>
      </rPr>
      <t>schools.</t>
    </r>
  </si>
  <si>
    <r>
      <rPr>
        <b/>
        <sz val="14"/>
        <rFont val="Arial"/>
        <family val="2"/>
      </rPr>
      <t>4.3 Definitions</t>
    </r>
  </si>
  <si>
    <r>
      <rPr>
        <sz val="12"/>
        <rFont val="Arial"/>
        <family val="2"/>
      </rPr>
      <t xml:space="preserve">A.  </t>
    </r>
    <r>
      <rPr>
        <sz val="12"/>
        <rFont val="Arial"/>
        <family val="2"/>
      </rPr>
      <t xml:space="preserve">For the purposes of these Rules and Regulations, the following terms shall have </t>
    </r>
  </si>
  <si>
    <r>
      <rPr>
        <sz val="12"/>
        <rFont val="Arial"/>
        <family val="2"/>
      </rPr>
      <t>the following meaning:</t>
    </r>
  </si>
  <si>
    <r>
      <rPr>
        <sz val="12"/>
        <rFont val="Arial"/>
        <family val="2"/>
      </rPr>
      <t>1.</t>
    </r>
    <r>
      <rPr>
        <sz val="12"/>
        <rFont val="Arial"/>
        <family val="2"/>
      </rPr>
      <t xml:space="preserve">“Competitive foods” means all foods and beverages, other than meals </t>
    </r>
  </si>
  <si>
    <r>
      <rPr>
        <sz val="12"/>
        <rFont val="Arial"/>
        <family val="2"/>
      </rPr>
      <t xml:space="preserve">reimbursed under the National School Lunch Act (42 U.S.C. § 1751 et </t>
    </r>
  </si>
  <si>
    <r>
      <rPr>
        <sz val="12"/>
        <rFont val="Arial"/>
        <family val="2"/>
      </rPr>
      <t xml:space="preserve">seq.) and Child Nutrition Act of 1966 (42 U.S.C. § 1771 et seq.) available </t>
    </r>
  </si>
  <si>
    <r>
      <rPr>
        <sz val="12"/>
        <rFont val="Arial"/>
        <family val="2"/>
      </rPr>
      <t>for sale to students on the school campus during the school day.</t>
    </r>
  </si>
  <si>
    <r>
      <rPr>
        <sz val="12"/>
        <rFont val="Arial"/>
        <family val="2"/>
      </rPr>
      <t>2.</t>
    </r>
    <r>
      <rPr>
        <sz val="12"/>
        <rFont val="Arial"/>
        <family val="2"/>
      </rPr>
      <t xml:space="preserve">“Reimbursable meal” means a meal (breakfast, lunch or afterschool </t>
    </r>
  </si>
  <si>
    <r>
      <rPr>
        <sz val="12"/>
        <rFont val="Arial"/>
        <family val="2"/>
      </rPr>
      <t>snack) which meets all of USDA</t>
    </r>
    <r>
      <rPr>
        <sz val="12"/>
        <rFont val="Arial"/>
        <family val="2"/>
      </rPr>
      <t>’s meal requirements for reimbursement</t>
    </r>
  </si>
  <si>
    <r>
      <rPr>
        <sz val="12"/>
        <rFont val="Arial"/>
        <family val="2"/>
      </rPr>
      <t xml:space="preserve">under the National School Lunch Act (42 U.S.C. § 1751 et seq.) and the </t>
    </r>
  </si>
  <si>
    <r>
      <rPr>
        <sz val="12"/>
        <rFont val="Arial"/>
        <family val="2"/>
      </rPr>
      <t>Child Nutrition Act of 1966 (42 U.S.C.§ 1771 et seq.).</t>
    </r>
  </si>
  <si>
    <r>
      <rPr>
        <sz val="12"/>
        <rFont val="Arial"/>
        <family val="2"/>
      </rPr>
      <t>3.</t>
    </r>
    <r>
      <rPr>
        <sz val="12"/>
        <rFont val="Arial"/>
        <family val="2"/>
      </rPr>
      <t xml:space="preserve">“School campus” means all areas of the property under the jurisdiction of </t>
    </r>
  </si>
  <si>
    <r>
      <rPr>
        <sz val="12"/>
        <rFont val="Arial"/>
        <family val="2"/>
      </rPr>
      <t>the school that are accessible to students during the school day.</t>
    </r>
  </si>
  <si>
    <r>
      <rPr>
        <sz val="12"/>
        <rFont val="Arial"/>
        <family val="2"/>
      </rPr>
      <t>4.</t>
    </r>
    <r>
      <rPr>
        <sz val="12"/>
        <rFont val="Arial"/>
        <family val="2"/>
      </rPr>
      <t xml:space="preserve">“School day” means the period from midnight before, to sixty (60) minutes </t>
    </r>
  </si>
  <si>
    <r>
      <rPr>
        <sz val="12"/>
        <rFont val="Arial"/>
        <family val="2"/>
      </rPr>
      <t>after, the end of the official school day.</t>
    </r>
  </si>
  <si>
    <r>
      <rPr>
        <b/>
        <sz val="14"/>
        <rFont val="Arial"/>
        <family val="2"/>
      </rPr>
      <t>4.4 Incorporated Materials</t>
    </r>
  </si>
  <si>
    <r>
      <rPr>
        <sz val="12"/>
        <rFont val="Arial"/>
        <family val="2"/>
      </rPr>
      <t xml:space="preserve">These regulations hereby adopt and incorporate 7 C.F.R. §§ 210.10, 210.11, </t>
    </r>
  </si>
  <si>
    <r>
      <rPr>
        <sz val="12"/>
        <rFont val="Arial"/>
        <family val="2"/>
      </rPr>
      <t xml:space="preserve">210.18, 210.19 and 220.8 (2018) by reference, not including any further editions </t>
    </r>
  </si>
  <si>
    <r>
      <rPr>
        <sz val="12"/>
        <rFont val="Arial"/>
        <family val="2"/>
      </rPr>
      <t xml:space="preserve">or amendments thereof and only to the extent that the provisions therein are not </t>
    </r>
  </si>
  <si>
    <r>
      <rPr>
        <sz val="12"/>
        <rFont val="Arial"/>
        <family val="2"/>
      </rPr>
      <t>inconsistent with these regulations.</t>
    </r>
  </si>
  <si>
    <r>
      <rPr>
        <b/>
        <sz val="14"/>
        <rFont val="Arial"/>
        <family val="2"/>
      </rPr>
      <t>4.5 State Specific Requirements</t>
    </r>
  </si>
  <si>
    <r>
      <rPr>
        <sz val="12"/>
        <rFont val="Arial"/>
        <family val="2"/>
      </rPr>
      <t xml:space="preserve">A.  </t>
    </r>
    <r>
      <rPr>
        <sz val="12"/>
        <rFont val="Arial"/>
        <family val="2"/>
      </rPr>
      <t xml:space="preserve">In addition to the minimum meal requirements for all reimbursable meals set forth </t>
    </r>
  </si>
  <si>
    <r>
      <rPr>
        <sz val="12"/>
        <rFont val="Arial"/>
        <family val="2"/>
      </rPr>
      <t xml:space="preserve">in federal regulation (lunches and afterschool snacks established in 7 C.F.R. § </t>
    </r>
  </si>
  <si>
    <r>
      <rPr>
        <sz val="12"/>
        <rFont val="Arial"/>
        <family val="2"/>
      </rPr>
      <t xml:space="preserve">210.10 and school breakfasts established in 7 C.F.R. § 220.8) all reimbursable </t>
    </r>
  </si>
  <si>
    <r>
      <rPr>
        <sz val="12"/>
        <rFont val="Arial"/>
        <family val="2"/>
      </rPr>
      <t>meals must meet the following additional requirements:</t>
    </r>
  </si>
  <si>
    <r>
      <rPr>
        <sz val="12"/>
        <rFont val="Arial"/>
        <family val="2"/>
      </rPr>
      <t>1.</t>
    </r>
    <r>
      <rPr>
        <sz val="12"/>
        <rFont val="Arial"/>
        <family val="2"/>
      </rPr>
      <t>On a weekly basis, at least one-</t>
    </r>
    <r>
      <rPr>
        <sz val="12"/>
        <rFont val="Arial"/>
        <family val="2"/>
      </rPr>
      <t xml:space="preserve">half (1/2) of the “grain servings” in USDA </t>
    </r>
  </si>
  <si>
    <r>
      <rPr>
        <sz val="12"/>
        <rFont val="Arial"/>
        <family val="2"/>
      </rPr>
      <t xml:space="preserve">meals must be one hundred (100%) per cent whole grain and the </t>
    </r>
  </si>
  <si>
    <r>
      <rPr>
        <sz val="12"/>
        <rFont val="Arial"/>
        <family val="2"/>
      </rPr>
      <t>remaining “grain servings” must be whole grain rich.</t>
    </r>
  </si>
  <si>
    <r>
      <rPr>
        <sz val="12"/>
        <rFont val="Arial"/>
        <family val="2"/>
      </rPr>
      <t>2.</t>
    </r>
    <r>
      <rPr>
        <sz val="12"/>
        <rFont val="Arial"/>
        <family val="2"/>
      </rPr>
      <t xml:space="preserve">In all menu-planning options, schools will offer each day, at a minimum, </t>
    </r>
  </si>
  <si>
    <r>
      <rPr>
        <sz val="12"/>
        <rFont val="Arial"/>
        <family val="2"/>
      </rPr>
      <t xml:space="preserve">two (2) different fruits and/or vegetables at breakfast; three (3) different </t>
    </r>
  </si>
  <si>
    <r>
      <rPr>
        <sz val="12"/>
        <rFont val="Arial"/>
        <family val="2"/>
      </rPr>
      <t>fruits and/or vegetables at lunch.</t>
    </r>
  </si>
  <si>
    <r>
      <rPr>
        <sz val="12"/>
        <rFont val="Arial"/>
        <family val="2"/>
      </rPr>
      <t>3.</t>
    </r>
    <r>
      <rPr>
        <sz val="12"/>
        <rFont val="Arial"/>
        <family val="2"/>
      </rPr>
      <t xml:space="preserve">No more than one (1) serving of one hundred (100%) percent juice may </t>
    </r>
  </si>
  <si>
    <r>
      <rPr>
        <sz val="12"/>
        <rFont val="Arial"/>
        <family val="2"/>
      </rPr>
      <t xml:space="preserve">be offered per day. Juice may be offered at breakfast or at lunch each </t>
    </r>
  </si>
  <si>
    <r>
      <rPr>
        <sz val="12"/>
        <rFont val="Arial"/>
        <family val="2"/>
      </rPr>
      <t>day, but not at both meals.</t>
    </r>
  </si>
  <si>
    <r>
      <rPr>
        <sz val="12"/>
        <rFont val="Arial"/>
        <family val="2"/>
      </rPr>
      <t>4.</t>
    </r>
    <r>
      <rPr>
        <sz val="12"/>
        <rFont val="Arial"/>
        <family val="2"/>
      </rPr>
      <t xml:space="preserve">No more than two (2) servings of one hundred (100%) percent juice may </t>
    </r>
  </si>
  <si>
    <r>
      <rPr>
        <sz val="12"/>
        <rFont val="Arial"/>
        <family val="2"/>
      </rPr>
      <t>be offered each week as part of an afterschool snack.</t>
    </r>
  </si>
  <si>
    <r>
      <rPr>
        <sz val="12"/>
        <rFont val="Arial"/>
        <family val="2"/>
      </rPr>
      <t>5.</t>
    </r>
    <r>
      <rPr>
        <sz val="12"/>
        <rFont val="Arial"/>
        <family val="2"/>
      </rPr>
      <t>Artificial sweeteners and sugar alcohols are prohibited.</t>
    </r>
  </si>
  <si>
    <r>
      <rPr>
        <sz val="12"/>
        <rFont val="Arial"/>
        <family val="2"/>
      </rPr>
      <t>6.</t>
    </r>
    <r>
      <rPr>
        <sz val="12"/>
        <rFont val="Arial"/>
        <family val="2"/>
      </rPr>
      <t>Caffeine, except naturally-occurring trace amounts, is prohibited.</t>
    </r>
  </si>
  <si>
    <r>
      <rPr>
        <sz val="12"/>
        <rFont val="Arial"/>
        <family val="2"/>
      </rPr>
      <t xml:space="preserve">B  </t>
    </r>
    <r>
      <rPr>
        <sz val="12"/>
        <rFont val="Arial"/>
        <family val="2"/>
      </rPr>
      <t xml:space="preserve">In addition to the minimum requirements for competitive foods and limitations on </t>
    </r>
  </si>
  <si>
    <r>
      <rPr>
        <sz val="12"/>
        <rFont val="Arial"/>
        <family val="2"/>
      </rPr>
      <t xml:space="preserve">service of competitive foods established in 7 C.F.R. § 210.11 and R.I. Gen. Laws </t>
    </r>
  </si>
  <si>
    <r>
      <rPr>
        <sz val="12"/>
        <rFont val="Arial"/>
        <family val="2"/>
      </rPr>
      <t>§ 16-21-7, all competitive foods must meet the following additional requirements:</t>
    </r>
  </si>
  <si>
    <r>
      <rPr>
        <sz val="12"/>
        <rFont val="Arial"/>
        <family val="2"/>
      </rPr>
      <t xml:space="preserve">1.  </t>
    </r>
    <r>
      <rPr>
        <sz val="12"/>
        <rFont val="Arial"/>
        <family val="2"/>
      </rPr>
      <t>Artificial sweeteners and sugar alcohols are prohibited.</t>
    </r>
  </si>
  <si>
    <r>
      <rPr>
        <sz val="12"/>
        <rFont val="Arial"/>
        <family val="2"/>
      </rPr>
      <t>2.</t>
    </r>
    <r>
      <rPr>
        <sz val="12"/>
        <rFont val="Arial"/>
        <family val="2"/>
      </rPr>
      <t xml:space="preserve">Added sweeteners are prohibited in beverages. This includes but is not </t>
    </r>
  </si>
  <si>
    <r>
      <rPr>
        <sz val="12"/>
        <rFont val="Arial"/>
        <family val="2"/>
      </rPr>
      <t xml:space="preserve">limited to high fructose corn syrup, white sugar, brown sugar, corn syrup, </t>
    </r>
  </si>
  <si>
    <r>
      <rPr>
        <sz val="12"/>
        <rFont val="Arial"/>
        <family val="2"/>
      </rPr>
      <t xml:space="preserve">dextrose, raw sugar, malt syrup, fructose sweetener, honey, molasses and </t>
    </r>
  </si>
  <si>
    <r>
      <rPr>
        <sz val="12"/>
        <rFont val="Arial"/>
        <family val="2"/>
      </rPr>
      <t xml:space="preserve">fruit juice concentrate. This provision does not apply to flavored non-fat </t>
    </r>
  </si>
  <si>
    <r>
      <rPr>
        <sz val="12"/>
        <rFont val="Arial"/>
        <family val="2"/>
      </rPr>
      <t>milk or USDA commodities served as part of a reimbursable meal.</t>
    </r>
  </si>
  <si>
    <r>
      <rPr>
        <sz val="12"/>
        <rFont val="Arial"/>
        <family val="2"/>
      </rPr>
      <t>3.</t>
    </r>
    <r>
      <rPr>
        <sz val="12"/>
        <rFont val="Arial"/>
        <family val="2"/>
      </rPr>
      <t>Caffeine, except naturally-occurring trace amounts, is prohibited.</t>
    </r>
  </si>
  <si>
    <r>
      <rPr>
        <sz val="12"/>
        <rFont val="Arial"/>
        <family val="2"/>
      </rPr>
      <t xml:space="preserve">C  </t>
    </r>
    <r>
      <rPr>
        <sz val="12"/>
        <rFont val="Arial"/>
        <family val="2"/>
      </rPr>
      <t xml:space="preserve">In addition to the limitations on service of competitive foods established in 7 </t>
    </r>
  </si>
  <si>
    <r>
      <rPr>
        <sz val="12"/>
        <rFont val="Arial"/>
        <family val="2"/>
      </rPr>
      <t xml:space="preserve">C.F.R. § 210.11, competitive foods offered at mealtimes in elementary schools </t>
    </r>
  </si>
  <si>
    <r>
      <rPr>
        <sz val="12"/>
        <rFont val="Arial"/>
        <family val="2"/>
      </rPr>
      <t>are limited to the following:</t>
    </r>
  </si>
  <si>
    <r>
      <rPr>
        <sz val="12"/>
        <rFont val="Arial"/>
        <family val="2"/>
      </rPr>
      <t>1.</t>
    </r>
    <r>
      <rPr>
        <sz val="12"/>
        <rFont val="Arial"/>
        <family val="2"/>
      </rPr>
      <t>The entrée th</t>
    </r>
    <r>
      <rPr>
        <sz val="12"/>
        <rFont val="Arial"/>
        <family val="2"/>
      </rPr>
      <t>at is included in that day’s reimbursable meal;</t>
    </r>
  </si>
  <si>
    <r>
      <rPr>
        <sz val="12"/>
        <rFont val="Arial"/>
        <family val="2"/>
      </rPr>
      <t>2.</t>
    </r>
    <r>
      <rPr>
        <sz val="12"/>
        <rFont val="Arial"/>
        <family val="2"/>
      </rPr>
      <t>The same entrée when served the next school day;</t>
    </r>
  </si>
  <si>
    <r>
      <rPr>
        <sz val="12"/>
        <rFont val="Arial"/>
        <family val="2"/>
      </rPr>
      <t>3.</t>
    </r>
    <r>
      <rPr>
        <sz val="12"/>
        <rFont val="Arial"/>
        <family val="2"/>
      </rPr>
      <t>Whole or cut fresh fruits;</t>
    </r>
  </si>
  <si>
    <r>
      <rPr>
        <sz val="12"/>
        <rFont val="Arial"/>
        <family val="2"/>
      </rPr>
      <t>4.</t>
    </r>
    <r>
      <rPr>
        <sz val="12"/>
        <rFont val="Arial"/>
        <family val="2"/>
      </rPr>
      <t>Whole or cut fresh vegetables (may include low-fat dressing or hummus);</t>
    </r>
  </si>
  <si>
    <r>
      <rPr>
        <sz val="12"/>
        <rFont val="Arial"/>
        <family val="2"/>
      </rPr>
      <t>5.</t>
    </r>
    <r>
      <rPr>
        <sz val="12"/>
        <rFont val="Arial"/>
        <family val="2"/>
      </rPr>
      <t>Yogurt (may be layered with fruit)</t>
    </r>
  </si>
  <si>
    <r>
      <rPr>
        <sz val="12"/>
        <rFont val="Arial"/>
        <family val="2"/>
      </rPr>
      <t>6.</t>
    </r>
    <r>
      <rPr>
        <sz val="12"/>
        <rFont val="Arial"/>
        <family val="2"/>
      </rPr>
      <t xml:space="preserve">Water </t>
    </r>
    <r>
      <rPr>
        <sz val="12"/>
        <rFont val="Arial"/>
        <family val="2"/>
      </rPr>
      <t xml:space="preserve">– </t>
    </r>
    <r>
      <rPr>
        <sz val="12"/>
        <rFont val="Arial"/>
        <family val="2"/>
      </rPr>
      <t>any size of plain water (with or without carbonation)</t>
    </r>
  </si>
  <si>
    <r>
      <rPr>
        <sz val="12"/>
        <rFont val="Arial"/>
        <family val="2"/>
      </rPr>
      <t>7.</t>
    </r>
    <r>
      <rPr>
        <sz val="12"/>
        <rFont val="Arial"/>
        <family val="2"/>
      </rPr>
      <t xml:space="preserve">Fluid Milk </t>
    </r>
    <r>
      <rPr>
        <sz val="12"/>
        <rFont val="Arial"/>
        <family val="2"/>
      </rPr>
      <t xml:space="preserve">– </t>
    </r>
    <r>
      <rPr>
        <sz val="12"/>
        <rFont val="Arial"/>
        <family val="2"/>
      </rPr>
      <t>up to eight (8) ounce portions limited to:</t>
    </r>
  </si>
  <si>
    <r>
      <rPr>
        <sz val="12"/>
        <rFont val="Arial"/>
        <family val="2"/>
      </rPr>
      <t>a.</t>
    </r>
    <r>
      <rPr>
        <sz val="12"/>
        <rFont val="Arial"/>
        <family val="2"/>
      </rPr>
      <t>Unflavored low-fat milk (1% fat) or</t>
    </r>
  </si>
  <si>
    <r>
      <rPr>
        <sz val="12"/>
        <rFont val="Arial"/>
        <family val="2"/>
      </rPr>
      <t>b.</t>
    </r>
    <r>
      <rPr>
        <sz val="12"/>
        <rFont val="Arial"/>
        <family val="2"/>
      </rPr>
      <t>Unflavored or flavored fat free milk, or</t>
    </r>
  </si>
  <si>
    <r>
      <rPr>
        <sz val="12"/>
        <rFont val="Arial"/>
        <family val="2"/>
      </rPr>
      <t>c.</t>
    </r>
    <r>
      <rPr>
        <sz val="12"/>
        <rFont val="Arial"/>
        <family val="2"/>
      </rPr>
      <t xml:space="preserve">Milk alternatives permitted by USDA National School Lunch </t>
    </r>
  </si>
  <si>
    <r>
      <rPr>
        <sz val="12"/>
        <rFont val="Arial"/>
        <family val="2"/>
      </rPr>
      <t>Program</t>
    </r>
  </si>
  <si>
    <t xml:space="preserve">Grain-based desserts may not be offered or served as part of any reimbursable breakfast meal under the School Breakfast Program. Grain-based desserts will be defined as any item listed in the USDA's "Exhibit A: Grain Requirements for Child Nutrition Programs" with superscript '3', as follows: </t>
  </si>
  <si>
    <t>Cookies (plain - includes vanilla wafers)</t>
  </si>
  <si>
    <t>Dessert pies, cobblers, fruit turnovers</t>
  </si>
  <si>
    <t>Doughnuts (cake and yeast raised, unfrosted)</t>
  </si>
  <si>
    <t>Cereal bar, breakfast bars, granola bars (plain)</t>
  </si>
  <si>
    <t>Sweet roll</t>
  </si>
  <si>
    <t>Toaster pastry</t>
  </si>
  <si>
    <t>Cereal bars, breakfast bars, granola bars (with nuts, dried fruit, and/or chocolate pieces)</t>
  </si>
  <si>
    <t>Cookies (with nuts, raisins, chocolate pieces and/or fruit purees)</t>
  </si>
  <si>
    <t>Doughnuts (cake and yeast raised, frosted or glazed)</t>
  </si>
  <si>
    <t>Sweet rolls (frosted)</t>
  </si>
  <si>
    <t>Toaster pastry (frosted)</t>
  </si>
  <si>
    <t>Cake (plain, unfrosted)</t>
  </si>
  <si>
    <t>Coffee cake</t>
  </si>
  <si>
    <t>Brownies (plain)</t>
  </si>
  <si>
    <t>Cake (all varieties, frosted)</t>
  </si>
  <si>
    <t>Menu Variety</t>
  </si>
  <si>
    <t xml:space="preserve">Lunch Menus at all grade levels must include at least one vegetarian entrée option daily. Vegetarian options must rotate on, at minimum, a weekly cycle menu to avoid repetition. All vegetarian items must be clearly labeled both on the menu and the serving line. </t>
  </si>
  <si>
    <t>Disposables/Paper Goods</t>
  </si>
  <si>
    <t xml:space="preserve">Use of plastic straws will not be permitted at any meal service. </t>
  </si>
  <si>
    <t xml:space="preserve">Use of spork kits will not be permitted at any service. </t>
  </si>
  <si>
    <t>Reduced</t>
  </si>
  <si>
    <t>Paid</t>
  </si>
  <si>
    <t xml:space="preserve">Participating? </t>
  </si>
  <si>
    <t>ISP</t>
  </si>
  <si>
    <t>Breakfast in the Classroom</t>
  </si>
  <si>
    <t>Grab n' Go Breakfast</t>
  </si>
  <si>
    <t>Second Chance Breakfast</t>
  </si>
  <si>
    <t>Breakfast in the Cafeteria</t>
  </si>
  <si>
    <t>Breakfast Serving Model(s)</t>
  </si>
  <si>
    <r>
      <t>Other (Specify)</t>
    </r>
    <r>
      <rPr>
        <vertAlign val="superscript"/>
        <sz val="12"/>
        <color theme="1"/>
        <rFont val="Calibri"/>
        <family val="2"/>
        <scheme val="minor"/>
      </rPr>
      <t>[1]</t>
    </r>
  </si>
  <si>
    <t>Total ADP</t>
  </si>
  <si>
    <r>
      <t xml:space="preserve">Enrollment </t>
    </r>
    <r>
      <rPr>
        <vertAlign val="superscript"/>
        <sz val="12"/>
        <color theme="1"/>
        <rFont val="Calibri"/>
        <family val="2"/>
        <scheme val="minor"/>
      </rPr>
      <t>[1]</t>
    </r>
  </si>
  <si>
    <t xml:space="preserve">CEP </t>
  </si>
  <si>
    <r>
      <t xml:space="preserve">Projected Reimbursable Meals - Breakfast </t>
    </r>
    <r>
      <rPr>
        <vertAlign val="superscript"/>
        <sz val="12"/>
        <color theme="1"/>
        <rFont val="Calibri"/>
        <family val="2"/>
        <scheme val="minor"/>
      </rPr>
      <t>[2]</t>
    </r>
  </si>
  <si>
    <r>
      <t xml:space="preserve">Projected Reimbursable Meals - Lunch </t>
    </r>
    <r>
      <rPr>
        <vertAlign val="superscript"/>
        <sz val="12"/>
        <color theme="1"/>
        <rFont val="Calibri"/>
        <family val="2"/>
        <scheme val="minor"/>
      </rPr>
      <t>[2]</t>
    </r>
  </si>
  <si>
    <r>
      <t xml:space="preserve">Daily Vended Meals - Breakfast </t>
    </r>
    <r>
      <rPr>
        <vertAlign val="superscript"/>
        <sz val="12"/>
        <color theme="1"/>
        <rFont val="Calibri"/>
        <family val="2"/>
        <scheme val="minor"/>
      </rPr>
      <t>[3]</t>
    </r>
  </si>
  <si>
    <r>
      <t xml:space="preserve">Daily Vended Meals - Lunch </t>
    </r>
    <r>
      <rPr>
        <vertAlign val="superscript"/>
        <sz val="12"/>
        <color theme="1"/>
        <rFont val="Calibri"/>
        <family val="2"/>
        <scheme val="minor"/>
      </rPr>
      <t>[3]</t>
    </r>
  </si>
  <si>
    <t>[3] - If site receives vended meals only, report total daily meals by category here; all other columns may be left blank</t>
  </si>
  <si>
    <r>
      <t xml:space="preserve">Daily A la Carte - Breakfast </t>
    </r>
    <r>
      <rPr>
        <vertAlign val="superscript"/>
        <sz val="12"/>
        <color theme="1"/>
        <rFont val="Calibri"/>
        <family val="2"/>
        <scheme val="minor"/>
      </rPr>
      <t>[4]</t>
    </r>
  </si>
  <si>
    <r>
      <t xml:space="preserve">Daily A la Carte - Lunch </t>
    </r>
    <r>
      <rPr>
        <vertAlign val="superscript"/>
        <sz val="12"/>
        <color theme="1"/>
        <rFont val="Calibri"/>
        <family val="2"/>
        <scheme val="minor"/>
      </rPr>
      <t>[4]</t>
    </r>
  </si>
  <si>
    <t>[4] - Report total average daily a la carte sales (including adult meals) by meal period for each site based on data from the most recent October</t>
  </si>
  <si>
    <r>
      <t xml:space="preserve">Daily Reimbursable Snack </t>
    </r>
    <r>
      <rPr>
        <vertAlign val="superscript"/>
        <sz val="12"/>
        <color theme="1"/>
        <rFont val="Calibri"/>
        <family val="2"/>
        <scheme val="minor"/>
      </rPr>
      <t>[5]</t>
    </r>
  </si>
  <si>
    <t>[5] - Report total average daily snacks served either under the After School Snack Program or CACFP At-Risk Program, if applicable</t>
  </si>
  <si>
    <t>[1] - Report enrollment based on approved meal benefit eligbility</t>
  </si>
  <si>
    <r>
      <t xml:space="preserve">Daily Reimbursable Supper </t>
    </r>
    <r>
      <rPr>
        <vertAlign val="superscript"/>
        <sz val="12"/>
        <color theme="1"/>
        <rFont val="Calibri"/>
        <family val="2"/>
        <scheme val="minor"/>
      </rPr>
      <t>[6]</t>
    </r>
  </si>
  <si>
    <t>Straight Serve</t>
  </si>
  <si>
    <t>Job Title</t>
  </si>
  <si>
    <t>Hourly Rate ($)</t>
  </si>
  <si>
    <t>Daily Hours</t>
  </si>
  <si>
    <t>Number of Days Paid</t>
  </si>
  <si>
    <t>Total Annual Wage</t>
  </si>
  <si>
    <t>Unemployment Compensation</t>
  </si>
  <si>
    <t>($)</t>
  </si>
  <si>
    <t>Employees</t>
  </si>
  <si>
    <t>Total Labor</t>
  </si>
  <si>
    <t>Annual Retirement</t>
  </si>
  <si>
    <t>Annual Substitute Pay</t>
  </si>
  <si>
    <t>Total:</t>
  </si>
  <si>
    <r>
      <t xml:space="preserve">Site or School </t>
    </r>
    <r>
      <rPr>
        <b/>
        <vertAlign val="superscript"/>
        <sz val="8"/>
        <color theme="1"/>
        <rFont val="Arial"/>
        <family val="2"/>
      </rPr>
      <t>[1]</t>
    </r>
  </si>
  <si>
    <t>Hospitalization Medical</t>
  </si>
  <si>
    <t>Dental</t>
  </si>
  <si>
    <t>Vision</t>
  </si>
  <si>
    <t>Longevity or Annuity</t>
  </si>
  <si>
    <t>Life</t>
  </si>
  <si>
    <t>Retirement</t>
  </si>
  <si>
    <t xml:space="preserve"> FICA</t>
  </si>
  <si>
    <r>
      <t>Other</t>
    </r>
    <r>
      <rPr>
        <b/>
        <vertAlign val="superscript"/>
        <sz val="8"/>
        <color theme="1"/>
        <rFont val="Arial"/>
        <family val="2"/>
      </rPr>
      <t>1</t>
    </r>
  </si>
  <si>
    <t>$</t>
  </si>
  <si>
    <t>Total Costs</t>
  </si>
  <si>
    <r>
      <t xml:space="preserve">If Workers’ Compensation cost is charged to food service, percentages  </t>
    </r>
    <r>
      <rPr>
        <u/>
        <sz val="8"/>
        <color theme="1"/>
        <rFont val="Arial"/>
        <family val="2"/>
      </rPr>
      <t xml:space="preserve"> </t>
    </r>
    <r>
      <rPr>
        <u/>
        <sz val="11"/>
        <color theme="1"/>
        <rFont val="Times New Roman"/>
        <family val="1"/>
      </rPr>
      <t>    </t>
    </r>
    <r>
      <rPr>
        <sz val="8"/>
        <color theme="1"/>
        <rFont val="Arial"/>
        <family val="2"/>
      </rPr>
      <t>%</t>
    </r>
  </si>
  <si>
    <t>Brand of Current Point of Sale (POS) System</t>
  </si>
  <si>
    <t>Number of POS terminals</t>
  </si>
  <si>
    <t>Number of POS PIN pads</t>
  </si>
  <si>
    <t>Number of Serving Lines Using POS</t>
  </si>
  <si>
    <t>Number of Schools Using POS</t>
  </si>
  <si>
    <t>Average Age of POS Equipment</t>
  </si>
  <si>
    <t xml:space="preserve">POS Software used to process meal benefit applications? </t>
  </si>
  <si>
    <t>Schools Not Using POS</t>
  </si>
  <si>
    <t>Describe alternate meal counting method</t>
  </si>
  <si>
    <t>Dollar Value</t>
  </si>
  <si>
    <t>Program Revenue</t>
  </si>
  <si>
    <t>Federal Reimbursements</t>
  </si>
  <si>
    <t>State Reimbursements</t>
  </si>
  <si>
    <t>Student Payments for Reimbursable Meals</t>
  </si>
  <si>
    <t>Program Expense</t>
  </si>
  <si>
    <t>Food Cost (net of rebates)</t>
  </si>
  <si>
    <t>Direct Labor and Benefits - Salary</t>
  </si>
  <si>
    <t>Direct Labor and Benefits - Hourly</t>
  </si>
  <si>
    <t>Other Direct Costs</t>
  </si>
  <si>
    <t>FSMC Fees</t>
  </si>
  <si>
    <r>
      <rPr>
        <b/>
        <sz val="12"/>
        <color theme="1"/>
        <rFont val="Calibri"/>
        <family val="2"/>
        <scheme val="minor"/>
      </rPr>
      <t>Total Operational Revenue</t>
    </r>
    <r>
      <rPr>
        <sz val="12"/>
        <color theme="1"/>
        <rFont val="Arial"/>
        <family val="2"/>
      </rPr>
      <t xml:space="preserve"> </t>
    </r>
    <r>
      <rPr>
        <sz val="12"/>
        <color theme="1"/>
        <rFont val="Wingdings"/>
        <charset val="2"/>
      </rPr>
      <t>Ø</t>
    </r>
  </si>
  <si>
    <r>
      <rPr>
        <b/>
        <sz val="12"/>
        <color theme="1"/>
        <rFont val="Calibri"/>
        <family val="2"/>
        <scheme val="minor"/>
      </rPr>
      <t xml:space="preserve">Total Operational Expense </t>
    </r>
    <r>
      <rPr>
        <sz val="12"/>
        <color theme="1"/>
        <rFont val="Wingdings"/>
        <charset val="2"/>
      </rPr>
      <t>Ø</t>
    </r>
  </si>
  <si>
    <t>Total Operational Profit or Loss</t>
  </si>
  <si>
    <t>Start of Year Non-Profit School Lunch Account Balance</t>
  </si>
  <si>
    <t>End of Year Non-Profit School Lunch Account Balance</t>
  </si>
  <si>
    <r>
      <t xml:space="preserve">Other Expenses Charged to the Non-Profit School Lunch Account </t>
    </r>
    <r>
      <rPr>
        <vertAlign val="superscript"/>
        <sz val="11"/>
        <color theme="1"/>
        <rFont val="Calibri"/>
        <family val="2"/>
        <scheme val="minor"/>
      </rPr>
      <t>[1]</t>
    </r>
  </si>
  <si>
    <t xml:space="preserve">[1] Include any expenses not reported in the operational section such as: indirect cots, charges for a portion of custodial labor, utilities, etc. </t>
  </si>
  <si>
    <t>RFP - Cost Reimbursable Contract</t>
  </si>
  <si>
    <t>▪R-2 - Fringe Benefit Cost Worksheet</t>
  </si>
  <si>
    <t>Employee</t>
  </si>
  <si>
    <t>Prices to be charged for the  -  School Year</t>
  </si>
  <si>
    <t xml:space="preserve">*The below specifications are sample best practices for consideration and are NOT required. Remove this note, edit the below specifications and remove the highlights before submiting your RFP to RIDE for approval. </t>
  </si>
  <si>
    <t xml:space="preserve">Review each duty listed in this table and then place an agreed upon check in the appropriate column(s) to desgnate which party or whether both parties will assume responsibility for the listed duty. </t>
  </si>
  <si>
    <r>
      <t xml:space="preserve">To be completed by the </t>
    </r>
    <r>
      <rPr>
        <b/>
        <sz val="12"/>
        <color rgb="FF000000"/>
        <rFont val="Calibri"/>
        <family val="2"/>
        <scheme val="minor"/>
      </rPr>
      <t>FSMC</t>
    </r>
  </si>
  <si>
    <t>To be completed by the FSMC</t>
  </si>
  <si>
    <t>Attachment M - Most Current Year End Food Service Financial Report</t>
  </si>
  <si>
    <t>Attachment N - Premises</t>
  </si>
  <si>
    <t>▪N-1 - General Data</t>
  </si>
  <si>
    <t>▪N-2 - Services to be Provided</t>
  </si>
  <si>
    <t xml:space="preserve">Attachment O - Enrollment, Average Daily Participation &amp; CEP </t>
  </si>
  <si>
    <t>Attachment P - Point of Sale (POS) Information</t>
  </si>
  <si>
    <t>Attachment Q - Current Labor Roster &amp; Fringe Benefits</t>
  </si>
  <si>
    <t>▪Q-1 - Current Position Roster</t>
  </si>
  <si>
    <t>▪Q-2 - Fringe Benefit Cost Worksheet</t>
  </si>
  <si>
    <t>Attachment R - Proposed Labor Roster &amp; Fringe Benefits</t>
  </si>
  <si>
    <t>▪R-1 - Proposed Position Roster</t>
  </si>
  <si>
    <t>Attachment S - Established Selling Prices</t>
  </si>
  <si>
    <t>Attachment T - Minimum USDA Food Specifications</t>
  </si>
  <si>
    <t>Attachment U - Rhode Island Nutrition Requirements - 200-RICR-20-25-4</t>
  </si>
  <si>
    <t>Attachment V - Additional SFA Food &amp; Product Specifications</t>
  </si>
  <si>
    <t>Attachment W - Duties/Responsibilities Summary</t>
  </si>
  <si>
    <t>Attachment X - Meal Equivalent Formula</t>
  </si>
  <si>
    <t>Attachment Y - Equipment Purchase(s) Specifications</t>
  </si>
  <si>
    <t>Attachment Z - Current Equipment Cost &amp; Loan Amortization Schedule</t>
  </si>
  <si>
    <t>Attachment AA- Projected Food Service Budget</t>
  </si>
  <si>
    <t>▪AA-1 - In-School Revenue</t>
  </si>
  <si>
    <t>▪AA-2 - Federal Reimbursement</t>
  </si>
  <si>
    <t>▪AA-3 - Revenue Summary</t>
  </si>
  <si>
    <t>▪AA-4 - Expenditures</t>
  </si>
  <si>
    <t>▪AA-5 - Equipment and Implementation Cost Details</t>
  </si>
  <si>
    <t>▪AA-6 - Profit &amp; Loss</t>
  </si>
  <si>
    <t>Attachment M: Most Current Year End Food Service Financial Report</t>
  </si>
  <si>
    <r>
      <t xml:space="preserve">Attachment N-1: Premises—General Data, </t>
    </r>
    <r>
      <rPr>
        <b/>
        <sz val="12"/>
        <color theme="1"/>
        <rFont val="Calibri"/>
        <family val="2"/>
        <scheme val="minor"/>
      </rPr>
      <t>page 1 of 2</t>
    </r>
  </si>
  <si>
    <t>Attachment P: Current Point of Sale (POS) System</t>
  </si>
  <si>
    <t>Attachment Q-1: Current Position Roster</t>
  </si>
  <si>
    <t>Attachment Q-2: Current Operations - Fringe Benefit Cost Worksheet</t>
  </si>
  <si>
    <t>Attachment R-1: Proposed Position Roster</t>
  </si>
  <si>
    <t>Attachment R-2: Proposed Operations - Fringe Benefit Cost Worksheet</t>
  </si>
  <si>
    <t xml:space="preserve">Attachment S: Established Selling Prices </t>
  </si>
  <si>
    <t>Attachment T: Minimum USDA Food Specifications</t>
  </si>
  <si>
    <t>Attachment U: Rhode Island Nutrition Requirements - 200-RICR 20-25-4</t>
  </si>
  <si>
    <t>Attachment V: Additional SFA Food &amp; Product Specifications</t>
  </si>
  <si>
    <t>Attachment W: Duties/Responsibilities Summary</t>
  </si>
  <si>
    <t>Attachment X: Meal Equivalent Determination Formula</t>
  </si>
  <si>
    <t>Attachment Y: Equipment Purchase Specifications</t>
  </si>
  <si>
    <t>Attachment Z: Amortization Schedule for Refinanced Equipment Costs</t>
  </si>
  <si>
    <r>
      <t xml:space="preserve">Attachment AA-2: Projected Food Service Budget—Revenue, </t>
    </r>
    <r>
      <rPr>
        <b/>
        <sz val="12"/>
        <color theme="1"/>
        <rFont val="Calibri"/>
        <family val="2"/>
        <scheme val="minor"/>
      </rPr>
      <t>Page 2 of 6</t>
    </r>
  </si>
  <si>
    <r>
      <t xml:space="preserve">Attachment AA-3: Projected Food Service Budget—Revenue, </t>
    </r>
    <r>
      <rPr>
        <b/>
        <sz val="12"/>
        <color theme="1"/>
        <rFont val="Calibri"/>
        <family val="2"/>
        <scheme val="minor"/>
      </rPr>
      <t>Page 3 of 6</t>
    </r>
  </si>
  <si>
    <r>
      <t xml:space="preserve">Attachment AA-5: Projected Food Service Budget—Equipment and Implementation Costs, </t>
    </r>
    <r>
      <rPr>
        <b/>
        <sz val="12"/>
        <color theme="1"/>
        <rFont val="Calibri"/>
        <family val="2"/>
        <scheme val="minor"/>
      </rPr>
      <t>page 5 of 6</t>
    </r>
  </si>
  <si>
    <r>
      <t xml:space="preserve">Attachment AA-6: Projected Food Service Budget—Profit or Loss, </t>
    </r>
    <r>
      <rPr>
        <b/>
        <sz val="12"/>
        <color theme="1"/>
        <rFont val="Calibri"/>
        <family val="2"/>
        <scheme val="minor"/>
      </rPr>
      <t>page 6 of 6</t>
    </r>
  </si>
  <si>
    <r>
      <t xml:space="preserve">Attachment N-2: Premises—Services to Be Provided, </t>
    </r>
    <r>
      <rPr>
        <b/>
        <sz val="12"/>
        <color theme="1"/>
        <rFont val="Arial"/>
        <family val="2"/>
      </rPr>
      <t>page 2 of 2</t>
    </r>
  </si>
  <si>
    <r>
      <t xml:space="preserve">Attachment AA-1: Projected Food Service Budget—Revenue, </t>
    </r>
    <r>
      <rPr>
        <b/>
        <sz val="12"/>
        <color theme="1"/>
        <rFont val="Calibri"/>
        <family val="2"/>
        <scheme val="minor"/>
      </rPr>
      <t>Page 1 of 6</t>
    </r>
  </si>
  <si>
    <r>
      <t xml:space="preserve">Attachment AA-4: Projected Food Service Budget—Expenditures, </t>
    </r>
    <r>
      <rPr>
        <b/>
        <sz val="12"/>
        <color theme="1"/>
        <rFont val="Calibri"/>
        <family val="2"/>
        <scheme val="minor"/>
      </rPr>
      <t>page 4 of 6</t>
    </r>
  </si>
  <si>
    <t>Annual POS Maintenance/Licensing Fee</t>
  </si>
  <si>
    <t>A la Carte Sales</t>
  </si>
  <si>
    <t>[1] List other alternate breakfast serving methods, if not specified (i.e., reimbursable meal vending machines, breakfast on the bus, etc.).</t>
  </si>
  <si>
    <t>[2] - Report average daily participation in each meal period, by eligibility category, based on data from the most recent October claim</t>
  </si>
  <si>
    <r>
      <t xml:space="preserve">1 </t>
    </r>
    <r>
      <rPr>
        <b/>
        <sz val="8"/>
        <color theme="1"/>
        <rFont val="Arial"/>
        <family val="2"/>
      </rPr>
      <t>Include paid time off (PTO), holiday pay, and sick pay</t>
    </r>
  </si>
  <si>
    <t>Maintenance of Vehicle(s)</t>
  </si>
  <si>
    <t>Replacement of China, Glass, Flatware</t>
  </si>
  <si>
    <t>Replacement of Expendable Equipment (Pots, Pans, etc.)</t>
  </si>
  <si>
    <t>Repair to Infrastructure (Vents to Outside, Gas Line, etc.)</t>
  </si>
  <si>
    <t>Laundry</t>
  </si>
  <si>
    <t>Ceilings, Fans, Light Fixtures</t>
  </si>
  <si>
    <t>Year 1 Equipment Purchase Specifications</t>
  </si>
  <si>
    <t>Year 2 Equipment Purchase Specifications</t>
  </si>
  <si>
    <t>Year 3 Equipment Purchase Specifications</t>
  </si>
  <si>
    <t>Year 4 Equipment Purchase Specifications</t>
  </si>
  <si>
    <t>Year 5 Equipment Purchase Specifications</t>
  </si>
  <si>
    <t>Attachment S</t>
  </si>
  <si>
    <t>Attachment AA-5</t>
  </si>
  <si>
    <r>
      <t xml:space="preserve">[1] </t>
    </r>
    <r>
      <rPr>
        <sz val="10"/>
        <color theme="1"/>
        <rFont val="Arial"/>
        <family val="2"/>
      </rPr>
      <t xml:space="preserve">For out of district positions that are charged in whole or part to the food service program (i.e., regional managers, chefs, etc.) indicate "Out of District" for the school/site. For any position that has oversight of multiple schools/sites (i.e., the foodservice director) indicate "Admin" for the school/site. </t>
    </r>
  </si>
  <si>
    <t xml:space="preserve">In addition to the above items, any grain products containing candy coating and/or candy pieces (i.e., caramel, chocolate chips, etc.) will also be considered to be grain-based desserts and may not be offered or served as part of a reimbursable breakfast meal under the School Breakfast  Program. </t>
  </si>
  <si>
    <t>Attachment O - Enrollment, Average Daily Participation, &amp; CEP</t>
  </si>
  <si>
    <t>Balance Due</t>
  </si>
  <si>
    <t>Remarks / Payment Instructions:</t>
  </si>
  <si>
    <t>Total Fees - UCOA 55709</t>
  </si>
  <si>
    <t>General Support Services Fee</t>
  </si>
  <si>
    <t>Management Services Fee</t>
  </si>
  <si>
    <t>Other Direct Costs - UCOA 55708</t>
  </si>
  <si>
    <t>Labor Costs - UCOA 55707</t>
  </si>
  <si>
    <t>Net Food Cost - UCOA 55706</t>
  </si>
  <si>
    <t>(Credits, Rebates, &amp; Discounts)</t>
  </si>
  <si>
    <t>Gross Food Cost</t>
  </si>
  <si>
    <t>TOTAL PER OPERATING STATEMENT</t>
  </si>
  <si>
    <t>DESCRIPTION</t>
  </si>
  <si>
    <t>&lt;LEA Email&gt;</t>
  </si>
  <si>
    <t>&lt;FSMC Phone&gt;</t>
  </si>
  <si>
    <t>&lt;LEA Phone&gt;</t>
  </si>
  <si>
    <t>&lt;Remittance Address&gt;</t>
  </si>
  <si>
    <t>&lt;LEA Address&gt;</t>
  </si>
  <si>
    <t>&lt;FSMC Billin Contact&gt;</t>
  </si>
  <si>
    <t>&lt;LEA Billing Contact&gt;</t>
  </si>
  <si>
    <t>&lt;FSMC Name&gt;</t>
  </si>
  <si>
    <t>&lt;LEA Name&gt;</t>
  </si>
  <si>
    <t>REMIT TO</t>
  </si>
  <si>
    <t>BILL TO</t>
  </si>
  <si>
    <t>&lt;Payment terms (due on receipt, due in X days)&gt;</t>
  </si>
  <si>
    <t>INVOICE NO.</t>
  </si>
  <si>
    <t>DATE</t>
  </si>
  <si>
    <t>&lt;Month&gt;</t>
  </si>
  <si>
    <t>Operating Month of Invoice:</t>
  </si>
  <si>
    <t>&lt;xx/xx/20xx through xx/xx/20xx&gt;</t>
  </si>
  <si>
    <t>Billing Period:</t>
  </si>
  <si>
    <t xml:space="preserve"> INVOICE</t>
  </si>
  <si>
    <t>&lt;Vendor Name&gt;</t>
  </si>
  <si>
    <t>Vendor:</t>
  </si>
  <si>
    <t>FSMC UCOA Invoice Summary</t>
  </si>
  <si>
    <t>Attachment AD - FSMC UCOA Invoice Template</t>
  </si>
  <si>
    <t>Attachment AD: FSMC UCOA Invoice Template</t>
  </si>
  <si>
    <t>November 2025</t>
  </si>
  <si>
    <t>Financial Report for the 2024-2025 School Year</t>
  </si>
  <si>
    <t>Current Year USDA Rate of Reimbursement per "Free" Lunch (as of July 1, 2025)</t>
  </si>
  <si>
    <t xml:space="preserve">Current Year Per Meal State Match Reimbursement Rate (as of Sept 2025) </t>
  </si>
  <si>
    <t>Current Year Value of USDA Entitlement for Donated Foods Per Lunch (as of July 1, 2025)</t>
  </si>
  <si>
    <t>North Providence High School</t>
  </si>
  <si>
    <t>1828 Mineral Spring Ave North Providence, RI 02904</t>
  </si>
  <si>
    <t>Self-Prep</t>
  </si>
  <si>
    <t>Birchwood Middle School</t>
  </si>
  <si>
    <t>10 Bichwood Dtive, North Providence, RI 02904</t>
  </si>
  <si>
    <t>six-eight</t>
  </si>
  <si>
    <t>nine-twelve</t>
  </si>
  <si>
    <t>51 Invervale Ave., North Providence. RI 02911</t>
  </si>
  <si>
    <t>Sel-Prep</t>
  </si>
  <si>
    <t>Dr. Edward A. Ricci Middle School</t>
  </si>
  <si>
    <t>Dr. Joseph A. Whelan Elementary School</t>
  </si>
  <si>
    <t>1440 Mineral Spring Ave, North Providence, RI 02904</t>
  </si>
  <si>
    <t>K-5</t>
  </si>
  <si>
    <t xml:space="preserve">Stephen Onley Elementary School </t>
  </si>
  <si>
    <t>1378 Douglas Ave, North Providnece, RI 02904</t>
  </si>
  <si>
    <t>Self Prep</t>
  </si>
  <si>
    <t>55 Central Ave, North Providence, Ri 02911</t>
  </si>
  <si>
    <t>41 Angell Ave, North Providence, RI 02911</t>
  </si>
  <si>
    <t>Greystone Elementary School</t>
  </si>
  <si>
    <t>James L. McGuire Elementary School</t>
  </si>
  <si>
    <t xml:space="preserve">Centredale Elementary School </t>
  </si>
  <si>
    <t>100 Morgan Ave, North Providence, RI 02911</t>
  </si>
  <si>
    <t>1 Corliss Park, Providence, RI 02908</t>
  </si>
  <si>
    <t>622 Woonasquatucket Ave, North Providence, RI 02911</t>
  </si>
  <si>
    <t>five-eight</t>
  </si>
  <si>
    <t>42 Lexington Ave, Providence</t>
  </si>
  <si>
    <t>Prek-6</t>
  </si>
  <si>
    <t>PreK-12</t>
  </si>
  <si>
    <t>2 Volturno St., North Providence, RI 02904</t>
  </si>
  <si>
    <t>Infant-Toddler</t>
  </si>
  <si>
    <t xml:space="preserve">Satellite </t>
  </si>
  <si>
    <t>11:15am</t>
  </si>
  <si>
    <t>Kids Klub North Providence</t>
  </si>
  <si>
    <t>PreK-5</t>
  </si>
  <si>
    <t>1201 Putnam Pike, Smithfield RI, 02917</t>
  </si>
  <si>
    <t>11:25am-12:30pm</t>
  </si>
  <si>
    <t>7:10am-8:00am</t>
  </si>
  <si>
    <t>8:00am-8:20am</t>
  </si>
  <si>
    <t>10:17am-12:05pm</t>
  </si>
  <si>
    <t>7:45am-8:05am</t>
  </si>
  <si>
    <t>3pm</t>
  </si>
  <si>
    <t>815am</t>
  </si>
  <si>
    <t>11:20am-12:50pm</t>
  </si>
  <si>
    <t>11:17am-12:40pm</t>
  </si>
  <si>
    <t>7:50am-8:15am</t>
  </si>
  <si>
    <t>11:00am-1:00pm</t>
  </si>
  <si>
    <t>11:00am-12:40pm</t>
  </si>
  <si>
    <t>8:45am-9:00am</t>
  </si>
  <si>
    <t>11:10am-12:40pm</t>
  </si>
  <si>
    <t>8:40am-9:00am</t>
  </si>
  <si>
    <t>11:30am-1:00pm</t>
  </si>
  <si>
    <t>9:00am</t>
  </si>
  <si>
    <t>11;17am-12:40pm</t>
  </si>
  <si>
    <t>7:45am-8:10am</t>
  </si>
  <si>
    <t>10:36am-12:38am</t>
  </si>
  <si>
    <t>RI School for the Deaf (SFA)</t>
  </si>
  <si>
    <t>Excel Academy Rhode Island (SFA)</t>
  </si>
  <si>
    <t>Highlander Charter School (SFA)</t>
  </si>
  <si>
    <t>Dr.Daycare North Providence (SFA)</t>
  </si>
  <si>
    <t xml:space="preserve">Dr Daycare </t>
  </si>
  <si>
    <t>Meal tickets/served vended complete meals</t>
  </si>
  <si>
    <t>North Providence District Schools</t>
  </si>
  <si>
    <t>Excel Academy</t>
  </si>
  <si>
    <t>Use their own POS</t>
  </si>
  <si>
    <t>Highlander Charter Rhode island</t>
  </si>
  <si>
    <t>School for the Deaf</t>
  </si>
  <si>
    <t xml:space="preserve">5 years </t>
  </si>
  <si>
    <t>Food Service Worker</t>
  </si>
  <si>
    <t>FSW/Cashier</t>
  </si>
  <si>
    <t>Lead</t>
  </si>
  <si>
    <t>Driver</t>
  </si>
  <si>
    <t>Centredale Elementary School</t>
  </si>
  <si>
    <t>James L  McGuire Elementray School</t>
  </si>
  <si>
    <t>James L McGuire Elementray School</t>
  </si>
  <si>
    <t>Dr Edward A. Ricci Middle School</t>
  </si>
  <si>
    <t>Dr Joseph A. Whelan Elementary School</t>
  </si>
  <si>
    <t>Stephen Onley Elementray</t>
  </si>
  <si>
    <t>Dr.Joseph A. Whelan Elementary School</t>
  </si>
  <si>
    <t>Highlander Charter School</t>
  </si>
  <si>
    <t>School for thr Deaf</t>
  </si>
  <si>
    <t>Hourly Emplyyes Annual Benefits</t>
  </si>
  <si>
    <t>Salary Annual Benefits</t>
  </si>
  <si>
    <t>Based on 180 Days of Service</t>
  </si>
  <si>
    <r>
      <t xml:space="preserve">Pay rates for the year </t>
    </r>
    <r>
      <rPr>
        <u/>
        <sz val="10"/>
        <color rgb="FF000000"/>
        <rFont val="Arial"/>
        <family val="2"/>
      </rPr>
      <t xml:space="preserve"> </t>
    </r>
    <r>
      <rPr>
        <u/>
        <sz val="11"/>
        <color rgb="FF000000"/>
        <rFont val="Times New Roman"/>
        <family val="1"/>
      </rPr>
      <t>  2025 </t>
    </r>
    <r>
      <rPr>
        <sz val="10"/>
        <color rgb="FF000000"/>
        <rFont val="Arial"/>
        <family val="2"/>
      </rPr>
      <t>– 2026</t>
    </r>
    <r>
      <rPr>
        <u/>
        <sz val="10"/>
        <color rgb="FF000000"/>
        <rFont val="Arial"/>
        <family val="2"/>
      </rPr>
      <t xml:space="preserve"> </t>
    </r>
    <r>
      <rPr>
        <u/>
        <sz val="11"/>
        <color rgb="FF000000"/>
        <rFont val="Times New Roman"/>
        <family val="1"/>
      </rPr>
      <t>    </t>
    </r>
    <r>
      <rPr>
        <u/>
        <sz val="10"/>
        <color rgb="FF000000"/>
        <rFont val="Arial"/>
        <family val="2"/>
      </rPr>
      <t xml:space="preserve"> </t>
    </r>
    <r>
      <rPr>
        <sz val="10"/>
        <color rgb="FF000000"/>
        <rFont val="Arial"/>
        <family val="2"/>
      </rPr>
      <t> </t>
    </r>
  </si>
  <si>
    <r>
      <t xml:space="preserve">Pay rates for the year </t>
    </r>
    <r>
      <rPr>
        <u/>
        <sz val="10"/>
        <color rgb="FF000000"/>
        <rFont val="Arial"/>
        <family val="2"/>
      </rPr>
      <t xml:space="preserve"> </t>
    </r>
    <r>
      <rPr>
        <u/>
        <sz val="11"/>
        <color rgb="FF000000"/>
        <rFont val="Times New Roman"/>
        <family val="1"/>
      </rPr>
      <t>   </t>
    </r>
    <r>
      <rPr>
        <sz val="10"/>
        <color rgb="FF000000"/>
        <rFont val="Arial"/>
        <family val="2"/>
      </rPr>
      <t xml:space="preserve"> – </t>
    </r>
    <r>
      <rPr>
        <u/>
        <sz val="10"/>
        <color rgb="FF000000"/>
        <rFont val="Arial"/>
        <family val="2"/>
      </rPr>
      <t xml:space="preserve"> </t>
    </r>
    <r>
      <rPr>
        <u/>
        <sz val="11"/>
        <color rgb="FF000000"/>
        <rFont val="Times New Roman"/>
        <family val="1"/>
      </rPr>
      <t>   </t>
    </r>
    <r>
      <rPr>
        <u/>
        <sz val="10"/>
        <color rgb="FF000000"/>
        <rFont val="Arial"/>
        <family val="2"/>
      </rPr>
      <t xml:space="preserve"> </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</si>
</sst>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00"/>
    <numFmt numFmtId="165" formatCode="_-&quot;$&quot;* #,##0.00_-;\-&quot;$&quot;* #,##0.00_-;_-&quot;$&quot;* &quot;-&quot;??_-;_-@"/>
    <numFmt numFmtId="166" formatCode="mm/dd/yy"/>
  </numFmts>
  <fonts count="89">
    <font>
      <sz val="11"/>
      <color theme="1"/>
      <name val="Calibri"/>
      <family val="2"/>
      <scheme val="minor"/>
    </font>
    <font>
      <sz val="12"/>
      <color theme="1"/>
      <name val="Calibri"/>
      <family val="2"/>
      <scheme val="minor"/>
    </font>
    <font>
      <sz val="11"/>
      <color theme="1"/>
      <name val="Calibri"/>
      <family val="2"/>
      <scheme val="minor"/>
    </font>
    <font>
      <b/>
      <sz val="16"/>
      <color theme="1"/>
      <name val="Arial"/>
      <family val="2"/>
    </font>
    <font>
      <b/>
      <sz val="12"/>
      <color theme="1"/>
      <name val="Arial"/>
      <family val="2"/>
    </font>
    <font>
      <b/>
      <sz val="10"/>
      <color theme="1"/>
      <name val="Arial"/>
      <family val="2"/>
    </font>
    <font>
      <sz val="10"/>
      <color theme="1"/>
      <name val="Times New Roman"/>
      <family val="1"/>
    </font>
    <font>
      <b/>
      <sz val="8"/>
      <color theme="1"/>
      <name val="Arial"/>
      <family val="2"/>
    </font>
    <font>
      <sz val="10"/>
      <color rgb="FF000000"/>
      <name val="Times New Roman"/>
      <family val="1"/>
    </font>
    <font>
      <sz val="10"/>
      <color theme="1"/>
      <name val="Arial"/>
      <family val="2"/>
    </font>
    <font>
      <b/>
      <sz val="11"/>
      <color theme="1"/>
      <name val="Arial"/>
      <family val="2"/>
    </font>
    <font>
      <sz val="9"/>
      <color rgb="FF000000"/>
      <name val="Arial"/>
      <family val="2"/>
    </font>
    <font>
      <b/>
      <sz val="10"/>
      <color rgb="FF000000"/>
      <name val="Arial"/>
      <family val="2"/>
    </font>
    <font>
      <sz val="10"/>
      <color theme="1"/>
      <name val="Wingdings"/>
      <charset val="2"/>
    </font>
    <font>
      <sz val="9"/>
      <color rgb="FF000000"/>
      <name val="Times New Roman"/>
      <family val="1"/>
    </font>
    <font>
      <sz val="9"/>
      <name val="Times New Roman"/>
      <family val="1"/>
    </font>
    <font>
      <sz val="10"/>
      <name val="Times New Roman"/>
      <family val="1"/>
    </font>
    <font>
      <sz val="12"/>
      <color rgb="FF000000"/>
      <name val="Calibri"/>
      <family val="2"/>
      <scheme val="minor"/>
    </font>
    <font>
      <b/>
      <sz val="12"/>
      <color rgb="FF000000"/>
      <name val="Calibri"/>
      <family val="2"/>
      <scheme val="minor"/>
    </font>
    <font>
      <b/>
      <sz val="12"/>
      <color rgb="FF000000"/>
      <name val="Arial"/>
      <family val="2"/>
    </font>
    <font>
      <b/>
      <sz val="12"/>
      <color rgb="FF000000"/>
      <name val="Wingdings"/>
      <charset val="2"/>
    </font>
    <font>
      <b/>
      <sz val="16"/>
      <color theme="1"/>
      <name val="Calibri"/>
      <family val="2"/>
      <scheme val="minor"/>
    </font>
    <font>
      <sz val="12"/>
      <color theme="1"/>
      <name val="Calibri"/>
      <family val="2"/>
      <scheme val="minor"/>
    </font>
    <font>
      <vertAlign val="superscript"/>
      <sz val="12"/>
      <color theme="1"/>
      <name val="Calibri"/>
      <family val="2"/>
      <scheme val="minor"/>
    </font>
    <font>
      <b/>
      <sz val="12"/>
      <color theme="1"/>
      <name val="Calibri"/>
      <family val="2"/>
      <scheme val="minor"/>
    </font>
    <font>
      <i/>
      <sz val="12"/>
      <color theme="1"/>
      <name val="Calibri"/>
      <family val="2"/>
      <scheme val="minor"/>
    </font>
    <font>
      <b/>
      <i/>
      <sz val="14"/>
      <color theme="1"/>
      <name val="Calibri"/>
      <family val="2"/>
      <scheme val="minor"/>
    </font>
    <font>
      <sz val="12"/>
      <color theme="1"/>
      <name val="Arial"/>
      <family val="2"/>
    </font>
    <font>
      <sz val="12"/>
      <color theme="1"/>
      <name val="Wingdings"/>
      <charset val="2"/>
    </font>
    <font>
      <i/>
      <sz val="12"/>
      <color rgb="FF000000"/>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vertAlign val="superscript"/>
      <sz val="12"/>
      <color theme="1"/>
      <name val="Calibri"/>
      <family val="2"/>
      <scheme val="minor"/>
    </font>
    <font>
      <sz val="11"/>
      <name val="Calibri"/>
      <family val="2"/>
      <scheme val="minor"/>
    </font>
    <font>
      <sz val="11"/>
      <color theme="1" tint="0.24994659260841701"/>
      <name val="Calibri"/>
      <family val="2"/>
      <scheme val="minor"/>
    </font>
    <font>
      <i/>
      <sz val="11"/>
      <color theme="1" tint="0.34998626667073579"/>
      <name val="Calibri"/>
      <family val="2"/>
      <scheme val="minor"/>
    </font>
    <font>
      <b/>
      <sz val="11"/>
      <color theme="1" tint="0.24994659260841701"/>
      <name val="Calibri Light"/>
      <family val="2"/>
      <scheme val="major"/>
    </font>
    <font>
      <b/>
      <sz val="16"/>
      <color theme="1" tint="0.24994659260841701"/>
      <name val="Calibri Light"/>
      <family val="2"/>
      <scheme val="major"/>
    </font>
    <font>
      <b/>
      <sz val="20"/>
      <color rgb="FF000000"/>
      <name val="Calibri"/>
      <family val="2"/>
      <scheme val="minor"/>
    </font>
    <font>
      <b/>
      <sz val="12"/>
      <color rgb="FF943634"/>
      <name val="Calibri"/>
      <family val="2"/>
    </font>
    <font>
      <sz val="11"/>
      <color theme="1"/>
      <name val="Calibri"/>
      <family val="2"/>
    </font>
    <font>
      <sz val="14"/>
      <color theme="1"/>
      <name val="Calibri"/>
      <family val="2"/>
    </font>
    <font>
      <b/>
      <sz val="20"/>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u/>
      <sz val="18"/>
      <color theme="10"/>
      <name val="Calibri"/>
      <family val="2"/>
      <scheme val="minor"/>
    </font>
    <font>
      <b/>
      <sz val="12"/>
      <name val="Arial"/>
      <family val="2"/>
    </font>
    <font>
      <b/>
      <sz val="14"/>
      <color rgb="FF000000"/>
      <name val="Arial"/>
      <family val="2"/>
    </font>
    <font>
      <b/>
      <sz val="14"/>
      <name val="Arial"/>
      <family val="2"/>
    </font>
    <font>
      <b/>
      <sz val="15"/>
      <name val="Arial"/>
      <family val="2"/>
    </font>
    <font>
      <b/>
      <sz val="13"/>
      <name val="Arial"/>
      <family val="2"/>
    </font>
    <font>
      <sz val="12"/>
      <color rgb="FF000000"/>
      <name val="Arial"/>
      <family val="2"/>
    </font>
    <font>
      <sz val="12"/>
      <name val="Arial"/>
      <family val="2"/>
    </font>
    <font>
      <sz val="10"/>
      <color rgb="FF000000"/>
      <name val="Arial"/>
      <family val="2"/>
    </font>
    <font>
      <u/>
      <sz val="10"/>
      <color rgb="FF000000"/>
      <name val="Arial"/>
      <family val="2"/>
    </font>
    <font>
      <u/>
      <sz val="11"/>
      <color rgb="FF000000"/>
      <name val="Times New Roman"/>
      <family val="1"/>
    </font>
    <font>
      <sz val="20"/>
      <color theme="1"/>
      <name val="Calibri"/>
      <family val="2"/>
      <scheme val="minor"/>
    </font>
    <font>
      <b/>
      <vertAlign val="superscript"/>
      <sz val="8"/>
      <color theme="1"/>
      <name val="Arial"/>
      <family val="2"/>
    </font>
    <font>
      <sz val="8"/>
      <color theme="1"/>
      <name val="Arial"/>
      <family val="2"/>
    </font>
    <font>
      <u/>
      <sz val="8"/>
      <color theme="1"/>
      <name val="Arial"/>
      <family val="2"/>
    </font>
    <font>
      <u/>
      <sz val="11"/>
      <color theme="1"/>
      <name val="Times New Roman"/>
      <family val="1"/>
    </font>
    <font>
      <vertAlign val="superscript"/>
      <sz val="11"/>
      <color theme="1"/>
      <name val="Calibri"/>
      <family val="2"/>
      <scheme val="minor"/>
    </font>
    <font>
      <sz val="14"/>
      <color rgb="FF000000"/>
      <name val="Calibri"/>
      <family val="2"/>
      <scheme val="minor"/>
    </font>
    <font>
      <b/>
      <sz val="14"/>
      <color theme="1"/>
      <name val="Calibri"/>
      <family val="2"/>
      <scheme val="minor"/>
    </font>
    <font>
      <sz val="12"/>
      <color rgb="FFFF0000"/>
      <name val="Arial"/>
      <family val="2"/>
    </font>
    <font>
      <sz val="8"/>
      <color rgb="FF000000"/>
      <name val="Segoe UI"/>
      <family val="2"/>
    </font>
    <font>
      <sz val="10"/>
      <color rgb="FF000000"/>
      <name val="Calibri"/>
      <family val="2"/>
      <scheme val="minor"/>
    </font>
    <font>
      <sz val="10"/>
      <color theme="1"/>
      <name val="Roboto"/>
    </font>
    <font>
      <sz val="9"/>
      <color rgb="FF000000"/>
      <name val="Roboto"/>
    </font>
    <font>
      <sz val="12"/>
      <color rgb="FF000000"/>
      <name val="Roboto"/>
    </font>
    <font>
      <b/>
      <sz val="12"/>
      <color rgb="FF333F4F"/>
      <name val="Roboto"/>
    </font>
    <font>
      <sz val="10"/>
      <color rgb="FF000000"/>
      <name val="Roboto"/>
    </font>
    <font>
      <b/>
      <sz val="14"/>
      <color theme="1"/>
      <name val="Roboto"/>
    </font>
    <font>
      <b/>
      <sz val="9"/>
      <color rgb="FF000000"/>
      <name val="Roboto"/>
    </font>
    <font>
      <b/>
      <sz val="9"/>
      <color rgb="FF1F3864"/>
      <name val="Roboto"/>
    </font>
    <font>
      <b/>
      <sz val="9"/>
      <color rgb="FFFFFFFF"/>
      <name val="Roboto"/>
    </font>
    <font>
      <sz val="11"/>
      <color rgb="FF1F3864"/>
      <name val="Roboto"/>
    </font>
    <font>
      <sz val="10"/>
      <name val="Arial"/>
      <family val="2"/>
    </font>
    <font>
      <i/>
      <sz val="9"/>
      <color rgb="FF333F4F"/>
      <name val="Roboto"/>
    </font>
    <font>
      <sz val="11"/>
      <color rgb="FF0070C0"/>
      <name val="Roboto"/>
    </font>
    <font>
      <sz val="11"/>
      <color rgb="FFFFFFFF"/>
      <name val="Roboto"/>
    </font>
    <font>
      <sz val="11"/>
      <color rgb="FF333F4F"/>
      <name val="Roboto"/>
    </font>
    <font>
      <sz val="18"/>
      <color rgb="FF7F7F7F"/>
      <name val="Roboto"/>
    </font>
    <font>
      <sz val="12"/>
      <color rgb="FF7F7F7F"/>
      <name val="Roboto"/>
    </font>
    <font>
      <b/>
      <sz val="22"/>
      <color rgb="FF4472C4"/>
      <name val="Roboto"/>
    </font>
    <font>
      <b/>
      <sz val="20"/>
      <color rgb="FFA5A5A5"/>
      <name val="Roboto"/>
    </font>
  </fonts>
  <fills count="17">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5"/>
      </patternFill>
    </fill>
    <fill>
      <patternFill patternType="solid">
        <fgColor theme="0" tint="-0.14996795556505021"/>
        <bgColor indexed="64"/>
      </patternFill>
    </fill>
    <fill>
      <patternFill patternType="solid">
        <fgColor theme="4" tint="-0.499984740745262"/>
        <bgColor indexed="64"/>
      </patternFill>
    </fill>
    <fill>
      <patternFill patternType="solid">
        <fgColor theme="1" tint="0.34998626667073579"/>
        <bgColor indexed="64"/>
      </patternFill>
    </fill>
    <fill>
      <patternFill patternType="solid">
        <fgColor rgb="FFA6A6A6"/>
        <bgColor indexed="64"/>
      </patternFill>
    </fill>
    <fill>
      <patternFill patternType="solid">
        <fgColor rgb="FFFF5722"/>
        <bgColor rgb="FFFF5722"/>
      </patternFill>
    </fill>
    <fill>
      <patternFill patternType="solid">
        <fgColor rgb="FFF4CCCC"/>
        <bgColor rgb="FFF4CCCC"/>
      </patternFill>
    </fill>
    <fill>
      <patternFill patternType="solid">
        <fgColor rgb="FFF3F3F3"/>
        <bgColor rgb="FFF3F3F3"/>
      </patternFill>
    </fill>
  </fills>
  <borders count="52">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Dash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Dashed">
        <color indexed="64"/>
      </right>
      <top/>
      <bottom style="medium">
        <color indexed="64"/>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medium">
        <color indexed="64"/>
      </right>
      <top/>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Dashed">
        <color indexed="64"/>
      </right>
      <top/>
      <bottom style="medium">
        <color indexed="64"/>
      </bottom>
      <diagonal/>
    </border>
    <border>
      <left/>
      <right style="mediumDash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1" tint="0.499984740745262"/>
      </top>
      <bottom style="thin">
        <color theme="1" tint="0.499984740745262"/>
      </bottom>
      <diagonal/>
    </border>
    <border>
      <left/>
      <right/>
      <top style="thin">
        <color theme="4" tint="-0.499984740745262"/>
      </top>
      <bottom style="thin">
        <color theme="4" tint="-0.499984740745262"/>
      </bottom>
      <diagonal/>
    </border>
    <border>
      <left/>
      <right/>
      <top style="medium">
        <color theme="4" tint="-0.499984740745262"/>
      </top>
      <bottom style="thin">
        <color theme="1" tint="0.499984740745262"/>
      </bottom>
      <diagonal/>
    </border>
    <border>
      <left/>
      <right/>
      <top/>
      <bottom style="medium">
        <color theme="4" tint="-0.499984740745262"/>
      </bottom>
      <diagonal/>
    </border>
    <border>
      <left/>
      <right/>
      <top/>
      <bottom style="thick">
        <color theme="4" tint="-0.499984740745262"/>
      </bottom>
      <diagonal/>
    </border>
    <border>
      <left style="mediumDashed">
        <color indexed="64"/>
      </left>
      <right/>
      <top/>
      <bottom style="medium">
        <color indexed="64"/>
      </bottom>
      <diagonal/>
    </border>
    <border>
      <left style="mediumDashed">
        <color indexed="64"/>
      </left>
      <right style="medium">
        <color indexed="64"/>
      </right>
      <top/>
      <bottom style="medium">
        <color indexed="64"/>
      </bottom>
      <diagonal/>
    </border>
    <border>
      <left style="medium">
        <color indexed="64"/>
      </left>
      <right style="mediumDashDot">
        <color indexed="64"/>
      </right>
      <top style="medium">
        <color indexed="64"/>
      </top>
      <bottom/>
      <diagonal/>
    </border>
    <border>
      <left style="medium">
        <color indexed="64"/>
      </left>
      <right style="mediumDashDot">
        <color indexed="64"/>
      </right>
      <top/>
      <bottom style="medium">
        <color indexed="64"/>
      </bottom>
      <diagonal/>
    </border>
    <border>
      <left style="mediumDashed">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style="thin">
        <color rgb="FF999999"/>
      </left>
      <right style="thin">
        <color rgb="FF999999"/>
      </right>
      <top/>
      <bottom style="thin">
        <color rgb="FF999999"/>
      </bottom>
      <diagonal/>
    </border>
    <border>
      <left/>
      <right style="thin">
        <color rgb="FF999999"/>
      </right>
      <top/>
      <bottom style="thin">
        <color indexed="64"/>
      </bottom>
      <diagonal/>
    </border>
    <border>
      <left/>
      <right/>
      <top/>
      <bottom style="thin">
        <color indexed="64"/>
      </bottom>
      <diagonal/>
    </border>
    <border>
      <left style="thin">
        <color rgb="FF999999"/>
      </left>
      <right/>
      <top/>
      <bottom style="thin">
        <color indexed="64"/>
      </bottom>
      <diagonal/>
    </border>
    <border>
      <left style="thin">
        <color rgb="FF999999"/>
      </left>
      <right style="thin">
        <color rgb="FF999999"/>
      </right>
      <top/>
      <bottom/>
      <diagonal/>
    </border>
    <border>
      <left/>
      <right style="thin">
        <color rgb="FF999999"/>
      </right>
      <top/>
      <bottom/>
      <diagonal/>
    </border>
    <border>
      <left style="thin">
        <color rgb="FF999999"/>
      </left>
      <right/>
      <top/>
      <bottom/>
      <diagonal/>
    </border>
    <border>
      <left style="thin">
        <color rgb="FF999999"/>
      </left>
      <right style="thin">
        <color rgb="FF999999"/>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rgb="FF999999"/>
      </top>
      <bottom/>
      <diagonal/>
    </border>
    <border>
      <left/>
      <right/>
      <top/>
      <bottom style="thin">
        <color rgb="FFBFBFBF"/>
      </bottom>
      <diagonal/>
    </border>
  </borders>
  <cellStyleXfs count="17">
    <xf numFmtId="0" fontId="0" fillId="0" borderId="0"/>
    <xf numFmtId="44" fontId="2" fillId="0" borderId="0" applyFont="0" applyFill="0" applyBorder="0" applyAlignment="0" applyProtection="0"/>
    <xf numFmtId="0" fontId="35" fillId="0" borderId="0"/>
    <xf numFmtId="164" fontId="36" fillId="10" borderId="0" applyFont="0" applyFill="0" applyBorder="0" applyProtection="0">
      <alignment horizontal="right" indent="2"/>
    </xf>
    <xf numFmtId="14" fontId="36" fillId="0" borderId="0" applyFont="0" applyFill="0" applyBorder="0" applyAlignment="0"/>
    <xf numFmtId="1" fontId="36" fillId="9" borderId="0" applyFont="0" applyFill="0" applyBorder="0" applyAlignment="0"/>
    <xf numFmtId="0" fontId="31" fillId="11" borderId="0" applyBorder="0" applyProtection="0">
      <alignment horizontal="right" vertical="center" wrapText="1" indent="2"/>
    </xf>
    <xf numFmtId="0" fontId="31" fillId="11" borderId="0" applyNumberFormat="0" applyBorder="0" applyProtection="0">
      <alignment vertical="center" wrapText="1"/>
    </xf>
    <xf numFmtId="0" fontId="36" fillId="10" borderId="28" applyNumberFormat="0" applyProtection="0">
      <alignment horizontal="right"/>
    </xf>
    <xf numFmtId="0" fontId="30" fillId="0" borderId="29" applyNumberFormat="0" applyFill="0" applyProtection="0">
      <alignment vertical="center"/>
    </xf>
    <xf numFmtId="164" fontId="36" fillId="10" borderId="0" applyFont="0" applyFill="0" applyBorder="0" applyAlignment="0" applyProtection="0"/>
    <xf numFmtId="0" fontId="37" fillId="0" borderId="28" applyNumberFormat="0" applyProtection="0">
      <alignment vertical="center"/>
    </xf>
    <xf numFmtId="10" fontId="35" fillId="0" borderId="0" applyFont="0" applyFill="0" applyBorder="0" applyAlignment="0" applyProtection="0"/>
    <xf numFmtId="0" fontId="38" fillId="0" borderId="31" applyNumberFormat="0" applyFill="0" applyProtection="0">
      <alignment vertical="center"/>
    </xf>
    <xf numFmtId="0" fontId="39" fillId="0" borderId="32" applyNumberFormat="0" applyFill="0" applyProtection="0">
      <alignment vertical="center"/>
    </xf>
    <xf numFmtId="0" fontId="46" fillId="0" borderId="0" applyNumberFormat="0" applyFill="0" applyBorder="0" applyAlignment="0" applyProtection="0"/>
    <xf numFmtId="0" fontId="69" fillId="0" borderId="0"/>
  </cellStyleXfs>
  <cellXfs count="395">
    <xf numFmtId="0" fontId="0" fillId="0" borderId="0" xfId="0"/>
    <xf numFmtId="0" fontId="11" fillId="0" borderId="8" xfId="0" applyFont="1" applyBorder="1" applyAlignment="1">
      <alignment horizontal="right" vertical="center" wrapText="1"/>
    </xf>
    <xf numFmtId="0" fontId="9" fillId="0" borderId="0" xfId="0" applyFont="1" applyAlignment="1">
      <alignment vertical="center"/>
    </xf>
    <xf numFmtId="0" fontId="15" fillId="4" borderId="3" xfId="0" applyFont="1" applyFill="1" applyBorder="1" applyAlignment="1" applyProtection="1">
      <alignment vertical="center" wrapText="1"/>
      <protection locked="0"/>
    </xf>
    <xf numFmtId="0" fontId="15" fillId="4" borderId="3"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6" fillId="0" borderId="0" xfId="0" applyFont="1" applyAlignment="1">
      <alignment vertical="center" wrapText="1"/>
    </xf>
    <xf numFmtId="0" fontId="9" fillId="0" borderId="0" xfId="0" applyFont="1" applyAlignment="1">
      <alignment vertical="center" wrapText="1"/>
    </xf>
    <xf numFmtId="0" fontId="17" fillId="4" borderId="3" xfId="0" applyFont="1" applyFill="1" applyBorder="1" applyAlignment="1" applyProtection="1">
      <alignment vertical="center" wrapText="1"/>
      <protection locked="0"/>
    </xf>
    <xf numFmtId="0" fontId="18" fillId="5" borderId="13" xfId="0" applyFont="1" applyFill="1" applyBorder="1" applyAlignment="1">
      <alignment vertical="center" wrapText="1"/>
    </xf>
    <xf numFmtId="0" fontId="18" fillId="5" borderId="1" xfId="0" applyFont="1" applyFill="1" applyBorder="1" applyAlignment="1">
      <alignment vertical="center" wrapText="1"/>
    </xf>
    <xf numFmtId="0" fontId="18" fillId="5" borderId="1" xfId="0" applyFont="1" applyFill="1" applyBorder="1" applyAlignment="1">
      <alignment horizontal="center" vertical="center" wrapText="1"/>
    </xf>
    <xf numFmtId="44" fontId="17" fillId="4" borderId="5" xfId="1" applyFont="1" applyFill="1" applyBorder="1" applyAlignment="1" applyProtection="1">
      <alignment vertical="center" wrapText="1"/>
      <protection locked="0"/>
    </xf>
    <xf numFmtId="44" fontId="17" fillId="4" borderId="11" xfId="1" applyFont="1" applyFill="1" applyBorder="1" applyAlignment="1" applyProtection="1">
      <alignment vertical="center" wrapText="1"/>
      <protection locked="0"/>
    </xf>
    <xf numFmtId="8" fontId="17" fillId="5" borderId="5" xfId="0" applyNumberFormat="1" applyFont="1" applyFill="1" applyBorder="1" applyAlignment="1">
      <alignment vertical="center" wrapText="1"/>
    </xf>
    <xf numFmtId="0" fontId="17" fillId="3" borderId="5" xfId="0" applyFont="1" applyFill="1" applyBorder="1" applyAlignment="1">
      <alignment vertical="center" wrapText="1"/>
    </xf>
    <xf numFmtId="0" fontId="17" fillId="0" borderId="5" xfId="0" applyFont="1" applyBorder="1" applyAlignment="1">
      <alignment horizontal="center" vertical="center" wrapText="1"/>
    </xf>
    <xf numFmtId="0" fontId="17" fillId="0" borderId="5" xfId="0" applyFont="1" applyBorder="1" applyAlignment="1">
      <alignment horizontal="justify" vertical="center" wrapText="1"/>
    </xf>
    <xf numFmtId="3" fontId="17" fillId="5" borderId="5" xfId="0" applyNumberFormat="1" applyFont="1" applyFill="1" applyBorder="1" applyAlignment="1">
      <alignment vertical="center" wrapText="1"/>
    </xf>
    <xf numFmtId="0" fontId="24" fillId="0" borderId="5" xfId="0" applyFont="1" applyBorder="1" applyAlignment="1">
      <alignment vertical="center" wrapText="1"/>
    </xf>
    <xf numFmtId="0" fontId="17" fillId="3" borderId="5" xfId="0" applyFont="1" applyFill="1" applyBorder="1" applyAlignment="1">
      <alignment horizontal="justify" vertical="center" wrapText="1"/>
    </xf>
    <xf numFmtId="3" fontId="17" fillId="4" borderId="5" xfId="0" applyNumberFormat="1" applyFont="1" applyFill="1" applyBorder="1" applyAlignment="1" applyProtection="1">
      <alignment vertical="center" wrapText="1"/>
      <protection locked="0"/>
    </xf>
    <xf numFmtId="0" fontId="22" fillId="0" borderId="5" xfId="0" applyFont="1" applyBorder="1" applyAlignment="1">
      <alignment vertical="center" wrapText="1"/>
    </xf>
    <xf numFmtId="0" fontId="17" fillId="3" borderId="0" xfId="0" applyFont="1" applyFill="1" applyAlignment="1">
      <alignment horizontal="justify" vertical="center" wrapText="1"/>
    </xf>
    <xf numFmtId="0" fontId="17" fillId="4" borderId="5" xfId="0" applyFont="1" applyFill="1" applyBorder="1" applyAlignment="1" applyProtection="1">
      <alignment vertical="center" wrapText="1"/>
      <protection locked="0"/>
    </xf>
    <xf numFmtId="0" fontId="24" fillId="2" borderId="5"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7" fillId="2" borderId="12" xfId="0" applyFont="1" applyFill="1" applyBorder="1" applyAlignment="1">
      <alignment vertical="center" wrapText="1"/>
    </xf>
    <xf numFmtId="0" fontId="18" fillId="2" borderId="12" xfId="0" applyFont="1" applyFill="1" applyBorder="1" applyAlignment="1">
      <alignment vertical="center" wrapText="1"/>
    </xf>
    <xf numFmtId="0" fontId="18" fillId="4" borderId="12" xfId="0" applyFont="1" applyFill="1" applyBorder="1" applyAlignment="1" applyProtection="1">
      <alignment horizontal="center" vertical="center" wrapText="1"/>
      <protection locked="0"/>
    </xf>
    <xf numFmtId="8" fontId="17" fillId="5" borderId="12" xfId="0" applyNumberFormat="1" applyFont="1" applyFill="1" applyBorder="1" applyAlignment="1">
      <alignment vertical="center" wrapText="1"/>
    </xf>
    <xf numFmtId="0" fontId="17" fillId="3" borderId="12" xfId="0" applyFont="1" applyFill="1" applyBorder="1" applyAlignment="1">
      <alignment vertical="center" wrapText="1"/>
    </xf>
    <xf numFmtId="8" fontId="17" fillId="5" borderId="13" xfId="0" applyNumberFormat="1" applyFont="1" applyFill="1" applyBorder="1" applyAlignment="1">
      <alignment vertical="center" wrapText="1"/>
    </xf>
    <xf numFmtId="44" fontId="17" fillId="5" borderId="0" xfId="1" applyFont="1" applyFill="1" applyBorder="1" applyAlignment="1">
      <alignment vertical="center" wrapText="1"/>
    </xf>
    <xf numFmtId="0" fontId="22" fillId="0" borderId="18" xfId="0" applyFont="1" applyBorder="1" applyAlignment="1">
      <alignment vertical="center" wrapText="1"/>
    </xf>
    <xf numFmtId="44" fontId="17" fillId="5" borderId="0" xfId="0" applyNumberFormat="1" applyFont="1" applyFill="1" applyAlignment="1">
      <alignment vertical="center" wrapText="1"/>
    </xf>
    <xf numFmtId="0" fontId="22" fillId="0" borderId="9" xfId="0" applyFont="1" applyBorder="1" applyAlignment="1">
      <alignment vertical="center" wrapText="1"/>
    </xf>
    <xf numFmtId="0" fontId="22" fillId="0" borderId="0" xfId="0" applyFont="1"/>
    <xf numFmtId="0" fontId="22" fillId="0" borderId="0" xfId="0" applyFont="1" applyAlignment="1">
      <alignment vertical="center"/>
    </xf>
    <xf numFmtId="44" fontId="17" fillId="5" borderId="13" xfId="0" applyNumberFormat="1" applyFont="1" applyFill="1" applyBorder="1" applyAlignment="1">
      <alignment vertical="center" wrapText="1"/>
    </xf>
    <xf numFmtId="44" fontId="17" fillId="4" borderId="12" xfId="1" applyFont="1" applyFill="1" applyBorder="1" applyAlignment="1" applyProtection="1">
      <alignment vertical="center" wrapText="1"/>
      <protection locked="0"/>
    </xf>
    <xf numFmtId="0" fontId="24" fillId="0" borderId="0" xfId="0" applyFont="1" applyAlignment="1">
      <alignment horizontal="right" vertical="center" wrapText="1"/>
    </xf>
    <xf numFmtId="0" fontId="22" fillId="0" borderId="10" xfId="0" applyFont="1" applyBorder="1" applyAlignment="1">
      <alignment vertical="center" wrapText="1"/>
    </xf>
    <xf numFmtId="0" fontId="17" fillId="2" borderId="12" xfId="0" applyFont="1" applyFill="1" applyBorder="1" applyAlignment="1">
      <alignment horizontal="justify" vertical="center" wrapText="1"/>
    </xf>
    <xf numFmtId="0" fontId="24" fillId="0" borderId="12" xfId="0" applyFont="1" applyBorder="1" applyAlignment="1">
      <alignment vertical="center" wrapText="1"/>
    </xf>
    <xf numFmtId="0" fontId="22" fillId="5" borderId="0" xfId="0" applyFont="1" applyFill="1"/>
    <xf numFmtId="164" fontId="17" fillId="6" borderId="27" xfId="1" applyNumberFormat="1" applyFont="1" applyFill="1" applyBorder="1" applyAlignment="1" applyProtection="1">
      <alignment horizontal="left" vertical="center" wrapText="1"/>
    </xf>
    <xf numFmtId="0" fontId="22" fillId="7" borderId="5" xfId="0" applyFont="1" applyFill="1" applyBorder="1" applyAlignment="1">
      <alignment horizontal="right" vertical="center" wrapText="1"/>
    </xf>
    <xf numFmtId="44" fontId="17" fillId="5" borderId="3" xfId="0" applyNumberFormat="1" applyFont="1" applyFill="1" applyBorder="1" applyAlignment="1">
      <alignment vertical="center" wrapText="1"/>
    </xf>
    <xf numFmtId="44" fontId="17" fillId="4" borderId="3" xfId="1" applyFont="1" applyFill="1" applyBorder="1" applyAlignment="1" applyProtection="1">
      <alignment vertical="center" wrapText="1"/>
      <protection locked="0"/>
    </xf>
    <xf numFmtId="0" fontId="17" fillId="0" borderId="8" xfId="0" applyFont="1" applyBorder="1" applyAlignment="1">
      <alignment horizontal="right" vertical="center" wrapText="1"/>
    </xf>
    <xf numFmtId="0" fontId="29" fillId="4" borderId="3" xfId="0" applyFont="1" applyFill="1" applyBorder="1" applyAlignment="1" applyProtection="1">
      <alignment vertical="center" wrapText="1"/>
      <protection locked="0"/>
    </xf>
    <xf numFmtId="0" fontId="18" fillId="5" borderId="3" xfId="0" applyFont="1" applyFill="1" applyBorder="1" applyAlignment="1">
      <alignment horizontal="center" vertical="center" wrapText="1"/>
    </xf>
    <xf numFmtId="0" fontId="18" fillId="5" borderId="3" xfId="0" applyFont="1" applyFill="1" applyBorder="1" applyAlignment="1">
      <alignment vertical="center" wrapText="1"/>
    </xf>
    <xf numFmtId="0" fontId="18" fillId="5" borderId="8" xfId="0" applyFont="1" applyFill="1" applyBorder="1" applyAlignment="1">
      <alignment vertical="center" wrapText="1"/>
    </xf>
    <xf numFmtId="164" fontId="17" fillId="5" borderId="15" xfId="0" applyNumberFormat="1" applyFont="1" applyFill="1" applyBorder="1" applyAlignment="1">
      <alignment vertical="center" wrapText="1"/>
    </xf>
    <xf numFmtId="0" fontId="24" fillId="0" borderId="0" xfId="0" applyFont="1" applyAlignment="1">
      <alignment horizontal="center"/>
    </xf>
    <xf numFmtId="0" fontId="17" fillId="0" borderId="0" xfId="0" applyFont="1" applyAlignment="1">
      <alignment horizontal="center" vertical="center" wrapText="1"/>
    </xf>
    <xf numFmtId="0" fontId="22" fillId="0" borderId="0" xfId="0" applyFont="1" applyAlignment="1">
      <alignment horizontal="left" vertical="center" wrapText="1" indent="2"/>
    </xf>
    <xf numFmtId="0" fontId="24" fillId="0" borderId="0" xfId="0" applyFont="1" applyAlignment="1">
      <alignment horizontal="center" vertical="center" wrapText="1"/>
    </xf>
    <xf numFmtId="0" fontId="22" fillId="0" borderId="0" xfId="0" applyFont="1" applyAlignment="1">
      <alignment vertical="center" wrapText="1"/>
    </xf>
    <xf numFmtId="49" fontId="15" fillId="4" borderId="3" xfId="0" applyNumberFormat="1" applyFont="1" applyFill="1" applyBorder="1" applyAlignment="1" applyProtection="1">
      <alignment vertical="center" wrapText="1"/>
      <protection locked="0"/>
    </xf>
    <xf numFmtId="0" fontId="17" fillId="7" borderId="3" xfId="0" applyFont="1" applyFill="1" applyBorder="1" applyAlignment="1">
      <alignment vertical="center" wrapText="1"/>
    </xf>
    <xf numFmtId="8" fontId="17" fillId="5" borderId="15" xfId="0" applyNumberFormat="1" applyFont="1" applyFill="1" applyBorder="1" applyAlignment="1">
      <alignment vertical="center" wrapText="1"/>
    </xf>
    <xf numFmtId="0" fontId="0" fillId="7" borderId="0" xfId="0" applyFill="1"/>
    <xf numFmtId="44" fontId="17" fillId="0" borderId="5" xfId="1" applyFont="1" applyFill="1" applyBorder="1" applyAlignment="1" applyProtection="1">
      <alignment vertical="center" wrapText="1"/>
    </xf>
    <xf numFmtId="44" fontId="17" fillId="0" borderId="9" xfId="1" applyFont="1" applyFill="1" applyBorder="1" applyAlignment="1" applyProtection="1">
      <alignment vertical="center" wrapText="1"/>
    </xf>
    <xf numFmtId="44" fontId="17" fillId="0" borderId="0" xfId="1" applyFont="1" applyFill="1" applyBorder="1" applyAlignment="1" applyProtection="1">
      <alignment horizontal="center" vertical="center" wrapText="1"/>
    </xf>
    <xf numFmtId="3" fontId="17" fillId="0" borderId="5" xfId="0" applyNumberFormat="1" applyFont="1" applyBorder="1" applyAlignment="1">
      <alignment vertical="center" wrapText="1"/>
    </xf>
    <xf numFmtId="0" fontId="22" fillId="5" borderId="3" xfId="0" applyFont="1" applyFill="1" applyBorder="1" applyAlignment="1">
      <alignment horizontal="center" vertical="center" wrapText="1"/>
    </xf>
    <xf numFmtId="0" fontId="18" fillId="2" borderId="4" xfId="0" applyFont="1" applyFill="1" applyBorder="1" applyAlignment="1">
      <alignment vertical="center" wrapText="1"/>
    </xf>
    <xf numFmtId="49" fontId="14" fillId="7" borderId="3" xfId="0" applyNumberFormat="1" applyFont="1" applyFill="1" applyBorder="1" applyAlignment="1">
      <alignment vertical="center" wrapText="1"/>
    </xf>
    <xf numFmtId="0" fontId="24" fillId="2" borderId="4" xfId="0" applyFont="1" applyFill="1" applyBorder="1" applyAlignment="1">
      <alignment vertical="center" wrapText="1"/>
    </xf>
    <xf numFmtId="0" fontId="24" fillId="2" borderId="5" xfId="0" applyFont="1" applyFill="1" applyBorder="1" applyAlignment="1">
      <alignment vertical="center" wrapText="1"/>
    </xf>
    <xf numFmtId="0" fontId="33" fillId="0" borderId="3" xfId="0" applyFont="1" applyBorder="1" applyAlignment="1">
      <alignment vertical="center" wrapText="1"/>
    </xf>
    <xf numFmtId="0" fontId="8" fillId="4" borderId="13" xfId="0" applyFont="1" applyFill="1" applyBorder="1" applyAlignment="1">
      <alignment vertical="center" wrapText="1"/>
    </xf>
    <xf numFmtId="0" fontId="9" fillId="4" borderId="8" xfId="0" applyFont="1" applyFill="1" applyBorder="1" applyAlignment="1">
      <alignment vertical="center" wrapText="1"/>
    </xf>
    <xf numFmtId="0" fontId="22" fillId="5" borderId="2" xfId="0" applyFont="1" applyFill="1" applyBorder="1" applyAlignment="1">
      <alignment horizontal="center" vertical="center" wrapText="1"/>
    </xf>
    <xf numFmtId="0" fontId="22" fillId="5" borderId="14"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35" fillId="0" borderId="0" xfId="2"/>
    <xf numFmtId="164" fontId="0" fillId="0" borderId="0" xfId="3" applyFont="1" applyFill="1" applyBorder="1">
      <alignment horizontal="right" indent="2"/>
    </xf>
    <xf numFmtId="14" fontId="0" fillId="0" borderId="0" xfId="4" applyFont="1" applyFill="1" applyBorder="1" applyAlignment="1">
      <alignment horizontal="left"/>
    </xf>
    <xf numFmtId="1" fontId="0" fillId="0" borderId="0" xfId="5" applyFont="1" applyFill="1" applyBorder="1" applyAlignment="1">
      <alignment horizontal="left"/>
    </xf>
    <xf numFmtId="0" fontId="30" fillId="0" borderId="0" xfId="9" applyFill="1" applyBorder="1">
      <alignment vertical="center"/>
    </xf>
    <xf numFmtId="164" fontId="36" fillId="0" borderId="0" xfId="10" applyFont="1" applyFill="1" applyBorder="1"/>
    <xf numFmtId="1" fontId="36" fillId="10" borderId="28" xfId="5" applyFill="1" applyBorder="1"/>
    <xf numFmtId="1" fontId="36" fillId="10" borderId="0" xfId="5" applyFill="1"/>
    <xf numFmtId="10" fontId="36" fillId="10" borderId="28" xfId="12" applyFont="1" applyFill="1" applyBorder="1" applyAlignment="1">
      <alignment horizontal="right"/>
    </xf>
    <xf numFmtId="164" fontId="36" fillId="10" borderId="0" xfId="10"/>
    <xf numFmtId="0" fontId="38" fillId="0" borderId="31" xfId="13">
      <alignment vertical="center"/>
    </xf>
    <xf numFmtId="0" fontId="39" fillId="0" borderId="0" xfId="14" applyBorder="1">
      <alignment vertical="center"/>
    </xf>
    <xf numFmtId="7" fontId="17" fillId="4" borderId="3" xfId="0" applyNumberFormat="1" applyFont="1" applyFill="1" applyBorder="1" applyAlignment="1" applyProtection="1">
      <alignment vertical="center" wrapText="1"/>
      <protection locked="0"/>
    </xf>
    <xf numFmtId="10" fontId="17" fillId="4" borderId="3" xfId="0" applyNumberFormat="1" applyFont="1" applyFill="1" applyBorder="1" applyAlignment="1" applyProtection="1">
      <alignment vertical="center" wrapText="1"/>
      <protection locked="0"/>
    </xf>
    <xf numFmtId="14" fontId="17" fillId="4" borderId="3" xfId="0" applyNumberFormat="1" applyFont="1" applyFill="1" applyBorder="1" applyAlignment="1" applyProtection="1">
      <alignment vertical="center" wrapText="1"/>
      <protection locked="0"/>
    </xf>
    <xf numFmtId="0" fontId="22" fillId="0" borderId="0" xfId="0" applyFont="1" applyAlignment="1">
      <alignment horizontal="left" vertical="center" wrapText="1"/>
    </xf>
    <xf numFmtId="0" fontId="21" fillId="0" borderId="0" xfId="0" applyFont="1" applyAlignment="1">
      <alignment horizontal="left" vertical="center" wrapText="1"/>
    </xf>
    <xf numFmtId="0" fontId="40" fillId="0" borderId="0" xfId="0" applyFont="1" applyAlignment="1">
      <alignment horizontal="left" vertical="center"/>
    </xf>
    <xf numFmtId="0" fontId="41" fillId="0" borderId="0" xfId="0" applyFont="1" applyAlignment="1">
      <alignment vertical="center" wrapText="1"/>
    </xf>
    <xf numFmtId="0" fontId="42" fillId="0" borderId="0" xfId="0" applyFont="1"/>
    <xf numFmtId="0" fontId="0" fillId="0" borderId="0" xfId="0" applyAlignment="1">
      <alignment wrapText="1"/>
    </xf>
    <xf numFmtId="0" fontId="32" fillId="0" borderId="0" xfId="0" applyFont="1"/>
    <xf numFmtId="0" fontId="46" fillId="0" borderId="0" xfId="15"/>
    <xf numFmtId="0" fontId="44" fillId="0" borderId="0" xfId="0" applyFont="1"/>
    <xf numFmtId="49" fontId="22" fillId="0" borderId="0" xfId="0" applyNumberFormat="1" applyFont="1"/>
    <xf numFmtId="0" fontId="19" fillId="7" borderId="0" xfId="0" applyFont="1" applyFill="1" applyAlignment="1">
      <alignment horizontal="left" vertical="top"/>
    </xf>
    <xf numFmtId="0" fontId="50" fillId="7" borderId="0" xfId="0" applyFont="1" applyFill="1" applyAlignment="1">
      <alignment horizontal="left" vertical="top"/>
    </xf>
    <xf numFmtId="0" fontId="54" fillId="7" borderId="0" xfId="0" applyFont="1" applyFill="1" applyAlignment="1">
      <alignment horizontal="left" vertical="top"/>
    </xf>
    <xf numFmtId="0" fontId="46" fillId="0" borderId="0" xfId="15" quotePrefix="1"/>
    <xf numFmtId="0" fontId="22" fillId="5" borderId="5"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8" fillId="0" borderId="26" xfId="0" applyFont="1" applyBorder="1" applyAlignment="1">
      <alignment vertical="center" wrapText="1"/>
    </xf>
    <xf numFmtId="0" fontId="8" fillId="0" borderId="13" xfId="0" applyFont="1" applyBorder="1" applyAlignment="1">
      <alignment vertical="center" wrapText="1"/>
    </xf>
    <xf numFmtId="0" fontId="8" fillId="4" borderId="23" xfId="0" applyFont="1" applyFill="1" applyBorder="1" applyAlignment="1" applyProtection="1">
      <alignment vertical="center" wrapText="1"/>
      <protection locked="0"/>
    </xf>
    <xf numFmtId="0" fontId="8" fillId="4" borderId="26" xfId="0" applyFont="1" applyFill="1" applyBorder="1" applyAlignment="1" applyProtection="1">
      <alignment vertical="center" wrapText="1"/>
      <protection locked="0"/>
    </xf>
    <xf numFmtId="0" fontId="9" fillId="4" borderId="14" xfId="0" applyFont="1" applyFill="1" applyBorder="1" applyAlignment="1" applyProtection="1">
      <alignment vertical="center" wrapText="1"/>
      <protection locked="0"/>
    </xf>
    <xf numFmtId="0" fontId="9" fillId="4" borderId="6" xfId="0" applyFont="1" applyFill="1" applyBorder="1" applyAlignment="1" applyProtection="1">
      <alignment vertical="center" wrapText="1"/>
      <protection locked="0"/>
    </xf>
    <xf numFmtId="0" fontId="8" fillId="4" borderId="24" xfId="0" applyFont="1" applyFill="1" applyBorder="1" applyAlignment="1" applyProtection="1">
      <alignment vertical="center" wrapText="1"/>
      <protection locked="0"/>
    </xf>
    <xf numFmtId="0" fontId="8" fillId="4" borderId="13" xfId="0" applyFont="1" applyFill="1" applyBorder="1" applyAlignment="1" applyProtection="1">
      <alignment vertical="center" wrapText="1"/>
      <protection locked="0"/>
    </xf>
    <xf numFmtId="0" fontId="9" fillId="4" borderId="25" xfId="0" applyFont="1" applyFill="1" applyBorder="1" applyAlignment="1" applyProtection="1">
      <alignment vertical="center" wrapText="1"/>
      <protection locked="0"/>
    </xf>
    <xf numFmtId="0" fontId="9" fillId="4" borderId="8" xfId="0" applyFont="1" applyFill="1" applyBorder="1" applyAlignment="1" applyProtection="1">
      <alignment vertical="center" wrapText="1"/>
      <protection locked="0"/>
    </xf>
    <xf numFmtId="0" fontId="7" fillId="5" borderId="9"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8" fillId="4" borderId="3" xfId="0" applyFont="1" applyFill="1" applyBorder="1" applyAlignment="1" applyProtection="1">
      <alignment vertical="center" wrapText="1"/>
      <protection locked="0"/>
    </xf>
    <xf numFmtId="44" fontId="8" fillId="4" borderId="13" xfId="1"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44" fontId="8" fillId="5" borderId="11" xfId="1" applyFont="1" applyFill="1" applyBorder="1" applyAlignment="1">
      <alignment horizontal="center" vertical="center" wrapText="1"/>
    </xf>
    <xf numFmtId="0" fontId="8" fillId="4" borderId="37" xfId="0" applyFont="1" applyFill="1" applyBorder="1" applyAlignment="1" applyProtection="1">
      <alignment vertical="center" wrapText="1"/>
      <protection locked="0"/>
    </xf>
    <xf numFmtId="44" fontId="8" fillId="4" borderId="3" xfId="1" applyFont="1" applyFill="1" applyBorder="1" applyAlignment="1" applyProtection="1">
      <alignment vertical="center" wrapText="1"/>
      <protection locked="0"/>
    </xf>
    <xf numFmtId="44" fontId="8" fillId="5" borderId="3" xfId="1" applyFont="1" applyFill="1" applyBorder="1" applyAlignment="1">
      <alignment vertical="center" wrapText="1"/>
    </xf>
    <xf numFmtId="0" fontId="7" fillId="2" borderId="3" xfId="0" applyFont="1" applyFill="1" applyBorder="1" applyAlignment="1">
      <alignment vertical="center" wrapText="1"/>
    </xf>
    <xf numFmtId="44" fontId="8" fillId="2" borderId="3" xfId="1" applyFont="1" applyFill="1" applyBorder="1" applyAlignment="1">
      <alignment vertical="center" wrapText="1"/>
    </xf>
    <xf numFmtId="0" fontId="8" fillId="13" borderId="10"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44" fontId="8" fillId="4" borderId="17" xfId="1" applyFont="1" applyFill="1" applyBorder="1" applyAlignment="1" applyProtection="1">
      <alignment vertical="center" wrapText="1"/>
      <protection locked="0"/>
    </xf>
    <xf numFmtId="0" fontId="8" fillId="4" borderId="7" xfId="0" applyFont="1" applyFill="1" applyBorder="1" applyAlignment="1" applyProtection="1">
      <alignment vertical="center" wrapText="1"/>
      <protection locked="0"/>
    </xf>
    <xf numFmtId="0" fontId="8" fillId="4" borderId="17" xfId="0" applyFont="1" applyFill="1" applyBorder="1" applyAlignment="1" applyProtection="1">
      <alignment vertical="center" wrapText="1"/>
      <protection locked="0"/>
    </xf>
    <xf numFmtId="0" fontId="8" fillId="0" borderId="38" xfId="0" applyFont="1" applyBorder="1" applyAlignment="1" applyProtection="1">
      <alignment vertical="center" wrapText="1"/>
      <protection locked="0"/>
    </xf>
    <xf numFmtId="44" fontId="8" fillId="0" borderId="38" xfId="1" applyFont="1" applyFill="1" applyBorder="1" applyAlignment="1" applyProtection="1">
      <alignment vertical="center" wrapText="1"/>
      <protection locked="0"/>
    </xf>
    <xf numFmtId="44" fontId="17" fillId="5" borderId="15" xfId="0" applyNumberFormat="1" applyFont="1" applyFill="1" applyBorder="1" applyAlignment="1">
      <alignment vertical="center" wrapText="1"/>
    </xf>
    <xf numFmtId="8" fontId="8" fillId="4" borderId="13" xfId="0" applyNumberFormat="1" applyFont="1" applyFill="1" applyBorder="1" applyAlignment="1" applyProtection="1">
      <alignment vertical="center" wrapText="1"/>
      <protection locked="0"/>
    </xf>
    <xf numFmtId="8" fontId="9" fillId="4" borderId="8" xfId="0" applyNumberFormat="1" applyFont="1" applyFill="1" applyBorder="1" applyAlignment="1" applyProtection="1">
      <alignment vertical="center" wrapText="1"/>
      <protection locked="0"/>
    </xf>
    <xf numFmtId="0" fontId="7" fillId="2" borderId="17" xfId="0" applyFont="1" applyFill="1" applyBorder="1" applyAlignment="1">
      <alignment vertical="center" wrapText="1"/>
    </xf>
    <xf numFmtId="44" fontId="8" fillId="2" borderId="17" xfId="1" applyFont="1" applyFill="1" applyBorder="1" applyAlignment="1">
      <alignment vertical="center" wrapText="1"/>
    </xf>
    <xf numFmtId="0" fontId="8" fillId="13" borderId="18" xfId="0" applyFont="1" applyFill="1" applyBorder="1" applyAlignment="1">
      <alignment horizontal="left" vertical="center" wrapText="1"/>
    </xf>
    <xf numFmtId="0" fontId="8" fillId="13" borderId="17" xfId="0" applyFont="1" applyFill="1" applyBorder="1" applyAlignment="1">
      <alignment horizontal="left" vertical="center" wrapText="1"/>
    </xf>
    <xf numFmtId="0" fontId="7" fillId="0" borderId="0" xfId="0" applyFont="1" applyAlignment="1">
      <alignment vertical="center" wrapText="1"/>
    </xf>
    <xf numFmtId="44" fontId="8" fillId="0" borderId="0" xfId="1" applyFont="1" applyFill="1" applyBorder="1" applyAlignment="1">
      <alignment vertical="center" wrapText="1"/>
    </xf>
    <xf numFmtId="0" fontId="8" fillId="0" borderId="0" xfId="0" applyFont="1" applyAlignment="1">
      <alignment horizontal="left" vertical="center" wrapText="1"/>
    </xf>
    <xf numFmtId="0" fontId="41" fillId="8" borderId="0" xfId="0" applyFont="1" applyFill="1" applyAlignment="1" applyProtection="1">
      <alignment vertical="center" wrapText="1"/>
      <protection locked="0"/>
    </xf>
    <xf numFmtId="0" fontId="32" fillId="8" borderId="0" xfId="0" applyFont="1" applyFill="1" applyAlignment="1" applyProtection="1">
      <alignment horizontal="left" wrapText="1"/>
      <protection locked="0"/>
    </xf>
    <xf numFmtId="0" fontId="42" fillId="8" borderId="0" xfId="0" applyFont="1" applyFill="1" applyProtection="1">
      <protection locked="0"/>
    </xf>
    <xf numFmtId="0" fontId="0" fillId="8" borderId="0" xfId="0" applyFill="1" applyProtection="1">
      <protection locked="0"/>
    </xf>
    <xf numFmtId="0" fontId="8" fillId="4" borderId="1" xfId="0" applyFont="1" applyFill="1" applyBorder="1" applyAlignment="1" applyProtection="1">
      <alignment vertical="center" wrapText="1"/>
      <protection locked="0"/>
    </xf>
    <xf numFmtId="0" fontId="9" fillId="4" borderId="3" xfId="0" applyFont="1" applyFill="1" applyBorder="1" applyAlignment="1" applyProtection="1">
      <alignment vertical="center" wrapText="1"/>
      <protection locked="0"/>
    </xf>
    <xf numFmtId="0" fontId="8" fillId="4" borderId="5" xfId="0" applyFont="1" applyFill="1" applyBorder="1" applyAlignment="1" applyProtection="1">
      <alignment vertical="center" wrapText="1"/>
      <protection locked="0"/>
    </xf>
    <xf numFmtId="0" fontId="22" fillId="5" borderId="10" xfId="0" applyFont="1" applyFill="1" applyBorder="1" applyAlignment="1">
      <alignment horizontal="center" vertical="center" wrapText="1"/>
    </xf>
    <xf numFmtId="0" fontId="31" fillId="12" borderId="0" xfId="6" applyFill="1" applyAlignment="1">
      <alignment horizontal="center" vertical="center" wrapText="1"/>
    </xf>
    <xf numFmtId="0" fontId="31" fillId="12" borderId="0" xfId="7" applyFill="1" applyAlignment="1">
      <alignment horizontal="center" vertical="center" wrapText="1"/>
    </xf>
    <xf numFmtId="0" fontId="18" fillId="2" borderId="12" xfId="0" applyFont="1" applyFill="1" applyBorder="1" applyAlignment="1">
      <alignment horizontal="center" vertical="center" wrapText="1"/>
    </xf>
    <xf numFmtId="0" fontId="69" fillId="0" borderId="0" xfId="16"/>
    <xf numFmtId="0" fontId="70" fillId="14" borderId="0" xfId="16" applyFont="1" applyFill="1"/>
    <xf numFmtId="2" fontId="71" fillId="0" borderId="0" xfId="16" applyNumberFormat="1" applyFont="1" applyAlignment="1">
      <alignment vertical="center"/>
    </xf>
    <xf numFmtId="0" fontId="72" fillId="0" borderId="0" xfId="16" applyFont="1" applyAlignment="1">
      <alignment horizontal="center" vertical="center"/>
    </xf>
    <xf numFmtId="0" fontId="73" fillId="0" borderId="0" xfId="16" applyFont="1" applyAlignment="1">
      <alignment horizontal="right"/>
    </xf>
    <xf numFmtId="0" fontId="74" fillId="0" borderId="0" xfId="16" applyFont="1" applyAlignment="1">
      <alignment horizontal="center" vertical="center" wrapText="1"/>
    </xf>
    <xf numFmtId="0" fontId="70" fillId="0" borderId="0" xfId="16" applyFont="1"/>
    <xf numFmtId="10" fontId="71" fillId="0" borderId="0" xfId="16" applyNumberFormat="1" applyFont="1" applyAlignment="1">
      <alignment vertical="center"/>
    </xf>
    <xf numFmtId="165" fontId="75" fillId="15" borderId="39" xfId="16" applyNumberFormat="1" applyFont="1" applyFill="1" applyBorder="1" applyAlignment="1">
      <alignment vertical="center"/>
    </xf>
    <xf numFmtId="0" fontId="73" fillId="0" borderId="0" xfId="16" applyFont="1" applyAlignment="1">
      <alignment horizontal="right" vertical="center"/>
    </xf>
    <xf numFmtId="0" fontId="71" fillId="0" borderId="0" xfId="16" applyFont="1" applyAlignment="1">
      <alignment vertical="center" wrapText="1"/>
    </xf>
    <xf numFmtId="2" fontId="71" fillId="0" borderId="0" xfId="16" applyNumberFormat="1" applyFont="1" applyAlignment="1">
      <alignment horizontal="right" vertical="center"/>
    </xf>
    <xf numFmtId="40" fontId="76" fillId="0" borderId="40" xfId="16" applyNumberFormat="1" applyFont="1" applyBorder="1" applyAlignment="1">
      <alignment horizontal="right" vertical="center"/>
    </xf>
    <xf numFmtId="40" fontId="71" fillId="16" borderId="44" xfId="16" applyNumberFormat="1" applyFont="1" applyFill="1" applyBorder="1" applyAlignment="1">
      <alignment horizontal="right" vertical="center"/>
    </xf>
    <xf numFmtId="40" fontId="71" fillId="0" borderId="44" xfId="16" applyNumberFormat="1" applyFont="1" applyBorder="1" applyAlignment="1">
      <alignment horizontal="right" vertical="center"/>
    </xf>
    <xf numFmtId="40" fontId="76" fillId="0" borderId="44" xfId="16" applyNumberFormat="1" applyFont="1" applyBorder="1" applyAlignment="1">
      <alignment horizontal="right" vertical="center"/>
    </xf>
    <xf numFmtId="40" fontId="76" fillId="16" borderId="44" xfId="16" applyNumberFormat="1" applyFont="1" applyFill="1" applyBorder="1" applyAlignment="1">
      <alignment horizontal="right" vertical="center"/>
    </xf>
    <xf numFmtId="40" fontId="71" fillId="0" borderId="47" xfId="16" applyNumberFormat="1" applyFont="1" applyBorder="1" applyAlignment="1">
      <alignment horizontal="right" vertical="center"/>
    </xf>
    <xf numFmtId="0" fontId="77" fillId="0" borderId="0" xfId="16" applyFont="1" applyAlignment="1">
      <alignment horizontal="center" vertical="center"/>
    </xf>
    <xf numFmtId="0" fontId="78" fillId="14" borderId="0" xfId="16" applyFont="1" applyFill="1" applyAlignment="1">
      <alignment horizontal="center" vertical="center" wrapText="1"/>
    </xf>
    <xf numFmtId="0" fontId="78" fillId="14" borderId="0" xfId="16" applyFont="1" applyFill="1" applyAlignment="1">
      <alignment horizontal="center" vertical="center"/>
    </xf>
    <xf numFmtId="0" fontId="72" fillId="0" borderId="0" xfId="16" applyFont="1" applyAlignment="1">
      <alignment vertical="center"/>
    </xf>
    <xf numFmtId="0" fontId="74" fillId="0" borderId="0" xfId="16" applyFont="1" applyAlignment="1">
      <alignment horizontal="center" vertical="center"/>
    </xf>
    <xf numFmtId="0" fontId="74" fillId="0" borderId="0" xfId="16" applyFont="1" applyAlignment="1">
      <alignment vertical="center"/>
    </xf>
    <xf numFmtId="0" fontId="74" fillId="0" borderId="0" xfId="16" applyFont="1" applyAlignment="1">
      <alignment horizontal="left" vertical="center"/>
    </xf>
    <xf numFmtId="0" fontId="79" fillId="0" borderId="0" xfId="16" applyFont="1" applyAlignment="1">
      <alignment vertical="center"/>
    </xf>
    <xf numFmtId="0" fontId="79" fillId="0" borderId="51" xfId="16" applyFont="1" applyBorder="1" applyAlignment="1">
      <alignment vertical="center"/>
    </xf>
    <xf numFmtId="0" fontId="77" fillId="0" borderId="51" xfId="16" applyFont="1" applyBorder="1" applyAlignment="1">
      <alignment horizontal="left" vertical="center"/>
    </xf>
    <xf numFmtId="0" fontId="81" fillId="0" borderId="0" xfId="16" applyFont="1" applyAlignment="1">
      <alignment horizontal="right" vertical="top"/>
    </xf>
    <xf numFmtId="0" fontId="82" fillId="0" borderId="0" xfId="16" applyFont="1" applyAlignment="1">
      <alignment horizontal="left" vertical="center"/>
    </xf>
    <xf numFmtId="0" fontId="84" fillId="0" borderId="0" xfId="16" applyFont="1" applyAlignment="1">
      <alignment horizontal="left" vertical="center"/>
    </xf>
    <xf numFmtId="0" fontId="74" fillId="16" borderId="0" xfId="16" applyFont="1" applyFill="1" applyAlignment="1">
      <alignment horizontal="center" vertical="center"/>
    </xf>
    <xf numFmtId="0" fontId="72" fillId="16" borderId="0" xfId="16" applyFont="1" applyFill="1" applyAlignment="1">
      <alignment vertical="center"/>
    </xf>
    <xf numFmtId="0" fontId="84" fillId="16" borderId="0" xfId="16" applyFont="1" applyFill="1" applyAlignment="1">
      <alignment horizontal="left" vertical="center"/>
    </xf>
    <xf numFmtId="0" fontId="70" fillId="16" borderId="0" xfId="16" applyFont="1" applyFill="1"/>
    <xf numFmtId="0" fontId="77" fillId="16" borderId="0" xfId="16" applyFont="1" applyFill="1" applyAlignment="1">
      <alignment horizontal="center" vertical="center"/>
    </xf>
    <xf numFmtId="0" fontId="77" fillId="16" borderId="51" xfId="16" applyFont="1" applyFill="1" applyBorder="1" applyAlignment="1">
      <alignment horizontal="center" vertical="center"/>
    </xf>
    <xf numFmtId="0" fontId="83" fillId="16" borderId="0" xfId="16" applyFont="1" applyFill="1" applyAlignment="1">
      <alignment horizontal="center" vertical="center"/>
    </xf>
    <xf numFmtId="14" fontId="74" fillId="16" borderId="0" xfId="16" applyNumberFormat="1" applyFont="1" applyFill="1" applyAlignment="1">
      <alignment horizontal="center" vertical="center"/>
    </xf>
    <xf numFmtId="166" fontId="74" fillId="16" borderId="0" xfId="16" applyNumberFormat="1" applyFont="1" applyFill="1" applyAlignment="1">
      <alignment horizontal="center" vertical="center"/>
    </xf>
    <xf numFmtId="14" fontId="77" fillId="16" borderId="51" xfId="16" applyNumberFormat="1" applyFont="1" applyFill="1" applyBorder="1" applyAlignment="1">
      <alignment horizontal="center" vertical="center"/>
    </xf>
    <xf numFmtId="0" fontId="85" fillId="16" borderId="0" xfId="16" applyFont="1" applyFill="1" applyAlignment="1">
      <alignment horizontal="left" vertical="center" wrapText="1"/>
    </xf>
    <xf numFmtId="0" fontId="86" fillId="16" borderId="0" xfId="16" applyFont="1" applyFill="1" applyAlignment="1">
      <alignment horizontal="left" vertical="center" wrapText="1"/>
    </xf>
    <xf numFmtId="0" fontId="84" fillId="16" borderId="0" xfId="16" applyFont="1" applyFill="1" applyAlignment="1">
      <alignment horizontal="left" vertical="top"/>
    </xf>
    <xf numFmtId="0" fontId="87" fillId="16" borderId="0" xfId="16" applyFont="1" applyFill="1" applyAlignment="1">
      <alignment horizontal="right" vertical="center"/>
    </xf>
    <xf numFmtId="0" fontId="88" fillId="16" borderId="0" xfId="16" applyFont="1" applyFill="1" applyAlignment="1">
      <alignment vertical="center"/>
    </xf>
    <xf numFmtId="0" fontId="87" fillId="14" borderId="0" xfId="16" applyFont="1" applyFill="1" applyAlignment="1">
      <alignment horizontal="right" vertical="center"/>
    </xf>
    <xf numFmtId="0" fontId="87" fillId="14" borderId="0" xfId="16" applyFont="1" applyFill="1" applyAlignment="1">
      <alignment vertical="center"/>
    </xf>
    <xf numFmtId="0" fontId="88" fillId="14" borderId="0" xfId="16" applyFont="1" applyFill="1" applyAlignment="1">
      <alignment vertical="center"/>
    </xf>
    <xf numFmtId="0" fontId="72" fillId="14" borderId="0" xfId="16" applyFont="1" applyFill="1" applyAlignment="1">
      <alignment vertical="center"/>
    </xf>
    <xf numFmtId="0" fontId="17" fillId="0" borderId="3" xfId="0" applyFont="1" applyBorder="1" applyAlignment="1">
      <alignment vertical="center" wrapText="1"/>
    </xf>
    <xf numFmtId="16" fontId="15" fillId="4" borderId="3" xfId="0" applyNumberFormat="1" applyFont="1" applyFill="1" applyBorder="1" applyAlignment="1" applyProtection="1">
      <alignment vertical="center" wrapText="1"/>
      <protection locked="0"/>
    </xf>
    <xf numFmtId="0" fontId="48" fillId="7" borderId="0" xfId="15" applyFont="1" applyFill="1" applyAlignment="1">
      <alignment horizontal="left"/>
    </xf>
    <xf numFmtId="0" fontId="44" fillId="7" borderId="0" xfId="0" applyFont="1" applyFill="1" applyAlignment="1">
      <alignment horizontal="center"/>
    </xf>
    <xf numFmtId="0" fontId="47" fillId="7" borderId="0" xfId="15" applyFont="1" applyFill="1" applyAlignment="1">
      <alignment horizontal="left"/>
    </xf>
    <xf numFmtId="0" fontId="45" fillId="7" borderId="0" xfId="0" applyFont="1" applyFill="1" applyAlignment="1">
      <alignment horizontal="left"/>
    </xf>
    <xf numFmtId="49" fontId="1" fillId="7" borderId="0" xfId="0" applyNumberFormat="1" applyFont="1" applyFill="1" applyAlignment="1">
      <alignment horizontal="center"/>
    </xf>
    <xf numFmtId="49" fontId="22" fillId="7" borderId="0" xfId="0" applyNumberFormat="1" applyFont="1" applyFill="1" applyAlignment="1">
      <alignment horizontal="center"/>
    </xf>
    <xf numFmtId="0" fontId="22" fillId="0" borderId="12" xfId="0" applyFont="1" applyBorder="1" applyAlignment="1">
      <alignment vertical="center" wrapText="1"/>
    </xf>
    <xf numFmtId="0" fontId="22" fillId="0" borderId="1" xfId="0" applyFont="1" applyBorder="1" applyAlignment="1">
      <alignment vertical="center" wrapText="1"/>
    </xf>
    <xf numFmtId="0" fontId="4" fillId="0" borderId="12" xfId="0" applyFont="1" applyBorder="1" applyAlignment="1">
      <alignment horizontal="right" vertical="center" wrapText="1"/>
    </xf>
    <xf numFmtId="0" fontId="4" fillId="0" borderId="16" xfId="0" applyFont="1" applyBorder="1" applyAlignment="1">
      <alignment horizontal="right" vertical="center" wrapText="1"/>
    </xf>
    <xf numFmtId="0" fontId="18" fillId="2" borderId="12" xfId="0" applyFont="1" applyFill="1" applyBorder="1" applyAlignment="1">
      <alignment horizontal="justify" vertical="center" wrapText="1"/>
    </xf>
    <xf numFmtId="0" fontId="22" fillId="0" borderId="12" xfId="0" applyFont="1" applyBorder="1" applyAlignment="1">
      <alignment horizontal="left" vertical="center" wrapText="1"/>
    </xf>
    <xf numFmtId="0" fontId="22" fillId="0" borderId="0" xfId="0" applyFont="1" applyAlignment="1">
      <alignment vertical="center" wrapText="1"/>
    </xf>
    <xf numFmtId="8" fontId="17" fillId="5" borderId="12" xfId="0" applyNumberFormat="1" applyFont="1" applyFill="1" applyBorder="1" applyAlignment="1">
      <alignment vertical="center" wrapText="1"/>
    </xf>
    <xf numFmtId="0" fontId="0" fillId="0" borderId="0" xfId="0" applyAlignment="1">
      <alignment horizontal="left"/>
    </xf>
    <xf numFmtId="0" fontId="21" fillId="0" borderId="0" xfId="0" applyFont="1" applyAlignment="1">
      <alignment horizontal="left" vertical="center"/>
    </xf>
    <xf numFmtId="0" fontId="17" fillId="0" borderId="5" xfId="0" applyFont="1" applyBorder="1" applyAlignment="1">
      <alignment horizontal="center" vertical="center"/>
    </xf>
    <xf numFmtId="0" fontId="32" fillId="0" borderId="0" xfId="0" applyFont="1" applyAlignment="1">
      <alignment horizontal="center"/>
    </xf>
    <xf numFmtId="8" fontId="17" fillId="4" borderId="11" xfId="1" applyNumberFormat="1" applyFont="1" applyFill="1" applyBorder="1" applyAlignment="1" applyProtection="1">
      <alignment horizontal="right" vertical="center" wrapText="1"/>
      <protection locked="0"/>
    </xf>
    <xf numFmtId="8" fontId="17" fillId="4" borderId="12" xfId="1" applyNumberFormat="1" applyFont="1" applyFill="1" applyBorder="1" applyAlignment="1" applyProtection="1">
      <alignment horizontal="right" vertical="center" wrapText="1"/>
      <protection locked="0"/>
    </xf>
    <xf numFmtId="0" fontId="22" fillId="0" borderId="4" xfId="0" applyFont="1" applyBorder="1" applyAlignment="1">
      <alignment vertical="center" wrapText="1"/>
    </xf>
    <xf numFmtId="0" fontId="22" fillId="0" borderId="0" xfId="0" applyFont="1" applyAlignment="1">
      <alignment horizontal="left"/>
    </xf>
    <xf numFmtId="0" fontId="24" fillId="0" borderId="0" xfId="0" applyFont="1" applyAlignment="1">
      <alignment horizontal="center" vertical="center"/>
    </xf>
    <xf numFmtId="0" fontId="22" fillId="5" borderId="17"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2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0" borderId="0" xfId="0" applyFont="1" applyAlignment="1">
      <alignment horizontal="center" vertical="center"/>
    </xf>
    <xf numFmtId="0" fontId="22" fillId="5" borderId="7" xfId="0" applyFont="1" applyFill="1" applyBorder="1" applyAlignment="1">
      <alignment horizontal="center" vertical="center" textRotation="90" wrapText="1"/>
    </xf>
    <xf numFmtId="0" fontId="22" fillId="5" borderId="8" xfId="0" applyFont="1" applyFill="1" applyBorder="1" applyAlignment="1">
      <alignment horizontal="center" vertical="center" textRotation="90" wrapText="1"/>
    </xf>
    <xf numFmtId="0" fontId="3" fillId="0" borderId="0" xfId="0" applyFont="1" applyAlignment="1">
      <alignment horizontal="left" vertical="center"/>
    </xf>
    <xf numFmtId="0" fontId="5" fillId="0" borderId="5" xfId="0" applyFont="1" applyBorder="1" applyAlignment="1">
      <alignment horizontal="center"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9"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7" xfId="0" applyFont="1" applyFill="1" applyBorder="1" applyAlignment="1">
      <alignment horizontal="center" vertical="center" wrapText="1"/>
    </xf>
    <xf numFmtId="44" fontId="8" fillId="4" borderId="13" xfId="1"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5" fillId="0" borderId="0" xfId="0" applyFont="1" applyAlignment="1">
      <alignment horizontal="center" vertical="center"/>
    </xf>
    <xf numFmtId="0" fontId="56" fillId="0" borderId="5" xfId="0" applyFont="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0" xfId="0" applyFont="1" applyFill="1" applyAlignment="1">
      <alignment horizontal="center" vertical="center" wrapText="1"/>
    </xf>
    <xf numFmtId="0" fontId="5" fillId="0" borderId="0" xfId="0" applyFont="1" applyAlignment="1">
      <alignment horizontal="left" vertical="center" wrapText="1"/>
    </xf>
    <xf numFmtId="0" fontId="44" fillId="0" borderId="0" xfId="0" applyFont="1" applyAlignment="1">
      <alignment horizontal="left"/>
    </xf>
    <xf numFmtId="0" fontId="59" fillId="0" borderId="0" xfId="0" applyFont="1" applyAlignment="1">
      <alignment horizontal="left"/>
    </xf>
    <xf numFmtId="0" fontId="8" fillId="0" borderId="12" xfId="0" applyFont="1" applyBorder="1" applyAlignment="1">
      <alignment vertical="center" wrapText="1"/>
    </xf>
    <xf numFmtId="0" fontId="7" fillId="2" borderId="12" xfId="0" applyFont="1" applyFill="1" applyBorder="1" applyAlignment="1">
      <alignment vertical="center" wrapText="1"/>
    </xf>
    <xf numFmtId="0" fontId="7" fillId="2" borderId="1" xfId="0" applyFont="1" applyFill="1" applyBorder="1" applyAlignment="1">
      <alignment vertical="center" wrapText="1"/>
    </xf>
    <xf numFmtId="44" fontId="8" fillId="2" borderId="11" xfId="1" applyFont="1" applyFill="1" applyBorder="1" applyAlignment="1">
      <alignment vertical="center" wrapText="1"/>
    </xf>
    <xf numFmtId="44" fontId="8" fillId="2" borderId="12" xfId="1" applyFont="1" applyFill="1" applyBorder="1" applyAlignment="1">
      <alignment vertical="center" wrapText="1"/>
    </xf>
    <xf numFmtId="44" fontId="8" fillId="2" borderId="1" xfId="1" applyFont="1" applyFill="1" applyBorder="1" applyAlignment="1">
      <alignment vertical="center" wrapText="1"/>
    </xf>
    <xf numFmtId="0" fontId="7" fillId="0" borderId="12" xfId="0" applyFont="1" applyBorder="1" applyAlignment="1">
      <alignment vertical="center" wrapText="1"/>
    </xf>
    <xf numFmtId="0" fontId="7" fillId="0" borderId="1" xfId="0" applyFont="1" applyBorder="1" applyAlignment="1">
      <alignment vertical="center" wrapText="1"/>
    </xf>
    <xf numFmtId="44" fontId="8" fillId="4" borderId="11" xfId="1" applyFont="1" applyFill="1" applyBorder="1" applyAlignment="1" applyProtection="1">
      <alignment horizontal="center" vertical="center" wrapText="1"/>
      <protection locked="0"/>
    </xf>
    <xf numFmtId="44" fontId="8" fillId="4" borderId="12" xfId="1" applyFont="1" applyFill="1" applyBorder="1" applyAlignment="1" applyProtection="1">
      <alignment horizontal="center" vertical="center" wrapText="1"/>
      <protection locked="0"/>
    </xf>
    <xf numFmtId="44" fontId="8" fillId="4" borderId="1" xfId="1" applyFont="1" applyFill="1" applyBorder="1" applyAlignment="1" applyProtection="1">
      <alignment horizontal="center" vertical="center" wrapText="1"/>
      <protection locked="0"/>
    </xf>
    <xf numFmtId="0" fontId="56" fillId="0" borderId="5" xfId="0" applyFont="1" applyBorder="1" applyAlignment="1" applyProtection="1">
      <alignment horizontal="center" vertical="center"/>
      <protection locked="0"/>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right" vertical="center" wrapText="1"/>
    </xf>
    <xf numFmtId="0" fontId="7" fillId="5" borderId="1" xfId="0" applyFont="1" applyFill="1" applyBorder="1" applyAlignment="1">
      <alignment horizontal="right" vertical="center" wrapText="1"/>
    </xf>
    <xf numFmtId="44" fontId="8" fillId="5" borderId="11" xfId="0" applyNumberFormat="1" applyFont="1" applyFill="1" applyBorder="1" applyAlignment="1">
      <alignment vertical="center" wrapText="1"/>
    </xf>
    <xf numFmtId="0" fontId="8" fillId="5" borderId="12" xfId="0" applyFont="1" applyFill="1" applyBorder="1" applyAlignment="1">
      <alignment vertical="center" wrapText="1"/>
    </xf>
    <xf numFmtId="0" fontId="8" fillId="5" borderId="1" xfId="0" applyFont="1" applyFill="1" applyBorder="1" applyAlignment="1">
      <alignment vertical="center" wrapText="1"/>
    </xf>
    <xf numFmtId="0" fontId="7"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pplyProtection="1">
      <alignment horizontal="left" vertical="center"/>
      <protection locked="0"/>
    </xf>
    <xf numFmtId="0" fontId="60" fillId="0" borderId="4" xfId="0" applyFont="1" applyBorder="1" applyAlignment="1">
      <alignment horizontal="left" vertical="center"/>
    </xf>
    <xf numFmtId="0" fontId="18" fillId="2" borderId="4" xfId="0" applyFont="1" applyFill="1" applyBorder="1" applyAlignment="1">
      <alignment horizontal="left" vertical="center" wrapText="1"/>
    </xf>
    <xf numFmtId="0" fontId="22" fillId="0" borderId="5" xfId="0" applyFont="1" applyBorder="1" applyAlignment="1">
      <alignment horizontal="left" vertical="center" wrapText="1"/>
    </xf>
    <xf numFmtId="0" fontId="18" fillId="2" borderId="4" xfId="0" applyFont="1" applyFill="1" applyBorder="1" applyAlignment="1">
      <alignment horizontal="left" vertical="center"/>
    </xf>
    <xf numFmtId="0" fontId="21" fillId="0" borderId="0" xfId="0" applyFont="1" applyAlignment="1">
      <alignment horizontal="left" vertical="center" wrapText="1"/>
    </xf>
    <xf numFmtId="0" fontId="24" fillId="8" borderId="0" xfId="0" applyFont="1" applyFill="1" applyAlignment="1">
      <alignment horizontal="center" vertical="center"/>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40" fillId="0" borderId="0" xfId="0" applyFont="1" applyAlignment="1">
      <alignment horizontal="left" vertical="center"/>
    </xf>
    <xf numFmtId="0" fontId="65" fillId="8" borderId="0" xfId="0" applyFont="1" applyFill="1" applyAlignment="1" applyProtection="1">
      <alignment horizontal="center" vertical="center" wrapText="1"/>
      <protection locked="0"/>
    </xf>
    <xf numFmtId="0" fontId="32" fillId="8" borderId="0" xfId="0" applyFont="1" applyFill="1" applyAlignment="1" applyProtection="1">
      <alignment horizontal="left" wrapText="1"/>
      <protection locked="0"/>
    </xf>
    <xf numFmtId="0" fontId="32" fillId="8" borderId="0" xfId="0" applyFont="1" applyFill="1" applyAlignment="1" applyProtection="1">
      <alignment horizontal="left"/>
      <protection locked="0"/>
    </xf>
    <xf numFmtId="0" fontId="24" fillId="5" borderId="2" xfId="0" applyFont="1" applyFill="1" applyBorder="1" applyAlignment="1">
      <alignment vertical="center" wrapText="1"/>
    </xf>
    <xf numFmtId="0" fontId="24" fillId="5" borderId="3" xfId="0" applyFont="1" applyFill="1" applyBorder="1" applyAlignment="1">
      <alignment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67" fillId="0" borderId="0" xfId="0" applyFont="1" applyAlignment="1">
      <alignment horizontal="center" vertical="center"/>
    </xf>
    <xf numFmtId="0" fontId="10" fillId="0" borderId="5" xfId="0" applyFont="1" applyBorder="1" applyAlignment="1">
      <alignment horizontal="left"/>
    </xf>
    <xf numFmtId="0" fontId="19" fillId="0" borderId="11" xfId="0" applyFont="1" applyBorder="1" applyAlignment="1">
      <alignment horizontal="right" vertical="center" wrapText="1"/>
    </xf>
    <xf numFmtId="0" fontId="12" fillId="0" borderId="1" xfId="0" applyFont="1" applyBorder="1" applyAlignment="1">
      <alignment horizontal="right" vertical="center" wrapText="1"/>
    </xf>
    <xf numFmtId="0" fontId="37" fillId="0" borderId="28" xfId="11">
      <alignment vertical="center"/>
    </xf>
    <xf numFmtId="0" fontId="22" fillId="0" borderId="0" xfId="0" applyFont="1" applyAlignment="1">
      <alignment horizontal="left" vertical="center" wrapText="1"/>
    </xf>
    <xf numFmtId="0" fontId="37" fillId="0" borderId="0" xfId="11" applyBorder="1">
      <alignment vertical="center"/>
    </xf>
    <xf numFmtId="0" fontId="37" fillId="0" borderId="30" xfId="11" applyBorder="1">
      <alignment vertical="center"/>
    </xf>
    <xf numFmtId="0" fontId="36" fillId="0" borderId="0" xfId="8" applyFill="1" applyBorder="1">
      <alignment horizontal="right"/>
    </xf>
    <xf numFmtId="0" fontId="66" fillId="8" borderId="0" xfId="0" applyFont="1" applyFill="1" applyAlignment="1">
      <alignment horizontal="center" vertical="center"/>
    </xf>
    <xf numFmtId="0" fontId="26" fillId="8" borderId="0" xfId="0" applyFont="1" applyFill="1" applyAlignment="1">
      <alignment horizontal="center" vertical="center"/>
    </xf>
    <xf numFmtId="0" fontId="26" fillId="0" borderId="0" xfId="0" applyFont="1" applyAlignment="1">
      <alignment horizontal="left" vertical="center"/>
    </xf>
    <xf numFmtId="3" fontId="17" fillId="4" borderId="5" xfId="0" applyNumberFormat="1" applyFont="1" applyFill="1" applyBorder="1" applyAlignment="1" applyProtection="1">
      <alignment horizontal="center" vertical="center" wrapText="1"/>
      <protection locked="0"/>
    </xf>
    <xf numFmtId="0" fontId="24" fillId="2" borderId="4"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17" fillId="2" borderId="12" xfId="0" applyFont="1" applyFill="1" applyBorder="1" applyAlignment="1">
      <alignment horizontal="justify" vertical="center" wrapText="1"/>
    </xf>
    <xf numFmtId="0" fontId="17" fillId="3" borderId="12" xfId="0" applyFont="1" applyFill="1" applyBorder="1" applyAlignment="1">
      <alignment vertical="center" wrapText="1"/>
    </xf>
    <xf numFmtId="0" fontId="22" fillId="3" borderId="2" xfId="0" applyFont="1" applyFill="1" applyBorder="1" applyAlignment="1">
      <alignment vertical="center" wrapText="1"/>
    </xf>
    <xf numFmtId="0" fontId="22" fillId="3" borderId="17" xfId="0" applyFont="1" applyFill="1" applyBorder="1" applyAlignment="1">
      <alignment vertical="center" wrapText="1"/>
    </xf>
    <xf numFmtId="0" fontId="4" fillId="0" borderId="11" xfId="0" applyFont="1" applyBorder="1" applyAlignment="1">
      <alignment horizontal="right" vertical="center" wrapText="1"/>
    </xf>
    <xf numFmtId="0" fontId="24" fillId="8" borderId="5" xfId="0" applyFont="1" applyFill="1" applyBorder="1" applyAlignment="1">
      <alignment horizontal="center" vertical="center"/>
    </xf>
    <xf numFmtId="0" fontId="24" fillId="0" borderId="11" xfId="0" applyFont="1" applyBorder="1" applyAlignment="1">
      <alignment horizontal="right" vertical="center" wrapText="1"/>
    </xf>
    <xf numFmtId="0" fontId="24" fillId="0" borderId="16" xfId="0" applyFont="1" applyBorder="1" applyAlignment="1">
      <alignment horizontal="right" vertical="center" wrapText="1"/>
    </xf>
    <xf numFmtId="0" fontId="22" fillId="0" borderId="2" xfId="0" applyFont="1" applyBorder="1" applyAlignment="1">
      <alignment horizontal="center"/>
    </xf>
    <xf numFmtId="0" fontId="22" fillId="0" borderId="3" xfId="0" applyFont="1" applyBorder="1" applyAlignment="1">
      <alignment horizontal="center"/>
    </xf>
    <xf numFmtId="0" fontId="7" fillId="0" borderId="12" xfId="0" applyFont="1" applyBorder="1" applyAlignment="1">
      <alignment horizontal="right" vertical="center" wrapText="1"/>
    </xf>
    <xf numFmtId="0" fontId="22" fillId="0" borderId="4" xfId="0" applyFont="1" applyBorder="1" applyAlignment="1">
      <alignment horizontal="left" vertical="center" wrapText="1" indent="2"/>
    </xf>
    <xf numFmtId="0" fontId="22" fillId="0" borderId="2" xfId="0" applyFont="1" applyBorder="1" applyAlignment="1">
      <alignment horizontal="left" vertical="center" wrapText="1" indent="2"/>
    </xf>
    <xf numFmtId="0" fontId="22" fillId="0" borderId="5" xfId="0" applyFont="1" applyBorder="1" applyAlignment="1">
      <alignment horizontal="left" vertical="center" wrapText="1" indent="2"/>
    </xf>
    <xf numFmtId="0" fontId="22" fillId="0" borderId="3" xfId="0" applyFont="1" applyBorder="1" applyAlignment="1">
      <alignment horizontal="left" vertical="center" wrapText="1" indent="2"/>
    </xf>
    <xf numFmtId="44" fontId="17" fillId="4" borderId="9" xfId="1" applyFont="1" applyFill="1" applyBorder="1" applyAlignment="1" applyProtection="1">
      <alignment vertical="center" wrapText="1"/>
      <protection locked="0"/>
    </xf>
    <xf numFmtId="44" fontId="17" fillId="4" borderId="10" xfId="1" applyFont="1" applyFill="1" applyBorder="1" applyAlignment="1" applyProtection="1">
      <alignment vertical="center" wrapText="1"/>
      <protection locked="0"/>
    </xf>
    <xf numFmtId="0" fontId="11" fillId="2" borderId="12" xfId="0" applyFont="1" applyFill="1" applyBorder="1" applyAlignment="1">
      <alignment horizontal="justify" vertical="center" wrapText="1"/>
    </xf>
    <xf numFmtId="0" fontId="24" fillId="0" borderId="12" xfId="0" applyFont="1" applyBorder="1" applyAlignment="1">
      <alignment vertical="center" wrapText="1"/>
    </xf>
    <xf numFmtId="0" fontId="22" fillId="0" borderId="0" xfId="0" applyFont="1" applyAlignment="1">
      <alignment horizontal="left" vertical="center" wrapText="1" indent="2"/>
    </xf>
    <xf numFmtId="44" fontId="17" fillId="4" borderId="18" xfId="1" applyFont="1" applyFill="1" applyBorder="1" applyAlignment="1" applyProtection="1">
      <alignment vertical="center" wrapText="1"/>
      <protection locked="0"/>
    </xf>
    <xf numFmtId="0" fontId="22" fillId="0" borderId="12" xfId="0" applyFont="1" applyBorder="1" applyAlignment="1">
      <alignment horizontal="left" vertical="center" wrapText="1" indent="2"/>
    </xf>
    <xf numFmtId="44" fontId="17" fillId="0" borderId="9" xfId="1" applyFont="1" applyFill="1" applyBorder="1" applyAlignment="1" applyProtection="1">
      <alignment vertical="center" wrapText="1"/>
    </xf>
    <xf numFmtId="44" fontId="17" fillId="0" borderId="10" xfId="1" applyFont="1" applyFill="1" applyBorder="1" applyAlignment="1" applyProtection="1">
      <alignment vertical="center" wrapText="1"/>
    </xf>
    <xf numFmtId="0" fontId="22" fillId="2" borderId="12" xfId="0" applyFont="1" applyFill="1" applyBorder="1" applyAlignment="1">
      <alignment vertical="center" wrapText="1"/>
    </xf>
    <xf numFmtId="0" fontId="18" fillId="0" borderId="11" xfId="0" applyFont="1" applyBorder="1" applyAlignment="1">
      <alignment horizontal="right" vertical="center" wrapText="1"/>
    </xf>
    <xf numFmtId="0" fontId="18" fillId="0" borderId="1" xfId="0" applyFont="1" applyBorder="1" applyAlignment="1">
      <alignment horizontal="right" vertical="center" wrapText="1"/>
    </xf>
    <xf numFmtId="0" fontId="24" fillId="0" borderId="12" xfId="0" applyFont="1" applyBorder="1" applyAlignment="1">
      <alignment horizontal="left"/>
    </xf>
    <xf numFmtId="0" fontId="21" fillId="0" borderId="0" xfId="0" applyFont="1" applyAlignment="1">
      <alignment horizontal="center" vertical="center" wrapText="1"/>
    </xf>
    <xf numFmtId="0" fontId="24" fillId="8" borderId="0" xfId="0" applyFont="1" applyFill="1" applyAlignment="1">
      <alignment horizontal="center"/>
    </xf>
    <xf numFmtId="0" fontId="24" fillId="0" borderId="0" xfId="0" applyFont="1" applyAlignment="1">
      <alignment horizontal="center"/>
    </xf>
    <xf numFmtId="44" fontId="17" fillId="5" borderId="5" xfId="1" applyFont="1" applyFill="1" applyBorder="1" applyAlignment="1" applyProtection="1">
      <alignment vertical="center" wrapText="1"/>
    </xf>
    <xf numFmtId="44" fontId="22" fillId="0" borderId="0" xfId="0" applyNumberFormat="1" applyFont="1" applyAlignment="1">
      <alignment vertical="center" wrapText="1"/>
    </xf>
    <xf numFmtId="0" fontId="24" fillId="0" borderId="0" xfId="0" applyFont="1" applyAlignment="1">
      <alignment horizontal="right" vertical="center" wrapText="1"/>
    </xf>
    <xf numFmtId="8" fontId="17" fillId="5" borderId="21" xfId="0" applyNumberFormat="1" applyFont="1" applyFill="1" applyBorder="1" applyAlignment="1">
      <alignment vertical="center" wrapText="1"/>
    </xf>
    <xf numFmtId="8" fontId="17" fillId="5" borderId="20" xfId="0" applyNumberFormat="1" applyFont="1" applyFill="1" applyBorder="1" applyAlignment="1">
      <alignment vertical="center" wrapText="1"/>
    </xf>
    <xf numFmtId="8" fontId="17" fillId="5" borderId="19" xfId="0" applyNumberFormat="1" applyFont="1" applyFill="1" applyBorder="1" applyAlignment="1">
      <alignment vertical="center" wrapText="1"/>
    </xf>
    <xf numFmtId="0" fontId="9" fillId="0" borderId="0" xfId="0" applyFont="1" applyAlignment="1">
      <alignment vertical="center" wrapText="1"/>
    </xf>
    <xf numFmtId="44" fontId="17" fillId="5" borderId="12" xfId="0" applyNumberFormat="1" applyFont="1" applyFill="1" applyBorder="1" applyAlignment="1">
      <alignment vertical="center" wrapText="1"/>
    </xf>
    <xf numFmtId="0" fontId="24" fillId="0" borderId="0" xfId="0" applyFont="1" applyAlignment="1">
      <alignment vertical="center" wrapText="1"/>
    </xf>
    <xf numFmtId="0" fontId="17" fillId="3" borderId="0" xfId="0" applyFont="1" applyFill="1" applyAlignment="1">
      <alignment vertical="center" wrapText="1"/>
    </xf>
    <xf numFmtId="44" fontId="17" fillId="5" borderId="12" xfId="1" applyFont="1" applyFill="1" applyBorder="1" applyAlignment="1" applyProtection="1">
      <alignment vertical="center" wrapText="1"/>
    </xf>
    <xf numFmtId="0" fontId="69" fillId="0" borderId="0" xfId="16"/>
    <xf numFmtId="0" fontId="78" fillId="14" borderId="0" xfId="16" applyFont="1" applyFill="1" applyAlignment="1">
      <alignment horizontal="center" vertical="center"/>
    </xf>
    <xf numFmtId="0" fontId="74" fillId="0" borderId="0" xfId="16" applyFont="1" applyAlignment="1">
      <alignment horizontal="left" vertical="center"/>
    </xf>
    <xf numFmtId="0" fontId="71" fillId="0" borderId="50" xfId="16" applyFont="1" applyBorder="1" applyAlignment="1">
      <alignment horizontal="left" vertical="center"/>
    </xf>
    <xf numFmtId="0" fontId="71" fillId="0" borderId="49" xfId="16" applyFont="1" applyBorder="1" applyAlignment="1">
      <alignment horizontal="left" vertical="center"/>
    </xf>
    <xf numFmtId="0" fontId="71" fillId="0" borderId="48" xfId="16" applyFont="1" applyBorder="1" applyAlignment="1">
      <alignment horizontal="left" vertical="center"/>
    </xf>
    <xf numFmtId="0" fontId="71" fillId="16" borderId="46" xfId="16" applyFont="1" applyFill="1" applyBorder="1" applyAlignment="1">
      <alignment horizontal="left" vertical="center"/>
    </xf>
    <xf numFmtId="0" fontId="71" fillId="16" borderId="0" xfId="16" applyFont="1" applyFill="1" applyAlignment="1">
      <alignment horizontal="left" vertical="center"/>
    </xf>
    <xf numFmtId="0" fontId="71" fillId="16" borderId="45" xfId="16" applyFont="1" applyFill="1" applyBorder="1" applyAlignment="1">
      <alignment horizontal="left" vertical="center"/>
    </xf>
    <xf numFmtId="0" fontId="76" fillId="0" borderId="46" xfId="16" applyFont="1" applyBorder="1" applyAlignment="1">
      <alignment horizontal="left" vertical="center"/>
    </xf>
    <xf numFmtId="0" fontId="76" fillId="0" borderId="0" xfId="16" applyFont="1" applyAlignment="1">
      <alignment horizontal="left" vertical="center"/>
    </xf>
    <xf numFmtId="0" fontId="76" fillId="0" borderId="45" xfId="16" applyFont="1" applyBorder="1" applyAlignment="1">
      <alignment horizontal="left" vertical="center"/>
    </xf>
    <xf numFmtId="0" fontId="76" fillId="0" borderId="43" xfId="16" applyFont="1" applyBorder="1" applyAlignment="1">
      <alignment horizontal="left" vertical="center"/>
    </xf>
    <xf numFmtId="0" fontId="76" fillId="0" borderId="42" xfId="16" applyFont="1" applyBorder="1" applyAlignment="1">
      <alignment horizontal="left" vertical="center"/>
    </xf>
    <xf numFmtId="0" fontId="76" fillId="0" borderId="41" xfId="16" applyFont="1" applyBorder="1" applyAlignment="1">
      <alignment horizontal="left" vertical="center"/>
    </xf>
    <xf numFmtId="0" fontId="74" fillId="0" borderId="0" xfId="16" applyFont="1" applyAlignment="1">
      <alignment horizontal="center" vertical="center"/>
    </xf>
    <xf numFmtId="0" fontId="71" fillId="0" borderId="46" xfId="16" applyFont="1" applyBorder="1" applyAlignment="1">
      <alignment horizontal="left" vertical="center"/>
    </xf>
    <xf numFmtId="0" fontId="71" fillId="0" borderId="0" xfId="16" applyFont="1" applyAlignment="1">
      <alignment horizontal="left" vertical="center"/>
    </xf>
    <xf numFmtId="0" fontId="71" fillId="0" borderId="45" xfId="16" applyFont="1" applyBorder="1" applyAlignment="1">
      <alignment horizontal="left" vertical="center"/>
    </xf>
    <xf numFmtId="0" fontId="88" fillId="16" borderId="0" xfId="16" applyFont="1" applyFill="1" applyAlignment="1">
      <alignment horizontal="center" vertical="center"/>
    </xf>
    <xf numFmtId="0" fontId="85" fillId="16" borderId="0" xfId="16" applyFont="1" applyFill="1" applyAlignment="1">
      <alignment horizontal="left" vertical="center" wrapText="1"/>
    </xf>
    <xf numFmtId="0" fontId="83" fillId="0" borderId="0" xfId="16" applyFont="1" applyAlignment="1">
      <alignment horizontal="center" vertical="center"/>
    </xf>
    <xf numFmtId="0" fontId="81" fillId="0" borderId="0" xfId="16" applyFont="1" applyAlignment="1">
      <alignment horizontal="right" vertical="top"/>
    </xf>
    <xf numFmtId="0" fontId="77" fillId="0" borderId="51" xfId="16" applyFont="1" applyBorder="1" applyAlignment="1">
      <alignment horizontal="left" vertical="center"/>
    </xf>
    <xf numFmtId="0" fontId="80" fillId="0" borderId="51" xfId="16" applyFont="1" applyBorder="1"/>
  </cellXfs>
  <cellStyles count="17">
    <cellStyle name="Amount" xfId="10" xr:uid="{00000000-0005-0000-0000-000000000000}"/>
    <cellStyle name="Currency" xfId="1" builtinId="4"/>
    <cellStyle name="Date" xfId="4" xr:uid="{00000000-0005-0000-0000-000002000000}"/>
    <cellStyle name="Explanatory Text 2" xfId="11" xr:uid="{00000000-0005-0000-0000-000003000000}"/>
    <cellStyle name="Heading 1 2" xfId="14" xr:uid="{00000000-0005-0000-0000-000004000000}"/>
    <cellStyle name="Heading 2 2" xfId="13" xr:uid="{00000000-0005-0000-0000-000005000000}"/>
    <cellStyle name="Heading 3 2" xfId="9" xr:uid="{00000000-0005-0000-0000-000006000000}"/>
    <cellStyle name="Heading 4 2" xfId="7" xr:uid="{00000000-0005-0000-0000-000007000000}"/>
    <cellStyle name="Heading 4 Right aligned" xfId="6" xr:uid="{00000000-0005-0000-0000-000008000000}"/>
    <cellStyle name="Hyperlink" xfId="15" builtinId="8"/>
    <cellStyle name="Input 2" xfId="8" xr:uid="{00000000-0005-0000-0000-00000A000000}"/>
    <cellStyle name="Normal" xfId="0" builtinId="0"/>
    <cellStyle name="Normal 2" xfId="2" xr:uid="{00000000-0005-0000-0000-00000C000000}"/>
    <cellStyle name="Normal 3" xfId="16" xr:uid="{92FA8ECF-9C04-4C4B-AB01-D5F7BB5A7099}"/>
    <cellStyle name="Number" xfId="5" xr:uid="{00000000-0005-0000-0000-00000D000000}"/>
    <cellStyle name="Percent 2" xfId="12" xr:uid="{00000000-0005-0000-0000-00000E000000}"/>
    <cellStyle name="Table Amount" xfId="3" xr:uid="{00000000-0005-0000-0000-00000F000000}"/>
  </cellStyles>
  <dxfs count="4">
    <dxf>
      <numFmt numFmtId="164" formatCode="&quot;$&quot;#,##0.00"/>
    </dxf>
    <dxf>
      <numFmt numFmtId="164" formatCode="&quot;$&quot;#,##0.00"/>
    </dxf>
    <dxf>
      <fill>
        <patternFill patternType="solid">
          <fgColor indexed="64"/>
          <bgColor theme="1" tint="0.34998626667073579"/>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00.xml><?xml version="1.0" encoding="utf-8"?>
<formControlPr xmlns="http://schemas.microsoft.com/office/spreadsheetml/2009/9/main" objectType="CheckBox" lockText="1"/>
</file>

<file path=xl/ctrlProps/ctrlProp1001.xml><?xml version="1.0" encoding="utf-8"?>
<formControlPr xmlns="http://schemas.microsoft.com/office/spreadsheetml/2009/9/main" objectType="CheckBox" lockText="1"/>
</file>

<file path=xl/ctrlProps/ctrlProp1002.xml><?xml version="1.0" encoding="utf-8"?>
<formControlPr xmlns="http://schemas.microsoft.com/office/spreadsheetml/2009/9/main" objectType="CheckBox" lockText="1"/>
</file>

<file path=xl/ctrlProps/ctrlProp1003.xml><?xml version="1.0" encoding="utf-8"?>
<formControlPr xmlns="http://schemas.microsoft.com/office/spreadsheetml/2009/9/main" objectType="CheckBox" lockText="1"/>
</file>

<file path=xl/ctrlProps/ctrlProp1004.xml><?xml version="1.0" encoding="utf-8"?>
<formControlPr xmlns="http://schemas.microsoft.com/office/spreadsheetml/2009/9/main" objectType="CheckBox" lockText="1"/>
</file>

<file path=xl/ctrlProps/ctrlProp1005.xml><?xml version="1.0" encoding="utf-8"?>
<formControlPr xmlns="http://schemas.microsoft.com/office/spreadsheetml/2009/9/main" objectType="CheckBox" lockText="1"/>
</file>

<file path=xl/ctrlProps/ctrlProp1006.xml><?xml version="1.0" encoding="utf-8"?>
<formControlPr xmlns="http://schemas.microsoft.com/office/spreadsheetml/2009/9/main" objectType="CheckBox" lockText="1"/>
</file>

<file path=xl/ctrlProps/ctrlProp1007.xml><?xml version="1.0" encoding="utf-8"?>
<formControlPr xmlns="http://schemas.microsoft.com/office/spreadsheetml/2009/9/main" objectType="CheckBox" lockText="1"/>
</file>

<file path=xl/ctrlProps/ctrlProp1008.xml><?xml version="1.0" encoding="utf-8"?>
<formControlPr xmlns="http://schemas.microsoft.com/office/spreadsheetml/2009/9/main" objectType="CheckBox" lockText="1"/>
</file>

<file path=xl/ctrlProps/ctrlProp1009.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10.xml><?xml version="1.0" encoding="utf-8"?>
<formControlPr xmlns="http://schemas.microsoft.com/office/spreadsheetml/2009/9/main" objectType="CheckBox" lockText="1"/>
</file>

<file path=xl/ctrlProps/ctrlProp1011.xml><?xml version="1.0" encoding="utf-8"?>
<formControlPr xmlns="http://schemas.microsoft.com/office/spreadsheetml/2009/9/main" objectType="CheckBox" lockText="1"/>
</file>

<file path=xl/ctrlProps/ctrlProp1012.xml><?xml version="1.0" encoding="utf-8"?>
<formControlPr xmlns="http://schemas.microsoft.com/office/spreadsheetml/2009/9/main" objectType="CheckBox" lockText="1"/>
</file>

<file path=xl/ctrlProps/ctrlProp1013.xml><?xml version="1.0" encoding="utf-8"?>
<formControlPr xmlns="http://schemas.microsoft.com/office/spreadsheetml/2009/9/main" objectType="CheckBox" lockText="1"/>
</file>

<file path=xl/ctrlProps/ctrlProp1014.xml><?xml version="1.0" encoding="utf-8"?>
<formControlPr xmlns="http://schemas.microsoft.com/office/spreadsheetml/2009/9/main" objectType="CheckBox" lockText="1"/>
</file>

<file path=xl/ctrlProps/ctrlProp1015.xml><?xml version="1.0" encoding="utf-8"?>
<formControlPr xmlns="http://schemas.microsoft.com/office/spreadsheetml/2009/9/main" objectType="CheckBox" lockText="1"/>
</file>

<file path=xl/ctrlProps/ctrlProp1016.xml><?xml version="1.0" encoding="utf-8"?>
<formControlPr xmlns="http://schemas.microsoft.com/office/spreadsheetml/2009/9/main" objectType="CheckBox" lockText="1"/>
</file>

<file path=xl/ctrlProps/ctrlProp1017.xml><?xml version="1.0" encoding="utf-8"?>
<formControlPr xmlns="http://schemas.microsoft.com/office/spreadsheetml/2009/9/main" objectType="CheckBox" lockText="1"/>
</file>

<file path=xl/ctrlProps/ctrlProp1018.xml><?xml version="1.0" encoding="utf-8"?>
<formControlPr xmlns="http://schemas.microsoft.com/office/spreadsheetml/2009/9/main" objectType="CheckBox" lockText="1"/>
</file>

<file path=xl/ctrlProps/ctrlProp1019.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20.xml><?xml version="1.0" encoding="utf-8"?>
<formControlPr xmlns="http://schemas.microsoft.com/office/spreadsheetml/2009/9/main" objectType="CheckBox" lockText="1"/>
</file>

<file path=xl/ctrlProps/ctrlProp1021.xml><?xml version="1.0" encoding="utf-8"?>
<formControlPr xmlns="http://schemas.microsoft.com/office/spreadsheetml/2009/9/main" objectType="CheckBox" lockText="1"/>
</file>

<file path=xl/ctrlProps/ctrlProp1022.xml><?xml version="1.0" encoding="utf-8"?>
<formControlPr xmlns="http://schemas.microsoft.com/office/spreadsheetml/2009/9/main" objectType="CheckBox" lockText="1"/>
</file>

<file path=xl/ctrlProps/ctrlProp1023.xml><?xml version="1.0" encoding="utf-8"?>
<formControlPr xmlns="http://schemas.microsoft.com/office/spreadsheetml/2009/9/main" objectType="CheckBox" lockText="1"/>
</file>

<file path=xl/ctrlProps/ctrlProp1024.xml><?xml version="1.0" encoding="utf-8"?>
<formControlPr xmlns="http://schemas.microsoft.com/office/spreadsheetml/2009/9/main" objectType="CheckBox" lockText="1"/>
</file>

<file path=xl/ctrlProps/ctrlProp1025.xml><?xml version="1.0" encoding="utf-8"?>
<formControlPr xmlns="http://schemas.microsoft.com/office/spreadsheetml/2009/9/main" objectType="CheckBox" lockText="1"/>
</file>

<file path=xl/ctrlProps/ctrlProp1026.xml><?xml version="1.0" encoding="utf-8"?>
<formControlPr xmlns="http://schemas.microsoft.com/office/spreadsheetml/2009/9/main" objectType="CheckBox" lockText="1"/>
</file>

<file path=xl/ctrlProps/ctrlProp1027.xml><?xml version="1.0" encoding="utf-8"?>
<formControlPr xmlns="http://schemas.microsoft.com/office/spreadsheetml/2009/9/main" objectType="CheckBox" lockText="1"/>
</file>

<file path=xl/ctrlProps/ctrlProp1028.xml><?xml version="1.0" encoding="utf-8"?>
<formControlPr xmlns="http://schemas.microsoft.com/office/spreadsheetml/2009/9/main" objectType="CheckBox" lockText="1"/>
</file>

<file path=xl/ctrlProps/ctrlProp1029.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30.xml><?xml version="1.0" encoding="utf-8"?>
<formControlPr xmlns="http://schemas.microsoft.com/office/spreadsheetml/2009/9/main" objectType="CheckBox" lockText="1"/>
</file>

<file path=xl/ctrlProps/ctrlProp1031.xml><?xml version="1.0" encoding="utf-8"?>
<formControlPr xmlns="http://schemas.microsoft.com/office/spreadsheetml/2009/9/main" objectType="CheckBox" lockText="1"/>
</file>

<file path=xl/ctrlProps/ctrlProp1032.xml><?xml version="1.0" encoding="utf-8"?>
<formControlPr xmlns="http://schemas.microsoft.com/office/spreadsheetml/2009/9/main" objectType="CheckBox" lockText="1"/>
</file>

<file path=xl/ctrlProps/ctrlProp1033.xml><?xml version="1.0" encoding="utf-8"?>
<formControlPr xmlns="http://schemas.microsoft.com/office/spreadsheetml/2009/9/main" objectType="CheckBox" lockText="1"/>
</file>

<file path=xl/ctrlProps/ctrlProp1034.xml><?xml version="1.0" encoding="utf-8"?>
<formControlPr xmlns="http://schemas.microsoft.com/office/spreadsheetml/2009/9/main" objectType="CheckBox" lockText="1"/>
</file>

<file path=xl/ctrlProps/ctrlProp1035.xml><?xml version="1.0" encoding="utf-8"?>
<formControlPr xmlns="http://schemas.microsoft.com/office/spreadsheetml/2009/9/main" objectType="CheckBox" lockText="1"/>
</file>

<file path=xl/ctrlProps/ctrlProp1036.xml><?xml version="1.0" encoding="utf-8"?>
<formControlPr xmlns="http://schemas.microsoft.com/office/spreadsheetml/2009/9/main" objectType="CheckBox" lockText="1"/>
</file>

<file path=xl/ctrlProps/ctrlProp1037.xml><?xml version="1.0" encoding="utf-8"?>
<formControlPr xmlns="http://schemas.microsoft.com/office/spreadsheetml/2009/9/main" objectType="CheckBox" lockText="1"/>
</file>

<file path=xl/ctrlProps/ctrlProp1038.xml><?xml version="1.0" encoding="utf-8"?>
<formControlPr xmlns="http://schemas.microsoft.com/office/spreadsheetml/2009/9/main" objectType="CheckBox" lockText="1"/>
</file>

<file path=xl/ctrlProps/ctrlProp1039.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40.xml><?xml version="1.0" encoding="utf-8"?>
<formControlPr xmlns="http://schemas.microsoft.com/office/spreadsheetml/2009/9/main" objectType="CheckBox" lockText="1"/>
</file>

<file path=xl/ctrlProps/ctrlProp1041.xml><?xml version="1.0" encoding="utf-8"?>
<formControlPr xmlns="http://schemas.microsoft.com/office/spreadsheetml/2009/9/main" objectType="CheckBox" lockText="1"/>
</file>

<file path=xl/ctrlProps/ctrlProp1042.xml><?xml version="1.0" encoding="utf-8"?>
<formControlPr xmlns="http://schemas.microsoft.com/office/spreadsheetml/2009/9/main" objectType="CheckBox" lockText="1"/>
</file>

<file path=xl/ctrlProps/ctrlProp1043.xml><?xml version="1.0" encoding="utf-8"?>
<formControlPr xmlns="http://schemas.microsoft.com/office/spreadsheetml/2009/9/main" objectType="CheckBox" lockText="1"/>
</file>

<file path=xl/ctrlProps/ctrlProp1044.xml><?xml version="1.0" encoding="utf-8"?>
<formControlPr xmlns="http://schemas.microsoft.com/office/spreadsheetml/2009/9/main" objectType="CheckBox" lockText="1"/>
</file>

<file path=xl/ctrlProps/ctrlProp1045.xml><?xml version="1.0" encoding="utf-8"?>
<formControlPr xmlns="http://schemas.microsoft.com/office/spreadsheetml/2009/9/main" objectType="CheckBox" lockText="1"/>
</file>

<file path=xl/ctrlProps/ctrlProp1046.xml><?xml version="1.0" encoding="utf-8"?>
<formControlPr xmlns="http://schemas.microsoft.com/office/spreadsheetml/2009/9/main" objectType="CheckBox" lockText="1"/>
</file>

<file path=xl/ctrlProps/ctrlProp1047.xml><?xml version="1.0" encoding="utf-8"?>
<formControlPr xmlns="http://schemas.microsoft.com/office/spreadsheetml/2009/9/main" objectType="CheckBox" lockText="1"/>
</file>

<file path=xl/ctrlProps/ctrlProp1048.xml><?xml version="1.0" encoding="utf-8"?>
<formControlPr xmlns="http://schemas.microsoft.com/office/spreadsheetml/2009/9/main" objectType="CheckBox" lockText="1"/>
</file>

<file path=xl/ctrlProps/ctrlProp1049.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50.xml><?xml version="1.0" encoding="utf-8"?>
<formControlPr xmlns="http://schemas.microsoft.com/office/spreadsheetml/2009/9/main" objectType="CheckBox" lockText="1"/>
</file>

<file path=xl/ctrlProps/ctrlProp1051.xml><?xml version="1.0" encoding="utf-8"?>
<formControlPr xmlns="http://schemas.microsoft.com/office/spreadsheetml/2009/9/main" objectType="CheckBox" lockText="1"/>
</file>

<file path=xl/ctrlProps/ctrlProp1052.xml><?xml version="1.0" encoding="utf-8"?>
<formControlPr xmlns="http://schemas.microsoft.com/office/spreadsheetml/2009/9/main" objectType="CheckBox" lockText="1"/>
</file>

<file path=xl/ctrlProps/ctrlProp1053.xml><?xml version="1.0" encoding="utf-8"?>
<formControlPr xmlns="http://schemas.microsoft.com/office/spreadsheetml/2009/9/main" objectType="CheckBox" lockText="1"/>
</file>

<file path=xl/ctrlProps/ctrlProp1054.xml><?xml version="1.0" encoding="utf-8"?>
<formControlPr xmlns="http://schemas.microsoft.com/office/spreadsheetml/2009/9/main" objectType="CheckBox" lockText="1"/>
</file>

<file path=xl/ctrlProps/ctrlProp1055.xml><?xml version="1.0" encoding="utf-8"?>
<formControlPr xmlns="http://schemas.microsoft.com/office/spreadsheetml/2009/9/main" objectType="CheckBox" lockText="1"/>
</file>

<file path=xl/ctrlProps/ctrlProp1056.xml><?xml version="1.0" encoding="utf-8"?>
<formControlPr xmlns="http://schemas.microsoft.com/office/spreadsheetml/2009/9/main" objectType="CheckBox" lockText="1"/>
</file>

<file path=xl/ctrlProps/ctrlProp1057.xml><?xml version="1.0" encoding="utf-8"?>
<formControlPr xmlns="http://schemas.microsoft.com/office/spreadsheetml/2009/9/main" objectType="CheckBox" lockText="1"/>
</file>

<file path=xl/ctrlProps/ctrlProp1058.xml><?xml version="1.0" encoding="utf-8"?>
<formControlPr xmlns="http://schemas.microsoft.com/office/spreadsheetml/2009/9/main" objectType="CheckBox" lockText="1"/>
</file>

<file path=xl/ctrlProps/ctrlProp1059.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60.xml><?xml version="1.0" encoding="utf-8"?>
<formControlPr xmlns="http://schemas.microsoft.com/office/spreadsheetml/2009/9/main" objectType="CheckBox" lockText="1"/>
</file>

<file path=xl/ctrlProps/ctrlProp1061.xml><?xml version="1.0" encoding="utf-8"?>
<formControlPr xmlns="http://schemas.microsoft.com/office/spreadsheetml/2009/9/main" objectType="CheckBox" lockText="1"/>
</file>

<file path=xl/ctrlProps/ctrlProp1062.xml><?xml version="1.0" encoding="utf-8"?>
<formControlPr xmlns="http://schemas.microsoft.com/office/spreadsheetml/2009/9/main" objectType="CheckBox" lockText="1"/>
</file>

<file path=xl/ctrlProps/ctrlProp1063.xml><?xml version="1.0" encoding="utf-8"?>
<formControlPr xmlns="http://schemas.microsoft.com/office/spreadsheetml/2009/9/main" objectType="CheckBox" lockText="1"/>
</file>

<file path=xl/ctrlProps/ctrlProp1064.xml><?xml version="1.0" encoding="utf-8"?>
<formControlPr xmlns="http://schemas.microsoft.com/office/spreadsheetml/2009/9/main" objectType="CheckBox" lockText="1"/>
</file>

<file path=xl/ctrlProps/ctrlProp1065.xml><?xml version="1.0" encoding="utf-8"?>
<formControlPr xmlns="http://schemas.microsoft.com/office/spreadsheetml/2009/9/main" objectType="CheckBox" lockText="1"/>
</file>

<file path=xl/ctrlProps/ctrlProp1066.xml><?xml version="1.0" encoding="utf-8"?>
<formControlPr xmlns="http://schemas.microsoft.com/office/spreadsheetml/2009/9/main" objectType="CheckBox" lockText="1"/>
</file>

<file path=xl/ctrlProps/ctrlProp1067.xml><?xml version="1.0" encoding="utf-8"?>
<formControlPr xmlns="http://schemas.microsoft.com/office/spreadsheetml/2009/9/main" objectType="CheckBox" lockText="1"/>
</file>

<file path=xl/ctrlProps/ctrlProp1068.xml><?xml version="1.0" encoding="utf-8"?>
<formControlPr xmlns="http://schemas.microsoft.com/office/spreadsheetml/2009/9/main" objectType="CheckBox" lockText="1"/>
</file>

<file path=xl/ctrlProps/ctrlProp1069.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70.xml><?xml version="1.0" encoding="utf-8"?>
<formControlPr xmlns="http://schemas.microsoft.com/office/spreadsheetml/2009/9/main" objectType="CheckBox" lockText="1"/>
</file>

<file path=xl/ctrlProps/ctrlProp1071.xml><?xml version="1.0" encoding="utf-8"?>
<formControlPr xmlns="http://schemas.microsoft.com/office/spreadsheetml/2009/9/main" objectType="CheckBox" lockText="1"/>
</file>

<file path=xl/ctrlProps/ctrlProp1072.xml><?xml version="1.0" encoding="utf-8"?>
<formControlPr xmlns="http://schemas.microsoft.com/office/spreadsheetml/2009/9/main" objectType="CheckBox" lockText="1"/>
</file>

<file path=xl/ctrlProps/ctrlProp1073.xml><?xml version="1.0" encoding="utf-8"?>
<formControlPr xmlns="http://schemas.microsoft.com/office/spreadsheetml/2009/9/main" objectType="CheckBox" lockText="1"/>
</file>

<file path=xl/ctrlProps/ctrlProp1074.xml><?xml version="1.0" encoding="utf-8"?>
<formControlPr xmlns="http://schemas.microsoft.com/office/spreadsheetml/2009/9/main" objectType="CheckBox" lockText="1"/>
</file>

<file path=xl/ctrlProps/ctrlProp1075.xml><?xml version="1.0" encoding="utf-8"?>
<formControlPr xmlns="http://schemas.microsoft.com/office/spreadsheetml/2009/9/main" objectType="CheckBox" lockText="1"/>
</file>

<file path=xl/ctrlProps/ctrlProp1076.xml><?xml version="1.0" encoding="utf-8"?>
<formControlPr xmlns="http://schemas.microsoft.com/office/spreadsheetml/2009/9/main" objectType="CheckBox" lockText="1"/>
</file>

<file path=xl/ctrlProps/ctrlProp1077.xml><?xml version="1.0" encoding="utf-8"?>
<formControlPr xmlns="http://schemas.microsoft.com/office/spreadsheetml/2009/9/main" objectType="CheckBox" lockText="1"/>
</file>

<file path=xl/ctrlProps/ctrlProp1078.xml><?xml version="1.0" encoding="utf-8"?>
<formControlPr xmlns="http://schemas.microsoft.com/office/spreadsheetml/2009/9/main" objectType="CheckBox" lockText="1"/>
</file>

<file path=xl/ctrlProps/ctrlProp1079.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80.xml><?xml version="1.0" encoding="utf-8"?>
<formControlPr xmlns="http://schemas.microsoft.com/office/spreadsheetml/2009/9/main" objectType="CheckBox" lockText="1"/>
</file>

<file path=xl/ctrlProps/ctrlProp1081.xml><?xml version="1.0" encoding="utf-8"?>
<formControlPr xmlns="http://schemas.microsoft.com/office/spreadsheetml/2009/9/main" objectType="CheckBox" lockText="1"/>
</file>

<file path=xl/ctrlProps/ctrlProp1082.xml><?xml version="1.0" encoding="utf-8"?>
<formControlPr xmlns="http://schemas.microsoft.com/office/spreadsheetml/2009/9/main" objectType="CheckBox" lockText="1"/>
</file>

<file path=xl/ctrlProps/ctrlProp1083.xml><?xml version="1.0" encoding="utf-8"?>
<formControlPr xmlns="http://schemas.microsoft.com/office/spreadsheetml/2009/9/main" objectType="CheckBox" lockText="1"/>
</file>

<file path=xl/ctrlProps/ctrlProp1084.xml><?xml version="1.0" encoding="utf-8"?>
<formControlPr xmlns="http://schemas.microsoft.com/office/spreadsheetml/2009/9/main" objectType="CheckBox" lockText="1"/>
</file>

<file path=xl/ctrlProps/ctrlProp1085.xml><?xml version="1.0" encoding="utf-8"?>
<formControlPr xmlns="http://schemas.microsoft.com/office/spreadsheetml/2009/9/main" objectType="CheckBox" lockText="1"/>
</file>

<file path=xl/ctrlProps/ctrlProp1086.xml><?xml version="1.0" encoding="utf-8"?>
<formControlPr xmlns="http://schemas.microsoft.com/office/spreadsheetml/2009/9/main" objectType="CheckBox" lockText="1"/>
</file>

<file path=xl/ctrlProps/ctrlProp1087.xml><?xml version="1.0" encoding="utf-8"?>
<formControlPr xmlns="http://schemas.microsoft.com/office/spreadsheetml/2009/9/main" objectType="CheckBox" lockText="1"/>
</file>

<file path=xl/ctrlProps/ctrlProp1088.xml><?xml version="1.0" encoding="utf-8"?>
<formControlPr xmlns="http://schemas.microsoft.com/office/spreadsheetml/2009/9/main" objectType="CheckBox" lockText="1"/>
</file>

<file path=xl/ctrlProps/ctrlProp1089.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090.xml><?xml version="1.0" encoding="utf-8"?>
<formControlPr xmlns="http://schemas.microsoft.com/office/spreadsheetml/2009/9/main" objectType="CheckBox" lockText="1"/>
</file>

<file path=xl/ctrlProps/ctrlProp1091.xml><?xml version="1.0" encoding="utf-8"?>
<formControlPr xmlns="http://schemas.microsoft.com/office/spreadsheetml/2009/9/main" objectType="CheckBox" lockText="1"/>
</file>

<file path=xl/ctrlProps/ctrlProp1092.xml><?xml version="1.0" encoding="utf-8"?>
<formControlPr xmlns="http://schemas.microsoft.com/office/spreadsheetml/2009/9/main" objectType="CheckBox" lockText="1"/>
</file>

<file path=xl/ctrlProps/ctrlProp1093.xml><?xml version="1.0" encoding="utf-8"?>
<formControlPr xmlns="http://schemas.microsoft.com/office/spreadsheetml/2009/9/main" objectType="CheckBox" lockText="1"/>
</file>

<file path=xl/ctrlProps/ctrlProp1094.xml><?xml version="1.0" encoding="utf-8"?>
<formControlPr xmlns="http://schemas.microsoft.com/office/spreadsheetml/2009/9/main" objectType="CheckBox" lockText="1"/>
</file>

<file path=xl/ctrlProps/ctrlProp1095.xml><?xml version="1.0" encoding="utf-8"?>
<formControlPr xmlns="http://schemas.microsoft.com/office/spreadsheetml/2009/9/main" objectType="CheckBox" lockText="1"/>
</file>

<file path=xl/ctrlProps/ctrlProp1096.xml><?xml version="1.0" encoding="utf-8"?>
<formControlPr xmlns="http://schemas.microsoft.com/office/spreadsheetml/2009/9/main" objectType="CheckBox" lockText="1"/>
</file>

<file path=xl/ctrlProps/ctrlProp1097.xml><?xml version="1.0" encoding="utf-8"?>
<formControlPr xmlns="http://schemas.microsoft.com/office/spreadsheetml/2009/9/main" objectType="CheckBox" lockText="1"/>
</file>

<file path=xl/ctrlProps/ctrlProp1098.xml><?xml version="1.0" encoding="utf-8"?>
<formControlPr xmlns="http://schemas.microsoft.com/office/spreadsheetml/2009/9/main" objectType="CheckBox" lockText="1"/>
</file>

<file path=xl/ctrlProps/ctrlProp109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00.xml><?xml version="1.0" encoding="utf-8"?>
<formControlPr xmlns="http://schemas.microsoft.com/office/spreadsheetml/2009/9/main" objectType="CheckBox" lockText="1"/>
</file>

<file path=xl/ctrlProps/ctrlProp1101.xml><?xml version="1.0" encoding="utf-8"?>
<formControlPr xmlns="http://schemas.microsoft.com/office/spreadsheetml/2009/9/main" objectType="CheckBox" lockText="1"/>
</file>

<file path=xl/ctrlProps/ctrlProp1102.xml><?xml version="1.0" encoding="utf-8"?>
<formControlPr xmlns="http://schemas.microsoft.com/office/spreadsheetml/2009/9/main" objectType="CheckBox" lockText="1"/>
</file>

<file path=xl/ctrlProps/ctrlProp1103.xml><?xml version="1.0" encoding="utf-8"?>
<formControlPr xmlns="http://schemas.microsoft.com/office/spreadsheetml/2009/9/main" objectType="CheckBox" lockText="1"/>
</file>

<file path=xl/ctrlProps/ctrlProp1104.xml><?xml version="1.0" encoding="utf-8"?>
<formControlPr xmlns="http://schemas.microsoft.com/office/spreadsheetml/2009/9/main" objectType="CheckBox" lockText="1"/>
</file>

<file path=xl/ctrlProps/ctrlProp1105.xml><?xml version="1.0" encoding="utf-8"?>
<formControlPr xmlns="http://schemas.microsoft.com/office/spreadsheetml/2009/9/main" objectType="CheckBox" lockText="1"/>
</file>

<file path=xl/ctrlProps/ctrlProp1106.xml><?xml version="1.0" encoding="utf-8"?>
<formControlPr xmlns="http://schemas.microsoft.com/office/spreadsheetml/2009/9/main" objectType="CheckBox" lockText="1"/>
</file>

<file path=xl/ctrlProps/ctrlProp1107.xml><?xml version="1.0" encoding="utf-8"?>
<formControlPr xmlns="http://schemas.microsoft.com/office/spreadsheetml/2009/9/main" objectType="CheckBox" lockText="1"/>
</file>

<file path=xl/ctrlProps/ctrlProp1108.xml><?xml version="1.0" encoding="utf-8"?>
<formControlPr xmlns="http://schemas.microsoft.com/office/spreadsheetml/2009/9/main" objectType="CheckBox" lockText="1"/>
</file>

<file path=xl/ctrlProps/ctrlProp1109.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10.xml><?xml version="1.0" encoding="utf-8"?>
<formControlPr xmlns="http://schemas.microsoft.com/office/spreadsheetml/2009/9/main" objectType="CheckBox" lockText="1"/>
</file>

<file path=xl/ctrlProps/ctrlProp1111.xml><?xml version="1.0" encoding="utf-8"?>
<formControlPr xmlns="http://schemas.microsoft.com/office/spreadsheetml/2009/9/main" objectType="CheckBox" lockText="1"/>
</file>

<file path=xl/ctrlProps/ctrlProp1112.xml><?xml version="1.0" encoding="utf-8"?>
<formControlPr xmlns="http://schemas.microsoft.com/office/spreadsheetml/2009/9/main" objectType="CheckBox" lockText="1"/>
</file>

<file path=xl/ctrlProps/ctrlProp1113.xml><?xml version="1.0" encoding="utf-8"?>
<formControlPr xmlns="http://schemas.microsoft.com/office/spreadsheetml/2009/9/main" objectType="CheckBox" lockText="1"/>
</file>

<file path=xl/ctrlProps/ctrlProp1114.xml><?xml version="1.0" encoding="utf-8"?>
<formControlPr xmlns="http://schemas.microsoft.com/office/spreadsheetml/2009/9/main" objectType="CheckBox" lockText="1"/>
</file>

<file path=xl/ctrlProps/ctrlProp1115.xml><?xml version="1.0" encoding="utf-8"?>
<formControlPr xmlns="http://schemas.microsoft.com/office/spreadsheetml/2009/9/main" objectType="CheckBox" lockText="1"/>
</file>

<file path=xl/ctrlProps/ctrlProp1116.xml><?xml version="1.0" encoding="utf-8"?>
<formControlPr xmlns="http://schemas.microsoft.com/office/spreadsheetml/2009/9/main" objectType="CheckBox" lockText="1"/>
</file>

<file path=xl/ctrlProps/ctrlProp1117.xml><?xml version="1.0" encoding="utf-8"?>
<formControlPr xmlns="http://schemas.microsoft.com/office/spreadsheetml/2009/9/main" objectType="CheckBox" lockText="1"/>
</file>

<file path=xl/ctrlProps/ctrlProp1118.xml><?xml version="1.0" encoding="utf-8"?>
<formControlPr xmlns="http://schemas.microsoft.com/office/spreadsheetml/2009/9/main" objectType="CheckBox" lockText="1"/>
</file>

<file path=xl/ctrlProps/ctrlProp1119.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20.xml><?xml version="1.0" encoding="utf-8"?>
<formControlPr xmlns="http://schemas.microsoft.com/office/spreadsheetml/2009/9/main" objectType="CheckBox" lockText="1"/>
</file>

<file path=xl/ctrlProps/ctrlProp1121.xml><?xml version="1.0" encoding="utf-8"?>
<formControlPr xmlns="http://schemas.microsoft.com/office/spreadsheetml/2009/9/main" objectType="CheckBox" lockText="1"/>
</file>

<file path=xl/ctrlProps/ctrlProp1122.xml><?xml version="1.0" encoding="utf-8"?>
<formControlPr xmlns="http://schemas.microsoft.com/office/spreadsheetml/2009/9/main" objectType="CheckBox" lockText="1"/>
</file>

<file path=xl/ctrlProps/ctrlProp1123.xml><?xml version="1.0" encoding="utf-8"?>
<formControlPr xmlns="http://schemas.microsoft.com/office/spreadsheetml/2009/9/main" objectType="CheckBox" lockText="1"/>
</file>

<file path=xl/ctrlProps/ctrlProp1124.xml><?xml version="1.0" encoding="utf-8"?>
<formControlPr xmlns="http://schemas.microsoft.com/office/spreadsheetml/2009/9/main" objectType="CheckBox" lockText="1"/>
</file>

<file path=xl/ctrlProps/ctrlProp1125.xml><?xml version="1.0" encoding="utf-8"?>
<formControlPr xmlns="http://schemas.microsoft.com/office/spreadsheetml/2009/9/main" objectType="CheckBox" lockText="1"/>
</file>

<file path=xl/ctrlProps/ctrlProp1126.xml><?xml version="1.0" encoding="utf-8"?>
<formControlPr xmlns="http://schemas.microsoft.com/office/spreadsheetml/2009/9/main" objectType="CheckBox" lockText="1"/>
</file>

<file path=xl/ctrlProps/ctrlProp1127.xml><?xml version="1.0" encoding="utf-8"?>
<formControlPr xmlns="http://schemas.microsoft.com/office/spreadsheetml/2009/9/main" objectType="CheckBox" lockText="1"/>
</file>

<file path=xl/ctrlProps/ctrlProp1128.xml><?xml version="1.0" encoding="utf-8"?>
<formControlPr xmlns="http://schemas.microsoft.com/office/spreadsheetml/2009/9/main" objectType="CheckBox" lockText="1"/>
</file>

<file path=xl/ctrlProps/ctrlProp1129.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30.xml><?xml version="1.0" encoding="utf-8"?>
<formControlPr xmlns="http://schemas.microsoft.com/office/spreadsheetml/2009/9/main" objectType="CheckBox" lockText="1"/>
</file>

<file path=xl/ctrlProps/ctrlProp1131.xml><?xml version="1.0" encoding="utf-8"?>
<formControlPr xmlns="http://schemas.microsoft.com/office/spreadsheetml/2009/9/main" objectType="CheckBox" lockText="1"/>
</file>

<file path=xl/ctrlProps/ctrlProp1132.xml><?xml version="1.0" encoding="utf-8"?>
<formControlPr xmlns="http://schemas.microsoft.com/office/spreadsheetml/2009/9/main" objectType="CheckBox" lockText="1"/>
</file>

<file path=xl/ctrlProps/ctrlProp1133.xml><?xml version="1.0" encoding="utf-8"?>
<formControlPr xmlns="http://schemas.microsoft.com/office/spreadsheetml/2009/9/main" objectType="CheckBox" lockText="1"/>
</file>

<file path=xl/ctrlProps/ctrlProp1134.xml><?xml version="1.0" encoding="utf-8"?>
<formControlPr xmlns="http://schemas.microsoft.com/office/spreadsheetml/2009/9/main" objectType="CheckBox" lockText="1"/>
</file>

<file path=xl/ctrlProps/ctrlProp1135.xml><?xml version="1.0" encoding="utf-8"?>
<formControlPr xmlns="http://schemas.microsoft.com/office/spreadsheetml/2009/9/main" objectType="CheckBox" lockText="1"/>
</file>

<file path=xl/ctrlProps/ctrlProp1136.xml><?xml version="1.0" encoding="utf-8"?>
<formControlPr xmlns="http://schemas.microsoft.com/office/spreadsheetml/2009/9/main" objectType="CheckBox" lockText="1"/>
</file>

<file path=xl/ctrlProps/ctrlProp1137.xml><?xml version="1.0" encoding="utf-8"?>
<formControlPr xmlns="http://schemas.microsoft.com/office/spreadsheetml/2009/9/main" objectType="CheckBox" lockText="1"/>
</file>

<file path=xl/ctrlProps/ctrlProp1138.xml><?xml version="1.0" encoding="utf-8"?>
<formControlPr xmlns="http://schemas.microsoft.com/office/spreadsheetml/2009/9/main" objectType="CheckBox" lockText="1"/>
</file>

<file path=xl/ctrlProps/ctrlProp1139.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40.xml><?xml version="1.0" encoding="utf-8"?>
<formControlPr xmlns="http://schemas.microsoft.com/office/spreadsheetml/2009/9/main" objectType="CheckBox" lockText="1"/>
</file>

<file path=xl/ctrlProps/ctrlProp1141.xml><?xml version="1.0" encoding="utf-8"?>
<formControlPr xmlns="http://schemas.microsoft.com/office/spreadsheetml/2009/9/main" objectType="CheckBox" lockText="1"/>
</file>

<file path=xl/ctrlProps/ctrlProp1142.xml><?xml version="1.0" encoding="utf-8"?>
<formControlPr xmlns="http://schemas.microsoft.com/office/spreadsheetml/2009/9/main" objectType="CheckBox" lockText="1"/>
</file>

<file path=xl/ctrlProps/ctrlProp1143.xml><?xml version="1.0" encoding="utf-8"?>
<formControlPr xmlns="http://schemas.microsoft.com/office/spreadsheetml/2009/9/main" objectType="CheckBox" lockText="1"/>
</file>

<file path=xl/ctrlProps/ctrlProp1144.xml><?xml version="1.0" encoding="utf-8"?>
<formControlPr xmlns="http://schemas.microsoft.com/office/spreadsheetml/2009/9/main" objectType="CheckBox" lockText="1"/>
</file>

<file path=xl/ctrlProps/ctrlProp1145.xml><?xml version="1.0" encoding="utf-8"?>
<formControlPr xmlns="http://schemas.microsoft.com/office/spreadsheetml/2009/9/main" objectType="CheckBox" lockText="1"/>
</file>

<file path=xl/ctrlProps/ctrlProp1146.xml><?xml version="1.0" encoding="utf-8"?>
<formControlPr xmlns="http://schemas.microsoft.com/office/spreadsheetml/2009/9/main" objectType="CheckBox" lockText="1"/>
</file>

<file path=xl/ctrlProps/ctrlProp1147.xml><?xml version="1.0" encoding="utf-8"?>
<formControlPr xmlns="http://schemas.microsoft.com/office/spreadsheetml/2009/9/main" objectType="CheckBox" lockText="1"/>
</file>

<file path=xl/ctrlProps/ctrlProp1148.xml><?xml version="1.0" encoding="utf-8"?>
<formControlPr xmlns="http://schemas.microsoft.com/office/spreadsheetml/2009/9/main" objectType="CheckBox" lockText="1"/>
</file>

<file path=xl/ctrlProps/ctrlProp1149.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50.xml><?xml version="1.0" encoding="utf-8"?>
<formControlPr xmlns="http://schemas.microsoft.com/office/spreadsheetml/2009/9/main" objectType="CheckBox" lockText="1"/>
</file>

<file path=xl/ctrlProps/ctrlProp1151.xml><?xml version="1.0" encoding="utf-8"?>
<formControlPr xmlns="http://schemas.microsoft.com/office/spreadsheetml/2009/9/main" objectType="CheckBox" lockText="1"/>
</file>

<file path=xl/ctrlProps/ctrlProp1152.xml><?xml version="1.0" encoding="utf-8"?>
<formControlPr xmlns="http://schemas.microsoft.com/office/spreadsheetml/2009/9/main" objectType="CheckBox" lockText="1"/>
</file>

<file path=xl/ctrlProps/ctrlProp1153.xml><?xml version="1.0" encoding="utf-8"?>
<formControlPr xmlns="http://schemas.microsoft.com/office/spreadsheetml/2009/9/main" objectType="CheckBox" lockText="1"/>
</file>

<file path=xl/ctrlProps/ctrlProp1154.xml><?xml version="1.0" encoding="utf-8"?>
<formControlPr xmlns="http://schemas.microsoft.com/office/spreadsheetml/2009/9/main" objectType="CheckBox" lockText="1"/>
</file>

<file path=xl/ctrlProps/ctrlProp1155.xml><?xml version="1.0" encoding="utf-8"?>
<formControlPr xmlns="http://schemas.microsoft.com/office/spreadsheetml/2009/9/main" objectType="CheckBox" lockText="1"/>
</file>

<file path=xl/ctrlProps/ctrlProp1156.xml><?xml version="1.0" encoding="utf-8"?>
<formControlPr xmlns="http://schemas.microsoft.com/office/spreadsheetml/2009/9/main" objectType="CheckBox" lockText="1"/>
</file>

<file path=xl/ctrlProps/ctrlProp1157.xml><?xml version="1.0" encoding="utf-8"?>
<formControlPr xmlns="http://schemas.microsoft.com/office/spreadsheetml/2009/9/main" objectType="CheckBox" lockText="1"/>
</file>

<file path=xl/ctrlProps/ctrlProp1158.xml><?xml version="1.0" encoding="utf-8"?>
<formControlPr xmlns="http://schemas.microsoft.com/office/spreadsheetml/2009/9/main" objectType="CheckBox" lockText="1"/>
</file>

<file path=xl/ctrlProps/ctrlProp1159.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60.xml><?xml version="1.0" encoding="utf-8"?>
<formControlPr xmlns="http://schemas.microsoft.com/office/spreadsheetml/2009/9/main" objectType="CheckBox" lockText="1"/>
</file>

<file path=xl/ctrlProps/ctrlProp1161.xml><?xml version="1.0" encoding="utf-8"?>
<formControlPr xmlns="http://schemas.microsoft.com/office/spreadsheetml/2009/9/main" objectType="CheckBox" lockText="1"/>
</file>

<file path=xl/ctrlProps/ctrlProp1162.xml><?xml version="1.0" encoding="utf-8"?>
<formControlPr xmlns="http://schemas.microsoft.com/office/spreadsheetml/2009/9/main" objectType="CheckBox" lockText="1"/>
</file>

<file path=xl/ctrlProps/ctrlProp1163.xml><?xml version="1.0" encoding="utf-8"?>
<formControlPr xmlns="http://schemas.microsoft.com/office/spreadsheetml/2009/9/main" objectType="CheckBox" lockText="1"/>
</file>

<file path=xl/ctrlProps/ctrlProp1164.xml><?xml version="1.0" encoding="utf-8"?>
<formControlPr xmlns="http://schemas.microsoft.com/office/spreadsheetml/2009/9/main" objectType="CheckBox" lockText="1"/>
</file>

<file path=xl/ctrlProps/ctrlProp1165.xml><?xml version="1.0" encoding="utf-8"?>
<formControlPr xmlns="http://schemas.microsoft.com/office/spreadsheetml/2009/9/main" objectType="CheckBox" lockText="1"/>
</file>

<file path=xl/ctrlProps/ctrlProp1166.xml><?xml version="1.0" encoding="utf-8"?>
<formControlPr xmlns="http://schemas.microsoft.com/office/spreadsheetml/2009/9/main" objectType="CheckBox" lockText="1"/>
</file>

<file path=xl/ctrlProps/ctrlProp1167.xml><?xml version="1.0" encoding="utf-8"?>
<formControlPr xmlns="http://schemas.microsoft.com/office/spreadsheetml/2009/9/main" objectType="CheckBox" lockText="1"/>
</file>

<file path=xl/ctrlProps/ctrlProp1168.xml><?xml version="1.0" encoding="utf-8"?>
<formControlPr xmlns="http://schemas.microsoft.com/office/spreadsheetml/2009/9/main" objectType="CheckBox" lockText="1"/>
</file>

<file path=xl/ctrlProps/ctrlProp1169.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70.xml><?xml version="1.0" encoding="utf-8"?>
<formControlPr xmlns="http://schemas.microsoft.com/office/spreadsheetml/2009/9/main" objectType="CheckBox" lockText="1"/>
</file>

<file path=xl/ctrlProps/ctrlProp1171.xml><?xml version="1.0" encoding="utf-8"?>
<formControlPr xmlns="http://schemas.microsoft.com/office/spreadsheetml/2009/9/main" objectType="CheckBox" lockText="1"/>
</file>

<file path=xl/ctrlProps/ctrlProp1172.xml><?xml version="1.0" encoding="utf-8"?>
<formControlPr xmlns="http://schemas.microsoft.com/office/spreadsheetml/2009/9/main" objectType="CheckBox" lockText="1"/>
</file>

<file path=xl/ctrlProps/ctrlProp1173.xml><?xml version="1.0" encoding="utf-8"?>
<formControlPr xmlns="http://schemas.microsoft.com/office/spreadsheetml/2009/9/main" objectType="CheckBox" lockText="1"/>
</file>

<file path=xl/ctrlProps/ctrlProp1174.xml><?xml version="1.0" encoding="utf-8"?>
<formControlPr xmlns="http://schemas.microsoft.com/office/spreadsheetml/2009/9/main" objectType="CheckBox" lockText="1"/>
</file>

<file path=xl/ctrlProps/ctrlProp1175.xml><?xml version="1.0" encoding="utf-8"?>
<formControlPr xmlns="http://schemas.microsoft.com/office/spreadsheetml/2009/9/main" objectType="CheckBox" lockText="1"/>
</file>

<file path=xl/ctrlProps/ctrlProp1176.xml><?xml version="1.0" encoding="utf-8"?>
<formControlPr xmlns="http://schemas.microsoft.com/office/spreadsheetml/2009/9/main" objectType="CheckBox" lockText="1"/>
</file>

<file path=xl/ctrlProps/ctrlProp1177.xml><?xml version="1.0" encoding="utf-8"?>
<formControlPr xmlns="http://schemas.microsoft.com/office/spreadsheetml/2009/9/main" objectType="CheckBox" lockText="1"/>
</file>

<file path=xl/ctrlProps/ctrlProp1178.xml><?xml version="1.0" encoding="utf-8"?>
<formControlPr xmlns="http://schemas.microsoft.com/office/spreadsheetml/2009/9/main" objectType="CheckBox" lockText="1"/>
</file>

<file path=xl/ctrlProps/ctrlProp1179.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80.xml><?xml version="1.0" encoding="utf-8"?>
<formControlPr xmlns="http://schemas.microsoft.com/office/spreadsheetml/2009/9/main" objectType="CheckBox" lockText="1"/>
</file>

<file path=xl/ctrlProps/ctrlProp1181.xml><?xml version="1.0" encoding="utf-8"?>
<formControlPr xmlns="http://schemas.microsoft.com/office/spreadsheetml/2009/9/main" objectType="CheckBox" lockText="1"/>
</file>

<file path=xl/ctrlProps/ctrlProp1182.xml><?xml version="1.0" encoding="utf-8"?>
<formControlPr xmlns="http://schemas.microsoft.com/office/spreadsheetml/2009/9/main" objectType="CheckBox" lockText="1"/>
</file>

<file path=xl/ctrlProps/ctrlProp1183.xml><?xml version="1.0" encoding="utf-8"?>
<formControlPr xmlns="http://schemas.microsoft.com/office/spreadsheetml/2009/9/main" objectType="CheckBox" lockText="1"/>
</file>

<file path=xl/ctrlProps/ctrlProp1184.xml><?xml version="1.0" encoding="utf-8"?>
<formControlPr xmlns="http://schemas.microsoft.com/office/spreadsheetml/2009/9/main" objectType="CheckBox" lockText="1"/>
</file>

<file path=xl/ctrlProps/ctrlProp1185.xml><?xml version="1.0" encoding="utf-8"?>
<formControlPr xmlns="http://schemas.microsoft.com/office/spreadsheetml/2009/9/main" objectType="CheckBox" lockText="1"/>
</file>

<file path=xl/ctrlProps/ctrlProp1186.xml><?xml version="1.0" encoding="utf-8"?>
<formControlPr xmlns="http://schemas.microsoft.com/office/spreadsheetml/2009/9/main" objectType="CheckBox" lockText="1"/>
</file>

<file path=xl/ctrlProps/ctrlProp1187.xml><?xml version="1.0" encoding="utf-8"?>
<formControlPr xmlns="http://schemas.microsoft.com/office/spreadsheetml/2009/9/main" objectType="CheckBox" lockText="1"/>
</file>

<file path=xl/ctrlProps/ctrlProp1188.xml><?xml version="1.0" encoding="utf-8"?>
<formControlPr xmlns="http://schemas.microsoft.com/office/spreadsheetml/2009/9/main" objectType="CheckBox" lockText="1"/>
</file>

<file path=xl/ctrlProps/ctrlProp1189.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190.xml><?xml version="1.0" encoding="utf-8"?>
<formControlPr xmlns="http://schemas.microsoft.com/office/spreadsheetml/2009/9/main" objectType="CheckBox" lockText="1"/>
</file>

<file path=xl/ctrlProps/ctrlProp1191.xml><?xml version="1.0" encoding="utf-8"?>
<formControlPr xmlns="http://schemas.microsoft.com/office/spreadsheetml/2009/9/main" objectType="CheckBox" lockText="1"/>
</file>

<file path=xl/ctrlProps/ctrlProp1192.xml><?xml version="1.0" encoding="utf-8"?>
<formControlPr xmlns="http://schemas.microsoft.com/office/spreadsheetml/2009/9/main" objectType="CheckBox" lockText="1"/>
</file>

<file path=xl/ctrlProps/ctrlProp1193.xml><?xml version="1.0" encoding="utf-8"?>
<formControlPr xmlns="http://schemas.microsoft.com/office/spreadsheetml/2009/9/main" objectType="CheckBox" lockText="1"/>
</file>

<file path=xl/ctrlProps/ctrlProp1194.xml><?xml version="1.0" encoding="utf-8"?>
<formControlPr xmlns="http://schemas.microsoft.com/office/spreadsheetml/2009/9/main" objectType="CheckBox" lockText="1"/>
</file>

<file path=xl/ctrlProps/ctrlProp1195.xml><?xml version="1.0" encoding="utf-8"?>
<formControlPr xmlns="http://schemas.microsoft.com/office/spreadsheetml/2009/9/main" objectType="CheckBox" lockText="1"/>
</file>

<file path=xl/ctrlProps/ctrlProp1196.xml><?xml version="1.0" encoding="utf-8"?>
<formControlPr xmlns="http://schemas.microsoft.com/office/spreadsheetml/2009/9/main" objectType="CheckBox" lockText="1"/>
</file>

<file path=xl/ctrlProps/ctrlProp1197.xml><?xml version="1.0" encoding="utf-8"?>
<formControlPr xmlns="http://schemas.microsoft.com/office/spreadsheetml/2009/9/main" objectType="CheckBox" lockText="1"/>
</file>

<file path=xl/ctrlProps/ctrlProp1198.xml><?xml version="1.0" encoding="utf-8"?>
<formControlPr xmlns="http://schemas.microsoft.com/office/spreadsheetml/2009/9/main" objectType="CheckBox" lockText="1"/>
</file>

<file path=xl/ctrlProps/ctrlProp119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20.xml><?xml version="1.0" encoding="utf-8"?>
<formControlPr xmlns="http://schemas.microsoft.com/office/spreadsheetml/2009/9/main" objectType="CheckBox" lockText="1"/>
</file>

<file path=xl/ctrlProps/ctrlProp1200.xml><?xml version="1.0" encoding="utf-8"?>
<formControlPr xmlns="http://schemas.microsoft.com/office/spreadsheetml/2009/9/main" objectType="CheckBox" lockText="1"/>
</file>

<file path=xl/ctrlProps/ctrlProp1201.xml><?xml version="1.0" encoding="utf-8"?>
<formControlPr xmlns="http://schemas.microsoft.com/office/spreadsheetml/2009/9/main" objectType="CheckBox" lockText="1"/>
</file>

<file path=xl/ctrlProps/ctrlProp1202.xml><?xml version="1.0" encoding="utf-8"?>
<formControlPr xmlns="http://schemas.microsoft.com/office/spreadsheetml/2009/9/main" objectType="CheckBox" lockText="1"/>
</file>

<file path=xl/ctrlProps/ctrlProp1203.xml><?xml version="1.0" encoding="utf-8"?>
<formControlPr xmlns="http://schemas.microsoft.com/office/spreadsheetml/2009/9/main" objectType="CheckBox" lockText="1"/>
</file>

<file path=xl/ctrlProps/ctrlProp1204.xml><?xml version="1.0" encoding="utf-8"?>
<formControlPr xmlns="http://schemas.microsoft.com/office/spreadsheetml/2009/9/main" objectType="CheckBox" lockText="1"/>
</file>

<file path=xl/ctrlProps/ctrlProp1205.xml><?xml version="1.0" encoding="utf-8"?>
<formControlPr xmlns="http://schemas.microsoft.com/office/spreadsheetml/2009/9/main" objectType="CheckBox" lockText="1"/>
</file>

<file path=xl/ctrlProps/ctrlProp1206.xml><?xml version="1.0" encoding="utf-8"?>
<formControlPr xmlns="http://schemas.microsoft.com/office/spreadsheetml/2009/9/main" objectType="CheckBox" lockText="1"/>
</file>

<file path=xl/ctrlProps/ctrlProp1207.xml><?xml version="1.0" encoding="utf-8"?>
<formControlPr xmlns="http://schemas.microsoft.com/office/spreadsheetml/2009/9/main" objectType="CheckBox" lockText="1"/>
</file>

<file path=xl/ctrlProps/ctrlProp1208.xml><?xml version="1.0" encoding="utf-8"?>
<formControlPr xmlns="http://schemas.microsoft.com/office/spreadsheetml/2009/9/main" objectType="CheckBox" lockText="1"/>
</file>

<file path=xl/ctrlProps/ctrlProp1209.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10.xml><?xml version="1.0" encoding="utf-8"?>
<formControlPr xmlns="http://schemas.microsoft.com/office/spreadsheetml/2009/9/main" objectType="CheckBox" lockText="1"/>
</file>

<file path=xl/ctrlProps/ctrlProp1211.xml><?xml version="1.0" encoding="utf-8"?>
<formControlPr xmlns="http://schemas.microsoft.com/office/spreadsheetml/2009/9/main" objectType="CheckBox" lockText="1"/>
</file>

<file path=xl/ctrlProps/ctrlProp1212.xml><?xml version="1.0" encoding="utf-8"?>
<formControlPr xmlns="http://schemas.microsoft.com/office/spreadsheetml/2009/9/main" objectType="CheckBox" lockText="1"/>
</file>

<file path=xl/ctrlProps/ctrlProp1213.xml><?xml version="1.0" encoding="utf-8"?>
<formControlPr xmlns="http://schemas.microsoft.com/office/spreadsheetml/2009/9/main" objectType="CheckBox" lockText="1"/>
</file>

<file path=xl/ctrlProps/ctrlProp1214.xml><?xml version="1.0" encoding="utf-8"?>
<formControlPr xmlns="http://schemas.microsoft.com/office/spreadsheetml/2009/9/main" objectType="CheckBox" lockText="1"/>
</file>

<file path=xl/ctrlProps/ctrlProp1215.xml><?xml version="1.0" encoding="utf-8"?>
<formControlPr xmlns="http://schemas.microsoft.com/office/spreadsheetml/2009/9/main" objectType="CheckBox" lockText="1"/>
</file>

<file path=xl/ctrlProps/ctrlProp1216.xml><?xml version="1.0" encoding="utf-8"?>
<formControlPr xmlns="http://schemas.microsoft.com/office/spreadsheetml/2009/9/main" objectType="CheckBox" lockText="1"/>
</file>

<file path=xl/ctrlProps/ctrlProp1217.xml><?xml version="1.0" encoding="utf-8"?>
<formControlPr xmlns="http://schemas.microsoft.com/office/spreadsheetml/2009/9/main" objectType="CheckBox" lockText="1"/>
</file>

<file path=xl/ctrlProps/ctrlProp1218.xml><?xml version="1.0" encoding="utf-8"?>
<formControlPr xmlns="http://schemas.microsoft.com/office/spreadsheetml/2009/9/main" objectType="CheckBox" lockText="1"/>
</file>

<file path=xl/ctrlProps/ctrlProp1219.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20.xml><?xml version="1.0" encoding="utf-8"?>
<formControlPr xmlns="http://schemas.microsoft.com/office/spreadsheetml/2009/9/main" objectType="CheckBox" lockText="1"/>
</file>

<file path=xl/ctrlProps/ctrlProp1221.xml><?xml version="1.0" encoding="utf-8"?>
<formControlPr xmlns="http://schemas.microsoft.com/office/spreadsheetml/2009/9/main" objectType="CheckBox" lockText="1"/>
</file>

<file path=xl/ctrlProps/ctrlProp1222.xml><?xml version="1.0" encoding="utf-8"?>
<formControlPr xmlns="http://schemas.microsoft.com/office/spreadsheetml/2009/9/main" objectType="CheckBox" lockText="1"/>
</file>

<file path=xl/ctrlProps/ctrlProp1223.xml><?xml version="1.0" encoding="utf-8"?>
<formControlPr xmlns="http://schemas.microsoft.com/office/spreadsheetml/2009/9/main" objectType="CheckBox" lockText="1"/>
</file>

<file path=xl/ctrlProps/ctrlProp1224.xml><?xml version="1.0" encoding="utf-8"?>
<formControlPr xmlns="http://schemas.microsoft.com/office/spreadsheetml/2009/9/main" objectType="CheckBox" lockText="1"/>
</file>

<file path=xl/ctrlProps/ctrlProp1225.xml><?xml version="1.0" encoding="utf-8"?>
<formControlPr xmlns="http://schemas.microsoft.com/office/spreadsheetml/2009/9/main" objectType="CheckBox" lockText="1"/>
</file>

<file path=xl/ctrlProps/ctrlProp1226.xml><?xml version="1.0" encoding="utf-8"?>
<formControlPr xmlns="http://schemas.microsoft.com/office/spreadsheetml/2009/9/main" objectType="CheckBox" lockText="1"/>
</file>

<file path=xl/ctrlProps/ctrlProp1227.xml><?xml version="1.0" encoding="utf-8"?>
<formControlPr xmlns="http://schemas.microsoft.com/office/spreadsheetml/2009/9/main" objectType="CheckBox" lockText="1"/>
</file>

<file path=xl/ctrlProps/ctrlProp1228.xml><?xml version="1.0" encoding="utf-8"?>
<formControlPr xmlns="http://schemas.microsoft.com/office/spreadsheetml/2009/9/main" objectType="CheckBox" lockText="1"/>
</file>

<file path=xl/ctrlProps/ctrlProp1229.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30.xml><?xml version="1.0" encoding="utf-8"?>
<formControlPr xmlns="http://schemas.microsoft.com/office/spreadsheetml/2009/9/main" objectType="CheckBox" lockText="1"/>
</file>

<file path=xl/ctrlProps/ctrlProp1231.xml><?xml version="1.0" encoding="utf-8"?>
<formControlPr xmlns="http://schemas.microsoft.com/office/spreadsheetml/2009/9/main" objectType="CheckBox" lockText="1"/>
</file>

<file path=xl/ctrlProps/ctrlProp1232.xml><?xml version="1.0" encoding="utf-8"?>
<formControlPr xmlns="http://schemas.microsoft.com/office/spreadsheetml/2009/9/main" objectType="CheckBox" lockText="1"/>
</file>

<file path=xl/ctrlProps/ctrlProp1233.xml><?xml version="1.0" encoding="utf-8"?>
<formControlPr xmlns="http://schemas.microsoft.com/office/spreadsheetml/2009/9/main" objectType="CheckBox" lockText="1"/>
</file>

<file path=xl/ctrlProps/ctrlProp1234.xml><?xml version="1.0" encoding="utf-8"?>
<formControlPr xmlns="http://schemas.microsoft.com/office/spreadsheetml/2009/9/main" objectType="CheckBox" lockText="1"/>
</file>

<file path=xl/ctrlProps/ctrlProp1235.xml><?xml version="1.0" encoding="utf-8"?>
<formControlPr xmlns="http://schemas.microsoft.com/office/spreadsheetml/2009/9/main" objectType="CheckBox" lockText="1"/>
</file>

<file path=xl/ctrlProps/ctrlProp1236.xml><?xml version="1.0" encoding="utf-8"?>
<formControlPr xmlns="http://schemas.microsoft.com/office/spreadsheetml/2009/9/main" objectType="CheckBox" lockText="1"/>
</file>

<file path=xl/ctrlProps/ctrlProp1237.xml><?xml version="1.0" encoding="utf-8"?>
<formControlPr xmlns="http://schemas.microsoft.com/office/spreadsheetml/2009/9/main" objectType="CheckBox" lockText="1"/>
</file>

<file path=xl/ctrlProps/ctrlProp1238.xml><?xml version="1.0" encoding="utf-8"?>
<formControlPr xmlns="http://schemas.microsoft.com/office/spreadsheetml/2009/9/main" objectType="CheckBox" lockText="1"/>
</file>

<file path=xl/ctrlProps/ctrlProp1239.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40.xml><?xml version="1.0" encoding="utf-8"?>
<formControlPr xmlns="http://schemas.microsoft.com/office/spreadsheetml/2009/9/main" objectType="CheckBox" lockText="1"/>
</file>

<file path=xl/ctrlProps/ctrlProp1241.xml><?xml version="1.0" encoding="utf-8"?>
<formControlPr xmlns="http://schemas.microsoft.com/office/spreadsheetml/2009/9/main" objectType="CheckBox" lockText="1"/>
</file>

<file path=xl/ctrlProps/ctrlProp1242.xml><?xml version="1.0" encoding="utf-8"?>
<formControlPr xmlns="http://schemas.microsoft.com/office/spreadsheetml/2009/9/main" objectType="CheckBox" lockText="1"/>
</file>

<file path=xl/ctrlProps/ctrlProp1243.xml><?xml version="1.0" encoding="utf-8"?>
<formControlPr xmlns="http://schemas.microsoft.com/office/spreadsheetml/2009/9/main" objectType="CheckBox" lockText="1"/>
</file>

<file path=xl/ctrlProps/ctrlProp1244.xml><?xml version="1.0" encoding="utf-8"?>
<formControlPr xmlns="http://schemas.microsoft.com/office/spreadsheetml/2009/9/main" objectType="CheckBox" lockText="1"/>
</file>

<file path=xl/ctrlProps/ctrlProp1245.xml><?xml version="1.0" encoding="utf-8"?>
<formControlPr xmlns="http://schemas.microsoft.com/office/spreadsheetml/2009/9/main" objectType="CheckBox" lockText="1"/>
</file>

<file path=xl/ctrlProps/ctrlProp1246.xml><?xml version="1.0" encoding="utf-8"?>
<formControlPr xmlns="http://schemas.microsoft.com/office/spreadsheetml/2009/9/main" objectType="CheckBox" lockText="1"/>
</file>

<file path=xl/ctrlProps/ctrlProp1247.xml><?xml version="1.0" encoding="utf-8"?>
<formControlPr xmlns="http://schemas.microsoft.com/office/spreadsheetml/2009/9/main" objectType="CheckBox" lockText="1"/>
</file>

<file path=xl/ctrlProps/ctrlProp1248.xml><?xml version="1.0" encoding="utf-8"?>
<formControlPr xmlns="http://schemas.microsoft.com/office/spreadsheetml/2009/9/main" objectType="CheckBox" lockText="1"/>
</file>

<file path=xl/ctrlProps/ctrlProp1249.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50.xml><?xml version="1.0" encoding="utf-8"?>
<formControlPr xmlns="http://schemas.microsoft.com/office/spreadsheetml/2009/9/main" objectType="CheckBox" lockText="1"/>
</file>

<file path=xl/ctrlProps/ctrlProp1251.xml><?xml version="1.0" encoding="utf-8"?>
<formControlPr xmlns="http://schemas.microsoft.com/office/spreadsheetml/2009/9/main" objectType="CheckBox" lockText="1"/>
</file>

<file path=xl/ctrlProps/ctrlProp1252.xml><?xml version="1.0" encoding="utf-8"?>
<formControlPr xmlns="http://schemas.microsoft.com/office/spreadsheetml/2009/9/main" objectType="CheckBox" lockText="1"/>
</file>

<file path=xl/ctrlProps/ctrlProp1253.xml><?xml version="1.0" encoding="utf-8"?>
<formControlPr xmlns="http://schemas.microsoft.com/office/spreadsheetml/2009/9/main" objectType="CheckBox" lockText="1"/>
</file>

<file path=xl/ctrlProps/ctrlProp1254.xml><?xml version="1.0" encoding="utf-8"?>
<formControlPr xmlns="http://schemas.microsoft.com/office/spreadsheetml/2009/9/main" objectType="CheckBox" lockText="1"/>
</file>

<file path=xl/ctrlProps/ctrlProp1255.xml><?xml version="1.0" encoding="utf-8"?>
<formControlPr xmlns="http://schemas.microsoft.com/office/spreadsheetml/2009/9/main" objectType="CheckBox" lockText="1"/>
</file>

<file path=xl/ctrlProps/ctrlProp1256.xml><?xml version="1.0" encoding="utf-8"?>
<formControlPr xmlns="http://schemas.microsoft.com/office/spreadsheetml/2009/9/main" objectType="CheckBox" lockText="1"/>
</file>

<file path=xl/ctrlProps/ctrlProp1257.xml><?xml version="1.0" encoding="utf-8"?>
<formControlPr xmlns="http://schemas.microsoft.com/office/spreadsheetml/2009/9/main" objectType="CheckBox" lockText="1"/>
</file>

<file path=xl/ctrlProps/ctrlProp1258.xml><?xml version="1.0" encoding="utf-8"?>
<formControlPr xmlns="http://schemas.microsoft.com/office/spreadsheetml/2009/9/main" objectType="CheckBox" lockText="1"/>
</file>

<file path=xl/ctrlProps/ctrlProp1259.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60.xml><?xml version="1.0" encoding="utf-8"?>
<formControlPr xmlns="http://schemas.microsoft.com/office/spreadsheetml/2009/9/main" objectType="CheckBox" lockText="1"/>
</file>

<file path=xl/ctrlProps/ctrlProp1261.xml><?xml version="1.0" encoding="utf-8"?>
<formControlPr xmlns="http://schemas.microsoft.com/office/spreadsheetml/2009/9/main" objectType="CheckBox" lockText="1"/>
</file>

<file path=xl/ctrlProps/ctrlProp1262.xml><?xml version="1.0" encoding="utf-8"?>
<formControlPr xmlns="http://schemas.microsoft.com/office/spreadsheetml/2009/9/main" objectType="CheckBox" lockText="1"/>
</file>

<file path=xl/ctrlProps/ctrlProp1263.xml><?xml version="1.0" encoding="utf-8"?>
<formControlPr xmlns="http://schemas.microsoft.com/office/spreadsheetml/2009/9/main" objectType="CheckBox" lockText="1"/>
</file>

<file path=xl/ctrlProps/ctrlProp1264.xml><?xml version="1.0" encoding="utf-8"?>
<formControlPr xmlns="http://schemas.microsoft.com/office/spreadsheetml/2009/9/main" objectType="CheckBox" lockText="1"/>
</file>

<file path=xl/ctrlProps/ctrlProp1265.xml><?xml version="1.0" encoding="utf-8"?>
<formControlPr xmlns="http://schemas.microsoft.com/office/spreadsheetml/2009/9/main" objectType="CheckBox" lockText="1"/>
</file>

<file path=xl/ctrlProps/ctrlProp1266.xml><?xml version="1.0" encoding="utf-8"?>
<formControlPr xmlns="http://schemas.microsoft.com/office/spreadsheetml/2009/9/main" objectType="CheckBox" lockText="1"/>
</file>

<file path=xl/ctrlProps/ctrlProp1267.xml><?xml version="1.0" encoding="utf-8"?>
<formControlPr xmlns="http://schemas.microsoft.com/office/spreadsheetml/2009/9/main" objectType="CheckBox" lockText="1"/>
</file>

<file path=xl/ctrlProps/ctrlProp1268.xml><?xml version="1.0" encoding="utf-8"?>
<formControlPr xmlns="http://schemas.microsoft.com/office/spreadsheetml/2009/9/main" objectType="CheckBox" lockText="1"/>
</file>

<file path=xl/ctrlProps/ctrlProp1269.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70.xml><?xml version="1.0" encoding="utf-8"?>
<formControlPr xmlns="http://schemas.microsoft.com/office/spreadsheetml/2009/9/main" objectType="CheckBox" lockText="1"/>
</file>

<file path=xl/ctrlProps/ctrlProp1271.xml><?xml version="1.0" encoding="utf-8"?>
<formControlPr xmlns="http://schemas.microsoft.com/office/spreadsheetml/2009/9/main" objectType="CheckBox" lockText="1"/>
</file>

<file path=xl/ctrlProps/ctrlProp1272.xml><?xml version="1.0" encoding="utf-8"?>
<formControlPr xmlns="http://schemas.microsoft.com/office/spreadsheetml/2009/9/main" objectType="CheckBox" lockText="1"/>
</file>

<file path=xl/ctrlProps/ctrlProp1273.xml><?xml version="1.0" encoding="utf-8"?>
<formControlPr xmlns="http://schemas.microsoft.com/office/spreadsheetml/2009/9/main" objectType="CheckBox" lockText="1"/>
</file>

<file path=xl/ctrlProps/ctrlProp1274.xml><?xml version="1.0" encoding="utf-8"?>
<formControlPr xmlns="http://schemas.microsoft.com/office/spreadsheetml/2009/9/main" objectType="CheckBox" lockText="1"/>
</file>

<file path=xl/ctrlProps/ctrlProp1275.xml><?xml version="1.0" encoding="utf-8"?>
<formControlPr xmlns="http://schemas.microsoft.com/office/spreadsheetml/2009/9/main" objectType="CheckBox" lockText="1"/>
</file>

<file path=xl/ctrlProps/ctrlProp1276.xml><?xml version="1.0" encoding="utf-8"?>
<formControlPr xmlns="http://schemas.microsoft.com/office/spreadsheetml/2009/9/main" objectType="CheckBox" lockText="1"/>
</file>

<file path=xl/ctrlProps/ctrlProp1277.xml><?xml version="1.0" encoding="utf-8"?>
<formControlPr xmlns="http://schemas.microsoft.com/office/spreadsheetml/2009/9/main" objectType="CheckBox" lockText="1"/>
</file>

<file path=xl/ctrlProps/ctrlProp1278.xml><?xml version="1.0" encoding="utf-8"?>
<formControlPr xmlns="http://schemas.microsoft.com/office/spreadsheetml/2009/9/main" objectType="CheckBox" lockText="1"/>
</file>

<file path=xl/ctrlProps/ctrlProp1279.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80.xml><?xml version="1.0" encoding="utf-8"?>
<formControlPr xmlns="http://schemas.microsoft.com/office/spreadsheetml/2009/9/main" objectType="CheckBox" lockText="1"/>
</file>

<file path=xl/ctrlProps/ctrlProp1281.xml><?xml version="1.0" encoding="utf-8"?>
<formControlPr xmlns="http://schemas.microsoft.com/office/spreadsheetml/2009/9/main" objectType="CheckBox" lockText="1"/>
</file>

<file path=xl/ctrlProps/ctrlProp1282.xml><?xml version="1.0" encoding="utf-8"?>
<formControlPr xmlns="http://schemas.microsoft.com/office/spreadsheetml/2009/9/main" objectType="CheckBox" lockText="1"/>
</file>

<file path=xl/ctrlProps/ctrlProp1283.xml><?xml version="1.0" encoding="utf-8"?>
<formControlPr xmlns="http://schemas.microsoft.com/office/spreadsheetml/2009/9/main" objectType="CheckBox" lockText="1"/>
</file>

<file path=xl/ctrlProps/ctrlProp1284.xml><?xml version="1.0" encoding="utf-8"?>
<formControlPr xmlns="http://schemas.microsoft.com/office/spreadsheetml/2009/9/main" objectType="CheckBox" lockText="1"/>
</file>

<file path=xl/ctrlProps/ctrlProp1285.xml><?xml version="1.0" encoding="utf-8"?>
<formControlPr xmlns="http://schemas.microsoft.com/office/spreadsheetml/2009/9/main" objectType="CheckBox" lockText="1"/>
</file>

<file path=xl/ctrlProps/ctrlProp1286.xml><?xml version="1.0" encoding="utf-8"?>
<formControlPr xmlns="http://schemas.microsoft.com/office/spreadsheetml/2009/9/main" objectType="CheckBox" lockText="1"/>
</file>

<file path=xl/ctrlProps/ctrlProp1287.xml><?xml version="1.0" encoding="utf-8"?>
<formControlPr xmlns="http://schemas.microsoft.com/office/spreadsheetml/2009/9/main" objectType="CheckBox" lockText="1"/>
</file>

<file path=xl/ctrlProps/ctrlProp1288.xml><?xml version="1.0" encoding="utf-8"?>
<formControlPr xmlns="http://schemas.microsoft.com/office/spreadsheetml/2009/9/main" objectType="CheckBox" lockText="1"/>
</file>

<file path=xl/ctrlProps/ctrlProp1289.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290.xml><?xml version="1.0" encoding="utf-8"?>
<formControlPr xmlns="http://schemas.microsoft.com/office/spreadsheetml/2009/9/main" objectType="CheckBox" lockText="1"/>
</file>

<file path=xl/ctrlProps/ctrlProp1291.xml><?xml version="1.0" encoding="utf-8"?>
<formControlPr xmlns="http://schemas.microsoft.com/office/spreadsheetml/2009/9/main" objectType="CheckBox" lockText="1"/>
</file>

<file path=xl/ctrlProps/ctrlProp1292.xml><?xml version="1.0" encoding="utf-8"?>
<formControlPr xmlns="http://schemas.microsoft.com/office/spreadsheetml/2009/9/main" objectType="CheckBox" lockText="1"/>
</file>

<file path=xl/ctrlProps/ctrlProp1293.xml><?xml version="1.0" encoding="utf-8"?>
<formControlPr xmlns="http://schemas.microsoft.com/office/spreadsheetml/2009/9/main" objectType="CheckBox" lockText="1"/>
</file>

<file path=xl/ctrlProps/ctrlProp1294.xml><?xml version="1.0" encoding="utf-8"?>
<formControlPr xmlns="http://schemas.microsoft.com/office/spreadsheetml/2009/9/main" objectType="CheckBox" lockText="1"/>
</file>

<file path=xl/ctrlProps/ctrlProp1295.xml><?xml version="1.0" encoding="utf-8"?>
<formControlPr xmlns="http://schemas.microsoft.com/office/spreadsheetml/2009/9/main" objectType="CheckBox" lockText="1"/>
</file>

<file path=xl/ctrlProps/ctrlProp1296.xml><?xml version="1.0" encoding="utf-8"?>
<formControlPr xmlns="http://schemas.microsoft.com/office/spreadsheetml/2009/9/main" objectType="CheckBox" lockText="1"/>
</file>

<file path=xl/ctrlProps/ctrlProp1297.xml><?xml version="1.0" encoding="utf-8"?>
<formControlPr xmlns="http://schemas.microsoft.com/office/spreadsheetml/2009/9/main" objectType="CheckBox" lockText="1"/>
</file>

<file path=xl/ctrlProps/ctrlProp1298.xml><?xml version="1.0" encoding="utf-8"?>
<formControlPr xmlns="http://schemas.microsoft.com/office/spreadsheetml/2009/9/main" objectType="CheckBox" lockText="1"/>
</file>

<file path=xl/ctrlProps/ctrlProp129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00.xml><?xml version="1.0" encoding="utf-8"?>
<formControlPr xmlns="http://schemas.microsoft.com/office/spreadsheetml/2009/9/main" objectType="CheckBox" lockText="1"/>
</file>

<file path=xl/ctrlProps/ctrlProp1301.xml><?xml version="1.0" encoding="utf-8"?>
<formControlPr xmlns="http://schemas.microsoft.com/office/spreadsheetml/2009/9/main" objectType="CheckBox" lockText="1"/>
</file>

<file path=xl/ctrlProps/ctrlProp1302.xml><?xml version="1.0" encoding="utf-8"?>
<formControlPr xmlns="http://schemas.microsoft.com/office/spreadsheetml/2009/9/main" objectType="CheckBox" lockText="1"/>
</file>

<file path=xl/ctrlProps/ctrlProp1303.xml><?xml version="1.0" encoding="utf-8"?>
<formControlPr xmlns="http://schemas.microsoft.com/office/spreadsheetml/2009/9/main" objectType="CheckBox" lockText="1"/>
</file>

<file path=xl/ctrlProps/ctrlProp1304.xml><?xml version="1.0" encoding="utf-8"?>
<formControlPr xmlns="http://schemas.microsoft.com/office/spreadsheetml/2009/9/main" objectType="CheckBox" lockText="1"/>
</file>

<file path=xl/ctrlProps/ctrlProp1305.xml><?xml version="1.0" encoding="utf-8"?>
<formControlPr xmlns="http://schemas.microsoft.com/office/spreadsheetml/2009/9/main" objectType="CheckBox" lockText="1"/>
</file>

<file path=xl/ctrlProps/ctrlProp1306.xml><?xml version="1.0" encoding="utf-8"?>
<formControlPr xmlns="http://schemas.microsoft.com/office/spreadsheetml/2009/9/main" objectType="CheckBox" lockText="1"/>
</file>

<file path=xl/ctrlProps/ctrlProp1307.xml><?xml version="1.0" encoding="utf-8"?>
<formControlPr xmlns="http://schemas.microsoft.com/office/spreadsheetml/2009/9/main" objectType="CheckBox" lockText="1"/>
</file>

<file path=xl/ctrlProps/ctrlProp1308.xml><?xml version="1.0" encoding="utf-8"?>
<formControlPr xmlns="http://schemas.microsoft.com/office/spreadsheetml/2009/9/main" objectType="CheckBox" lockText="1"/>
</file>

<file path=xl/ctrlProps/ctrlProp1309.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10.xml><?xml version="1.0" encoding="utf-8"?>
<formControlPr xmlns="http://schemas.microsoft.com/office/spreadsheetml/2009/9/main" objectType="CheckBox" lockText="1"/>
</file>

<file path=xl/ctrlProps/ctrlProp1311.xml><?xml version="1.0" encoding="utf-8"?>
<formControlPr xmlns="http://schemas.microsoft.com/office/spreadsheetml/2009/9/main" objectType="CheckBox" lockText="1"/>
</file>

<file path=xl/ctrlProps/ctrlProp1312.xml><?xml version="1.0" encoding="utf-8"?>
<formControlPr xmlns="http://schemas.microsoft.com/office/spreadsheetml/2009/9/main" objectType="CheckBox" lockText="1"/>
</file>

<file path=xl/ctrlProps/ctrlProp1313.xml><?xml version="1.0" encoding="utf-8"?>
<formControlPr xmlns="http://schemas.microsoft.com/office/spreadsheetml/2009/9/main" objectType="CheckBox" lockText="1"/>
</file>

<file path=xl/ctrlProps/ctrlProp1314.xml><?xml version="1.0" encoding="utf-8"?>
<formControlPr xmlns="http://schemas.microsoft.com/office/spreadsheetml/2009/9/main" objectType="CheckBox" lockText="1"/>
</file>

<file path=xl/ctrlProps/ctrlProp1315.xml><?xml version="1.0" encoding="utf-8"?>
<formControlPr xmlns="http://schemas.microsoft.com/office/spreadsheetml/2009/9/main" objectType="CheckBox" lockText="1"/>
</file>

<file path=xl/ctrlProps/ctrlProp1316.xml><?xml version="1.0" encoding="utf-8"?>
<formControlPr xmlns="http://schemas.microsoft.com/office/spreadsheetml/2009/9/main" objectType="CheckBox" lockText="1"/>
</file>

<file path=xl/ctrlProps/ctrlProp1317.xml><?xml version="1.0" encoding="utf-8"?>
<formControlPr xmlns="http://schemas.microsoft.com/office/spreadsheetml/2009/9/main" objectType="CheckBox" lockText="1"/>
</file>

<file path=xl/ctrlProps/ctrlProp1318.xml><?xml version="1.0" encoding="utf-8"?>
<formControlPr xmlns="http://schemas.microsoft.com/office/spreadsheetml/2009/9/main" objectType="CheckBox" lockText="1"/>
</file>

<file path=xl/ctrlProps/ctrlProp1319.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20.xml><?xml version="1.0" encoding="utf-8"?>
<formControlPr xmlns="http://schemas.microsoft.com/office/spreadsheetml/2009/9/main" objectType="CheckBox" lockText="1"/>
</file>

<file path=xl/ctrlProps/ctrlProp1321.xml><?xml version="1.0" encoding="utf-8"?>
<formControlPr xmlns="http://schemas.microsoft.com/office/spreadsheetml/2009/9/main" objectType="CheckBox" lockText="1"/>
</file>

<file path=xl/ctrlProps/ctrlProp1322.xml><?xml version="1.0" encoding="utf-8"?>
<formControlPr xmlns="http://schemas.microsoft.com/office/spreadsheetml/2009/9/main" objectType="CheckBox" lockText="1"/>
</file>

<file path=xl/ctrlProps/ctrlProp1323.xml><?xml version="1.0" encoding="utf-8"?>
<formControlPr xmlns="http://schemas.microsoft.com/office/spreadsheetml/2009/9/main" objectType="CheckBox" lockText="1"/>
</file>

<file path=xl/ctrlProps/ctrlProp1324.xml><?xml version="1.0" encoding="utf-8"?>
<formControlPr xmlns="http://schemas.microsoft.com/office/spreadsheetml/2009/9/main" objectType="CheckBox" lockText="1"/>
</file>

<file path=xl/ctrlProps/ctrlProp1325.xml><?xml version="1.0" encoding="utf-8"?>
<formControlPr xmlns="http://schemas.microsoft.com/office/spreadsheetml/2009/9/main" objectType="CheckBox" lockText="1"/>
</file>

<file path=xl/ctrlProps/ctrlProp1326.xml><?xml version="1.0" encoding="utf-8"?>
<formControlPr xmlns="http://schemas.microsoft.com/office/spreadsheetml/2009/9/main" objectType="CheckBox" lockText="1"/>
</file>

<file path=xl/ctrlProps/ctrlProp1327.xml><?xml version="1.0" encoding="utf-8"?>
<formControlPr xmlns="http://schemas.microsoft.com/office/spreadsheetml/2009/9/main" objectType="CheckBox" lockText="1"/>
</file>

<file path=xl/ctrlProps/ctrlProp1328.xml><?xml version="1.0" encoding="utf-8"?>
<formControlPr xmlns="http://schemas.microsoft.com/office/spreadsheetml/2009/9/main" objectType="CheckBox" lockText="1"/>
</file>

<file path=xl/ctrlProps/ctrlProp1329.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30.xml><?xml version="1.0" encoding="utf-8"?>
<formControlPr xmlns="http://schemas.microsoft.com/office/spreadsheetml/2009/9/main" objectType="CheckBox" lockText="1"/>
</file>

<file path=xl/ctrlProps/ctrlProp1331.xml><?xml version="1.0" encoding="utf-8"?>
<formControlPr xmlns="http://schemas.microsoft.com/office/spreadsheetml/2009/9/main" objectType="CheckBox" lockText="1"/>
</file>

<file path=xl/ctrlProps/ctrlProp1332.xml><?xml version="1.0" encoding="utf-8"?>
<formControlPr xmlns="http://schemas.microsoft.com/office/spreadsheetml/2009/9/main" objectType="CheckBox" lockText="1"/>
</file>

<file path=xl/ctrlProps/ctrlProp1333.xml><?xml version="1.0" encoding="utf-8"?>
<formControlPr xmlns="http://schemas.microsoft.com/office/spreadsheetml/2009/9/main" objectType="CheckBox" lockText="1"/>
</file>

<file path=xl/ctrlProps/ctrlProp1334.xml><?xml version="1.0" encoding="utf-8"?>
<formControlPr xmlns="http://schemas.microsoft.com/office/spreadsheetml/2009/9/main" objectType="CheckBox" lockText="1"/>
</file>

<file path=xl/ctrlProps/ctrlProp1335.xml><?xml version="1.0" encoding="utf-8"?>
<formControlPr xmlns="http://schemas.microsoft.com/office/spreadsheetml/2009/9/main" objectType="CheckBox" lockText="1"/>
</file>

<file path=xl/ctrlProps/ctrlProp1336.xml><?xml version="1.0" encoding="utf-8"?>
<formControlPr xmlns="http://schemas.microsoft.com/office/spreadsheetml/2009/9/main" objectType="CheckBox" lockText="1"/>
</file>

<file path=xl/ctrlProps/ctrlProp1337.xml><?xml version="1.0" encoding="utf-8"?>
<formControlPr xmlns="http://schemas.microsoft.com/office/spreadsheetml/2009/9/main" objectType="CheckBox" lockText="1"/>
</file>

<file path=xl/ctrlProps/ctrlProp1338.xml><?xml version="1.0" encoding="utf-8"?>
<formControlPr xmlns="http://schemas.microsoft.com/office/spreadsheetml/2009/9/main" objectType="CheckBox" lockText="1"/>
</file>

<file path=xl/ctrlProps/ctrlProp1339.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40.xml><?xml version="1.0" encoding="utf-8"?>
<formControlPr xmlns="http://schemas.microsoft.com/office/spreadsheetml/2009/9/main" objectType="CheckBox" lockText="1"/>
</file>

<file path=xl/ctrlProps/ctrlProp1341.xml><?xml version="1.0" encoding="utf-8"?>
<formControlPr xmlns="http://schemas.microsoft.com/office/spreadsheetml/2009/9/main" objectType="CheckBox" lockText="1"/>
</file>

<file path=xl/ctrlProps/ctrlProp1342.xml><?xml version="1.0" encoding="utf-8"?>
<formControlPr xmlns="http://schemas.microsoft.com/office/spreadsheetml/2009/9/main" objectType="CheckBox" lockText="1"/>
</file>

<file path=xl/ctrlProps/ctrlProp1343.xml><?xml version="1.0" encoding="utf-8"?>
<formControlPr xmlns="http://schemas.microsoft.com/office/spreadsheetml/2009/9/main" objectType="CheckBox" lockText="1"/>
</file>

<file path=xl/ctrlProps/ctrlProp1344.xml><?xml version="1.0" encoding="utf-8"?>
<formControlPr xmlns="http://schemas.microsoft.com/office/spreadsheetml/2009/9/main" objectType="CheckBox" lockText="1"/>
</file>

<file path=xl/ctrlProps/ctrlProp1345.xml><?xml version="1.0" encoding="utf-8"?>
<formControlPr xmlns="http://schemas.microsoft.com/office/spreadsheetml/2009/9/main" objectType="CheckBox" lockText="1"/>
</file>

<file path=xl/ctrlProps/ctrlProp1346.xml><?xml version="1.0" encoding="utf-8"?>
<formControlPr xmlns="http://schemas.microsoft.com/office/spreadsheetml/2009/9/main" objectType="CheckBox" lockText="1"/>
</file>

<file path=xl/ctrlProps/ctrlProp1347.xml><?xml version="1.0" encoding="utf-8"?>
<formControlPr xmlns="http://schemas.microsoft.com/office/spreadsheetml/2009/9/main" objectType="CheckBox" lockText="1"/>
</file>

<file path=xl/ctrlProps/ctrlProp1348.xml><?xml version="1.0" encoding="utf-8"?>
<formControlPr xmlns="http://schemas.microsoft.com/office/spreadsheetml/2009/9/main" objectType="CheckBox" lockText="1"/>
</file>

<file path=xl/ctrlProps/ctrlProp1349.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50.xml><?xml version="1.0" encoding="utf-8"?>
<formControlPr xmlns="http://schemas.microsoft.com/office/spreadsheetml/2009/9/main" objectType="CheckBox" lockText="1"/>
</file>

<file path=xl/ctrlProps/ctrlProp1351.xml><?xml version="1.0" encoding="utf-8"?>
<formControlPr xmlns="http://schemas.microsoft.com/office/spreadsheetml/2009/9/main" objectType="CheckBox" lockText="1"/>
</file>

<file path=xl/ctrlProps/ctrlProp1352.xml><?xml version="1.0" encoding="utf-8"?>
<formControlPr xmlns="http://schemas.microsoft.com/office/spreadsheetml/2009/9/main" objectType="CheckBox" lockText="1"/>
</file>

<file path=xl/ctrlProps/ctrlProp1353.xml><?xml version="1.0" encoding="utf-8"?>
<formControlPr xmlns="http://schemas.microsoft.com/office/spreadsheetml/2009/9/main" objectType="CheckBox" lockText="1"/>
</file>

<file path=xl/ctrlProps/ctrlProp1354.xml><?xml version="1.0" encoding="utf-8"?>
<formControlPr xmlns="http://schemas.microsoft.com/office/spreadsheetml/2009/9/main" objectType="CheckBox" lockText="1"/>
</file>

<file path=xl/ctrlProps/ctrlProp1355.xml><?xml version="1.0" encoding="utf-8"?>
<formControlPr xmlns="http://schemas.microsoft.com/office/spreadsheetml/2009/9/main" objectType="CheckBox" lockText="1"/>
</file>

<file path=xl/ctrlProps/ctrlProp1356.xml><?xml version="1.0" encoding="utf-8"?>
<formControlPr xmlns="http://schemas.microsoft.com/office/spreadsheetml/2009/9/main" objectType="CheckBox" lockText="1"/>
</file>

<file path=xl/ctrlProps/ctrlProp1357.xml><?xml version="1.0" encoding="utf-8"?>
<formControlPr xmlns="http://schemas.microsoft.com/office/spreadsheetml/2009/9/main" objectType="CheckBox" lockText="1"/>
</file>

<file path=xl/ctrlProps/ctrlProp1358.xml><?xml version="1.0" encoding="utf-8"?>
<formControlPr xmlns="http://schemas.microsoft.com/office/spreadsheetml/2009/9/main" objectType="CheckBox" lockText="1"/>
</file>

<file path=xl/ctrlProps/ctrlProp1359.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60.xml><?xml version="1.0" encoding="utf-8"?>
<formControlPr xmlns="http://schemas.microsoft.com/office/spreadsheetml/2009/9/main" objectType="CheckBox" lockText="1"/>
</file>

<file path=xl/ctrlProps/ctrlProp1361.xml><?xml version="1.0" encoding="utf-8"?>
<formControlPr xmlns="http://schemas.microsoft.com/office/spreadsheetml/2009/9/main" objectType="CheckBox" lockText="1"/>
</file>

<file path=xl/ctrlProps/ctrlProp1362.xml><?xml version="1.0" encoding="utf-8"?>
<formControlPr xmlns="http://schemas.microsoft.com/office/spreadsheetml/2009/9/main" objectType="CheckBox" lockText="1"/>
</file>

<file path=xl/ctrlProps/ctrlProp1363.xml><?xml version="1.0" encoding="utf-8"?>
<formControlPr xmlns="http://schemas.microsoft.com/office/spreadsheetml/2009/9/main" objectType="CheckBox" lockText="1"/>
</file>

<file path=xl/ctrlProps/ctrlProp1364.xml><?xml version="1.0" encoding="utf-8"?>
<formControlPr xmlns="http://schemas.microsoft.com/office/spreadsheetml/2009/9/main" objectType="CheckBox" lockText="1"/>
</file>

<file path=xl/ctrlProps/ctrlProp1365.xml><?xml version="1.0" encoding="utf-8"?>
<formControlPr xmlns="http://schemas.microsoft.com/office/spreadsheetml/2009/9/main" objectType="CheckBox" lockText="1"/>
</file>

<file path=xl/ctrlProps/ctrlProp1366.xml><?xml version="1.0" encoding="utf-8"?>
<formControlPr xmlns="http://schemas.microsoft.com/office/spreadsheetml/2009/9/main" objectType="CheckBox" lockText="1"/>
</file>

<file path=xl/ctrlProps/ctrlProp1367.xml><?xml version="1.0" encoding="utf-8"?>
<formControlPr xmlns="http://schemas.microsoft.com/office/spreadsheetml/2009/9/main" objectType="CheckBox" lockText="1"/>
</file>

<file path=xl/ctrlProps/ctrlProp1368.xml><?xml version="1.0" encoding="utf-8"?>
<formControlPr xmlns="http://schemas.microsoft.com/office/spreadsheetml/2009/9/main" objectType="CheckBox" lockText="1"/>
</file>

<file path=xl/ctrlProps/ctrlProp1369.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70.xml><?xml version="1.0" encoding="utf-8"?>
<formControlPr xmlns="http://schemas.microsoft.com/office/spreadsheetml/2009/9/main" objectType="CheckBox" lockText="1"/>
</file>

<file path=xl/ctrlProps/ctrlProp1371.xml><?xml version="1.0" encoding="utf-8"?>
<formControlPr xmlns="http://schemas.microsoft.com/office/spreadsheetml/2009/9/main" objectType="CheckBox" lockText="1"/>
</file>

<file path=xl/ctrlProps/ctrlProp1372.xml><?xml version="1.0" encoding="utf-8"?>
<formControlPr xmlns="http://schemas.microsoft.com/office/spreadsheetml/2009/9/main" objectType="CheckBox" lockText="1"/>
</file>

<file path=xl/ctrlProps/ctrlProp1373.xml><?xml version="1.0" encoding="utf-8"?>
<formControlPr xmlns="http://schemas.microsoft.com/office/spreadsheetml/2009/9/main" objectType="CheckBox" lockText="1"/>
</file>

<file path=xl/ctrlProps/ctrlProp1374.xml><?xml version="1.0" encoding="utf-8"?>
<formControlPr xmlns="http://schemas.microsoft.com/office/spreadsheetml/2009/9/main" objectType="CheckBox" lockText="1"/>
</file>

<file path=xl/ctrlProps/ctrlProp1375.xml><?xml version="1.0" encoding="utf-8"?>
<formControlPr xmlns="http://schemas.microsoft.com/office/spreadsheetml/2009/9/main" objectType="CheckBox" lockText="1"/>
</file>

<file path=xl/ctrlProps/ctrlProp1376.xml><?xml version="1.0" encoding="utf-8"?>
<formControlPr xmlns="http://schemas.microsoft.com/office/spreadsheetml/2009/9/main" objectType="CheckBox" lockText="1"/>
</file>

<file path=xl/ctrlProps/ctrlProp1377.xml><?xml version="1.0" encoding="utf-8"?>
<formControlPr xmlns="http://schemas.microsoft.com/office/spreadsheetml/2009/9/main" objectType="CheckBox" lockText="1"/>
</file>

<file path=xl/ctrlProps/ctrlProp1378.xml><?xml version="1.0" encoding="utf-8"?>
<formControlPr xmlns="http://schemas.microsoft.com/office/spreadsheetml/2009/9/main" objectType="CheckBox" lockText="1"/>
</file>

<file path=xl/ctrlProps/ctrlProp1379.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80.xml><?xml version="1.0" encoding="utf-8"?>
<formControlPr xmlns="http://schemas.microsoft.com/office/spreadsheetml/2009/9/main" objectType="CheckBox" lockText="1"/>
</file>

<file path=xl/ctrlProps/ctrlProp1381.xml><?xml version="1.0" encoding="utf-8"?>
<formControlPr xmlns="http://schemas.microsoft.com/office/spreadsheetml/2009/9/main" objectType="CheckBox" lockText="1"/>
</file>

<file path=xl/ctrlProps/ctrlProp1382.xml><?xml version="1.0" encoding="utf-8"?>
<formControlPr xmlns="http://schemas.microsoft.com/office/spreadsheetml/2009/9/main" objectType="CheckBox" lockText="1"/>
</file>

<file path=xl/ctrlProps/ctrlProp1383.xml><?xml version="1.0" encoding="utf-8"?>
<formControlPr xmlns="http://schemas.microsoft.com/office/spreadsheetml/2009/9/main" objectType="CheckBox" lockText="1"/>
</file>

<file path=xl/ctrlProps/ctrlProp1384.xml><?xml version="1.0" encoding="utf-8"?>
<formControlPr xmlns="http://schemas.microsoft.com/office/spreadsheetml/2009/9/main" objectType="CheckBox" lockText="1"/>
</file>

<file path=xl/ctrlProps/ctrlProp1385.xml><?xml version="1.0" encoding="utf-8"?>
<formControlPr xmlns="http://schemas.microsoft.com/office/spreadsheetml/2009/9/main" objectType="CheckBox" lockText="1"/>
</file>

<file path=xl/ctrlProps/ctrlProp1386.xml><?xml version="1.0" encoding="utf-8"?>
<formControlPr xmlns="http://schemas.microsoft.com/office/spreadsheetml/2009/9/main" objectType="CheckBox" lockText="1"/>
</file>

<file path=xl/ctrlProps/ctrlProp1387.xml><?xml version="1.0" encoding="utf-8"?>
<formControlPr xmlns="http://schemas.microsoft.com/office/spreadsheetml/2009/9/main" objectType="CheckBox" lockText="1"/>
</file>

<file path=xl/ctrlProps/ctrlProp1388.xml><?xml version="1.0" encoding="utf-8"?>
<formControlPr xmlns="http://schemas.microsoft.com/office/spreadsheetml/2009/9/main" objectType="CheckBox" lockText="1"/>
</file>

<file path=xl/ctrlProps/ctrlProp1389.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checked="Checked" lockText="1"/>
</file>

<file path=xl/ctrlProps/ctrlProp1390.xml><?xml version="1.0" encoding="utf-8"?>
<formControlPr xmlns="http://schemas.microsoft.com/office/spreadsheetml/2009/9/main" objectType="CheckBox" lockText="1"/>
</file>

<file path=xl/ctrlProps/ctrlProp1391.xml><?xml version="1.0" encoding="utf-8"?>
<formControlPr xmlns="http://schemas.microsoft.com/office/spreadsheetml/2009/9/main" objectType="CheckBox" lockText="1"/>
</file>

<file path=xl/ctrlProps/ctrlProp1392.xml><?xml version="1.0" encoding="utf-8"?>
<formControlPr xmlns="http://schemas.microsoft.com/office/spreadsheetml/2009/9/main" objectType="CheckBox" lockText="1"/>
</file>

<file path=xl/ctrlProps/ctrlProp1393.xml><?xml version="1.0" encoding="utf-8"?>
<formControlPr xmlns="http://schemas.microsoft.com/office/spreadsheetml/2009/9/main" objectType="CheckBox" lockText="1"/>
</file>

<file path=xl/ctrlProps/ctrlProp1394.xml><?xml version="1.0" encoding="utf-8"?>
<formControlPr xmlns="http://schemas.microsoft.com/office/spreadsheetml/2009/9/main" objectType="CheckBox" lockText="1"/>
</file>

<file path=xl/ctrlProps/ctrlProp1395.xml><?xml version="1.0" encoding="utf-8"?>
<formControlPr xmlns="http://schemas.microsoft.com/office/spreadsheetml/2009/9/main" objectType="CheckBox" lockText="1"/>
</file>

<file path=xl/ctrlProps/ctrlProp1396.xml><?xml version="1.0" encoding="utf-8"?>
<formControlPr xmlns="http://schemas.microsoft.com/office/spreadsheetml/2009/9/main" objectType="CheckBox" lockText="1"/>
</file>

<file path=xl/ctrlProps/ctrlProp1397.xml><?xml version="1.0" encoding="utf-8"?>
<formControlPr xmlns="http://schemas.microsoft.com/office/spreadsheetml/2009/9/main" objectType="CheckBox" lockText="1"/>
</file>

<file path=xl/ctrlProps/ctrlProp1398.xml><?xml version="1.0" encoding="utf-8"?>
<formControlPr xmlns="http://schemas.microsoft.com/office/spreadsheetml/2009/9/main" objectType="CheckBox" lockText="1"/>
</file>

<file path=xl/ctrlProps/ctrlProp139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00.xml><?xml version="1.0" encoding="utf-8"?>
<formControlPr xmlns="http://schemas.microsoft.com/office/spreadsheetml/2009/9/main" objectType="CheckBox" lockText="1"/>
</file>

<file path=xl/ctrlProps/ctrlProp1401.xml><?xml version="1.0" encoding="utf-8"?>
<formControlPr xmlns="http://schemas.microsoft.com/office/spreadsheetml/2009/9/main" objectType="CheckBox" lockText="1"/>
</file>

<file path=xl/ctrlProps/ctrlProp1402.xml><?xml version="1.0" encoding="utf-8"?>
<formControlPr xmlns="http://schemas.microsoft.com/office/spreadsheetml/2009/9/main" objectType="CheckBox" lockText="1"/>
</file>

<file path=xl/ctrlProps/ctrlProp1403.xml><?xml version="1.0" encoding="utf-8"?>
<formControlPr xmlns="http://schemas.microsoft.com/office/spreadsheetml/2009/9/main" objectType="CheckBox" lockText="1"/>
</file>

<file path=xl/ctrlProps/ctrlProp1404.xml><?xml version="1.0" encoding="utf-8"?>
<formControlPr xmlns="http://schemas.microsoft.com/office/spreadsheetml/2009/9/main" objectType="CheckBox" lockText="1"/>
</file>

<file path=xl/ctrlProps/ctrlProp1405.xml><?xml version="1.0" encoding="utf-8"?>
<formControlPr xmlns="http://schemas.microsoft.com/office/spreadsheetml/2009/9/main" objectType="CheckBox" lockText="1"/>
</file>

<file path=xl/ctrlProps/ctrlProp1406.xml><?xml version="1.0" encoding="utf-8"?>
<formControlPr xmlns="http://schemas.microsoft.com/office/spreadsheetml/2009/9/main" objectType="CheckBox" lockText="1"/>
</file>

<file path=xl/ctrlProps/ctrlProp1407.xml><?xml version="1.0" encoding="utf-8"?>
<formControlPr xmlns="http://schemas.microsoft.com/office/spreadsheetml/2009/9/main" objectType="CheckBox" lockText="1"/>
</file>

<file path=xl/ctrlProps/ctrlProp1408.xml><?xml version="1.0" encoding="utf-8"?>
<formControlPr xmlns="http://schemas.microsoft.com/office/spreadsheetml/2009/9/main" objectType="CheckBox" lockText="1"/>
</file>

<file path=xl/ctrlProps/ctrlProp1409.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checked="Checked" lockText="1"/>
</file>

<file path=xl/ctrlProps/ctrlProp1410.xml><?xml version="1.0" encoding="utf-8"?>
<formControlPr xmlns="http://schemas.microsoft.com/office/spreadsheetml/2009/9/main" objectType="CheckBox" lockText="1"/>
</file>

<file path=xl/ctrlProps/ctrlProp1411.xml><?xml version="1.0" encoding="utf-8"?>
<formControlPr xmlns="http://schemas.microsoft.com/office/spreadsheetml/2009/9/main" objectType="CheckBox" lockText="1"/>
</file>

<file path=xl/ctrlProps/ctrlProp1412.xml><?xml version="1.0" encoding="utf-8"?>
<formControlPr xmlns="http://schemas.microsoft.com/office/spreadsheetml/2009/9/main" objectType="CheckBox" lockText="1"/>
</file>

<file path=xl/ctrlProps/ctrlProp1413.xml><?xml version="1.0" encoding="utf-8"?>
<formControlPr xmlns="http://schemas.microsoft.com/office/spreadsheetml/2009/9/main" objectType="CheckBox" lockText="1"/>
</file>

<file path=xl/ctrlProps/ctrlProp1414.xml><?xml version="1.0" encoding="utf-8"?>
<formControlPr xmlns="http://schemas.microsoft.com/office/spreadsheetml/2009/9/main" objectType="CheckBox" lockText="1"/>
</file>

<file path=xl/ctrlProps/ctrlProp1415.xml><?xml version="1.0" encoding="utf-8"?>
<formControlPr xmlns="http://schemas.microsoft.com/office/spreadsheetml/2009/9/main" objectType="CheckBox" lockText="1"/>
</file>

<file path=xl/ctrlProps/ctrlProp1416.xml><?xml version="1.0" encoding="utf-8"?>
<formControlPr xmlns="http://schemas.microsoft.com/office/spreadsheetml/2009/9/main" objectType="CheckBox" lockText="1"/>
</file>

<file path=xl/ctrlProps/ctrlProp1417.xml><?xml version="1.0" encoding="utf-8"?>
<formControlPr xmlns="http://schemas.microsoft.com/office/spreadsheetml/2009/9/main" objectType="CheckBox" lockText="1"/>
</file>

<file path=xl/ctrlProps/ctrlProp1418.xml><?xml version="1.0" encoding="utf-8"?>
<formControlPr xmlns="http://schemas.microsoft.com/office/spreadsheetml/2009/9/main" objectType="CheckBox" lockText="1"/>
</file>

<file path=xl/ctrlProps/ctrlProp1419.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checked="Checked" lockText="1"/>
</file>

<file path=xl/ctrlProps/ctrlProp1420.xml><?xml version="1.0" encoding="utf-8"?>
<formControlPr xmlns="http://schemas.microsoft.com/office/spreadsheetml/2009/9/main" objectType="CheckBox" lockText="1"/>
</file>

<file path=xl/ctrlProps/ctrlProp1421.xml><?xml version="1.0" encoding="utf-8"?>
<formControlPr xmlns="http://schemas.microsoft.com/office/spreadsheetml/2009/9/main" objectType="CheckBox" lockText="1"/>
</file>

<file path=xl/ctrlProps/ctrlProp1422.xml><?xml version="1.0" encoding="utf-8"?>
<formControlPr xmlns="http://schemas.microsoft.com/office/spreadsheetml/2009/9/main" objectType="CheckBox" lockText="1"/>
</file>

<file path=xl/ctrlProps/ctrlProp1423.xml><?xml version="1.0" encoding="utf-8"?>
<formControlPr xmlns="http://schemas.microsoft.com/office/spreadsheetml/2009/9/main" objectType="CheckBox" lockText="1"/>
</file>

<file path=xl/ctrlProps/ctrlProp1424.xml><?xml version="1.0" encoding="utf-8"?>
<formControlPr xmlns="http://schemas.microsoft.com/office/spreadsheetml/2009/9/main" objectType="CheckBox" lockText="1"/>
</file>

<file path=xl/ctrlProps/ctrlProp1425.xml><?xml version="1.0" encoding="utf-8"?>
<formControlPr xmlns="http://schemas.microsoft.com/office/spreadsheetml/2009/9/main" objectType="CheckBox" lockText="1"/>
</file>

<file path=xl/ctrlProps/ctrlProp1426.xml><?xml version="1.0" encoding="utf-8"?>
<formControlPr xmlns="http://schemas.microsoft.com/office/spreadsheetml/2009/9/main" objectType="CheckBox" lockText="1"/>
</file>

<file path=xl/ctrlProps/ctrlProp1427.xml><?xml version="1.0" encoding="utf-8"?>
<formControlPr xmlns="http://schemas.microsoft.com/office/spreadsheetml/2009/9/main" objectType="CheckBox" lockText="1"/>
</file>

<file path=xl/ctrlProps/ctrlProp1428.xml><?xml version="1.0" encoding="utf-8"?>
<formControlPr xmlns="http://schemas.microsoft.com/office/spreadsheetml/2009/9/main" objectType="CheckBox" lockText="1"/>
</file>

<file path=xl/ctrlProps/ctrlProp1429.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checked="Checked" lockText="1"/>
</file>

<file path=xl/ctrlProps/ctrlProp1430.xml><?xml version="1.0" encoding="utf-8"?>
<formControlPr xmlns="http://schemas.microsoft.com/office/spreadsheetml/2009/9/main" objectType="CheckBox" lockText="1"/>
</file>

<file path=xl/ctrlProps/ctrlProp1431.xml><?xml version="1.0" encoding="utf-8"?>
<formControlPr xmlns="http://schemas.microsoft.com/office/spreadsheetml/2009/9/main" objectType="CheckBox" lockText="1"/>
</file>

<file path=xl/ctrlProps/ctrlProp1432.xml><?xml version="1.0" encoding="utf-8"?>
<formControlPr xmlns="http://schemas.microsoft.com/office/spreadsheetml/2009/9/main" objectType="CheckBox" lockText="1"/>
</file>

<file path=xl/ctrlProps/ctrlProp1433.xml><?xml version="1.0" encoding="utf-8"?>
<formControlPr xmlns="http://schemas.microsoft.com/office/spreadsheetml/2009/9/main" objectType="CheckBox" lockText="1"/>
</file>

<file path=xl/ctrlProps/ctrlProp1434.xml><?xml version="1.0" encoding="utf-8"?>
<formControlPr xmlns="http://schemas.microsoft.com/office/spreadsheetml/2009/9/main" objectType="CheckBox" lockText="1"/>
</file>

<file path=xl/ctrlProps/ctrlProp1435.xml><?xml version="1.0" encoding="utf-8"?>
<formControlPr xmlns="http://schemas.microsoft.com/office/spreadsheetml/2009/9/main" objectType="CheckBox" lockText="1"/>
</file>

<file path=xl/ctrlProps/ctrlProp1436.xml><?xml version="1.0" encoding="utf-8"?>
<formControlPr xmlns="http://schemas.microsoft.com/office/spreadsheetml/2009/9/main" objectType="CheckBox" lockText="1"/>
</file>

<file path=xl/ctrlProps/ctrlProp1437.xml><?xml version="1.0" encoding="utf-8"?>
<formControlPr xmlns="http://schemas.microsoft.com/office/spreadsheetml/2009/9/main" objectType="CheckBox" lockText="1"/>
</file>

<file path=xl/ctrlProps/ctrlProp1438.xml><?xml version="1.0" encoding="utf-8"?>
<formControlPr xmlns="http://schemas.microsoft.com/office/spreadsheetml/2009/9/main" objectType="CheckBox" lockText="1"/>
</file>

<file path=xl/ctrlProps/ctrlProp1439.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checked="Checked" lockText="1"/>
</file>

<file path=xl/ctrlProps/ctrlProp1440.xml><?xml version="1.0" encoding="utf-8"?>
<formControlPr xmlns="http://schemas.microsoft.com/office/spreadsheetml/2009/9/main" objectType="CheckBox" lockText="1"/>
</file>

<file path=xl/ctrlProps/ctrlProp1441.xml><?xml version="1.0" encoding="utf-8"?>
<formControlPr xmlns="http://schemas.microsoft.com/office/spreadsheetml/2009/9/main" objectType="CheckBox" lockText="1"/>
</file>

<file path=xl/ctrlProps/ctrlProp1442.xml><?xml version="1.0" encoding="utf-8"?>
<formControlPr xmlns="http://schemas.microsoft.com/office/spreadsheetml/2009/9/main" objectType="CheckBox" lockText="1"/>
</file>

<file path=xl/ctrlProps/ctrlProp1443.xml><?xml version="1.0" encoding="utf-8"?>
<formControlPr xmlns="http://schemas.microsoft.com/office/spreadsheetml/2009/9/main" objectType="CheckBox" lockText="1"/>
</file>

<file path=xl/ctrlProps/ctrlProp1444.xml><?xml version="1.0" encoding="utf-8"?>
<formControlPr xmlns="http://schemas.microsoft.com/office/spreadsheetml/2009/9/main" objectType="CheckBox" lockText="1"/>
</file>

<file path=xl/ctrlProps/ctrlProp1445.xml><?xml version="1.0" encoding="utf-8"?>
<formControlPr xmlns="http://schemas.microsoft.com/office/spreadsheetml/2009/9/main" objectType="CheckBox" lockText="1"/>
</file>

<file path=xl/ctrlProps/ctrlProp1446.xml><?xml version="1.0" encoding="utf-8"?>
<formControlPr xmlns="http://schemas.microsoft.com/office/spreadsheetml/2009/9/main" objectType="CheckBox" lockText="1"/>
</file>

<file path=xl/ctrlProps/ctrlProp1447.xml><?xml version="1.0" encoding="utf-8"?>
<formControlPr xmlns="http://schemas.microsoft.com/office/spreadsheetml/2009/9/main" objectType="CheckBox" lockText="1"/>
</file>

<file path=xl/ctrlProps/ctrlProp1448.xml><?xml version="1.0" encoding="utf-8"?>
<formControlPr xmlns="http://schemas.microsoft.com/office/spreadsheetml/2009/9/main" objectType="CheckBox" lockText="1"/>
</file>

<file path=xl/ctrlProps/ctrlProp1449.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checked="Checked" lockText="1"/>
</file>

<file path=xl/ctrlProps/ctrlProp1450.xml><?xml version="1.0" encoding="utf-8"?>
<formControlPr xmlns="http://schemas.microsoft.com/office/spreadsheetml/2009/9/main" objectType="CheckBox" lockText="1"/>
</file>

<file path=xl/ctrlProps/ctrlProp1451.xml><?xml version="1.0" encoding="utf-8"?>
<formControlPr xmlns="http://schemas.microsoft.com/office/spreadsheetml/2009/9/main" objectType="CheckBox" lockText="1"/>
</file>

<file path=xl/ctrlProps/ctrlProp1452.xml><?xml version="1.0" encoding="utf-8"?>
<formControlPr xmlns="http://schemas.microsoft.com/office/spreadsheetml/2009/9/main" objectType="CheckBox" lockText="1"/>
</file>

<file path=xl/ctrlProps/ctrlProp1453.xml><?xml version="1.0" encoding="utf-8"?>
<formControlPr xmlns="http://schemas.microsoft.com/office/spreadsheetml/2009/9/main" objectType="CheckBox" lockText="1"/>
</file>

<file path=xl/ctrlProps/ctrlProp1454.xml><?xml version="1.0" encoding="utf-8"?>
<formControlPr xmlns="http://schemas.microsoft.com/office/spreadsheetml/2009/9/main" objectType="CheckBox" lockText="1"/>
</file>

<file path=xl/ctrlProps/ctrlProp1455.xml><?xml version="1.0" encoding="utf-8"?>
<formControlPr xmlns="http://schemas.microsoft.com/office/spreadsheetml/2009/9/main" objectType="CheckBox" lockText="1"/>
</file>

<file path=xl/ctrlProps/ctrlProp1456.xml><?xml version="1.0" encoding="utf-8"?>
<formControlPr xmlns="http://schemas.microsoft.com/office/spreadsheetml/2009/9/main" objectType="CheckBox" lockText="1"/>
</file>

<file path=xl/ctrlProps/ctrlProp1457.xml><?xml version="1.0" encoding="utf-8"?>
<formControlPr xmlns="http://schemas.microsoft.com/office/spreadsheetml/2009/9/main" objectType="CheckBox" lockText="1"/>
</file>

<file path=xl/ctrlProps/ctrlProp1458.xml><?xml version="1.0" encoding="utf-8"?>
<formControlPr xmlns="http://schemas.microsoft.com/office/spreadsheetml/2009/9/main" objectType="CheckBox" lockText="1"/>
</file>

<file path=xl/ctrlProps/ctrlProp1459.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60.xml><?xml version="1.0" encoding="utf-8"?>
<formControlPr xmlns="http://schemas.microsoft.com/office/spreadsheetml/2009/9/main" objectType="CheckBox" lockText="1"/>
</file>

<file path=xl/ctrlProps/ctrlProp1461.xml><?xml version="1.0" encoding="utf-8"?>
<formControlPr xmlns="http://schemas.microsoft.com/office/spreadsheetml/2009/9/main" objectType="CheckBox" lockText="1"/>
</file>

<file path=xl/ctrlProps/ctrlProp1462.xml><?xml version="1.0" encoding="utf-8"?>
<formControlPr xmlns="http://schemas.microsoft.com/office/spreadsheetml/2009/9/main" objectType="CheckBox" lockText="1"/>
</file>

<file path=xl/ctrlProps/ctrlProp1463.xml><?xml version="1.0" encoding="utf-8"?>
<formControlPr xmlns="http://schemas.microsoft.com/office/spreadsheetml/2009/9/main" objectType="CheckBox" lockText="1"/>
</file>

<file path=xl/ctrlProps/ctrlProp1464.xml><?xml version="1.0" encoding="utf-8"?>
<formControlPr xmlns="http://schemas.microsoft.com/office/spreadsheetml/2009/9/main" objectType="CheckBox" lockText="1"/>
</file>

<file path=xl/ctrlProps/ctrlProp1465.xml><?xml version="1.0" encoding="utf-8"?>
<formControlPr xmlns="http://schemas.microsoft.com/office/spreadsheetml/2009/9/main" objectType="CheckBox" lockText="1"/>
</file>

<file path=xl/ctrlProps/ctrlProp1466.xml><?xml version="1.0" encoding="utf-8"?>
<formControlPr xmlns="http://schemas.microsoft.com/office/spreadsheetml/2009/9/main" objectType="CheckBox" lockText="1"/>
</file>

<file path=xl/ctrlProps/ctrlProp1467.xml><?xml version="1.0" encoding="utf-8"?>
<formControlPr xmlns="http://schemas.microsoft.com/office/spreadsheetml/2009/9/main" objectType="CheckBox" lockText="1"/>
</file>

<file path=xl/ctrlProps/ctrlProp1468.xml><?xml version="1.0" encoding="utf-8"?>
<formControlPr xmlns="http://schemas.microsoft.com/office/spreadsheetml/2009/9/main" objectType="CheckBox" lockText="1"/>
</file>

<file path=xl/ctrlProps/ctrlProp1469.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checked="Checked" lockText="1"/>
</file>

<file path=xl/ctrlProps/ctrlProp1470.xml><?xml version="1.0" encoding="utf-8"?>
<formControlPr xmlns="http://schemas.microsoft.com/office/spreadsheetml/2009/9/main" objectType="CheckBox" lockText="1"/>
</file>

<file path=xl/ctrlProps/ctrlProp1471.xml><?xml version="1.0" encoding="utf-8"?>
<formControlPr xmlns="http://schemas.microsoft.com/office/spreadsheetml/2009/9/main" objectType="CheckBox" lockText="1"/>
</file>

<file path=xl/ctrlProps/ctrlProp1472.xml><?xml version="1.0" encoding="utf-8"?>
<formControlPr xmlns="http://schemas.microsoft.com/office/spreadsheetml/2009/9/main" objectType="CheckBox" lockText="1"/>
</file>

<file path=xl/ctrlProps/ctrlProp1473.xml><?xml version="1.0" encoding="utf-8"?>
<formControlPr xmlns="http://schemas.microsoft.com/office/spreadsheetml/2009/9/main" objectType="CheckBox" lockText="1"/>
</file>

<file path=xl/ctrlProps/ctrlProp1474.xml><?xml version="1.0" encoding="utf-8"?>
<formControlPr xmlns="http://schemas.microsoft.com/office/spreadsheetml/2009/9/main" objectType="CheckBox" lockText="1"/>
</file>

<file path=xl/ctrlProps/ctrlProp1475.xml><?xml version="1.0" encoding="utf-8"?>
<formControlPr xmlns="http://schemas.microsoft.com/office/spreadsheetml/2009/9/main" objectType="CheckBox" lockText="1"/>
</file>

<file path=xl/ctrlProps/ctrlProp1476.xml><?xml version="1.0" encoding="utf-8"?>
<formControlPr xmlns="http://schemas.microsoft.com/office/spreadsheetml/2009/9/main" objectType="CheckBox" lockText="1"/>
</file>

<file path=xl/ctrlProps/ctrlProp1477.xml><?xml version="1.0" encoding="utf-8"?>
<formControlPr xmlns="http://schemas.microsoft.com/office/spreadsheetml/2009/9/main" objectType="CheckBox" lockText="1"/>
</file>

<file path=xl/ctrlProps/ctrlProp1478.xml><?xml version="1.0" encoding="utf-8"?>
<formControlPr xmlns="http://schemas.microsoft.com/office/spreadsheetml/2009/9/main" objectType="CheckBox" lockText="1"/>
</file>

<file path=xl/ctrlProps/ctrlProp1479.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80.xml><?xml version="1.0" encoding="utf-8"?>
<formControlPr xmlns="http://schemas.microsoft.com/office/spreadsheetml/2009/9/main" objectType="CheckBox" lockText="1"/>
</file>

<file path=xl/ctrlProps/ctrlProp1481.xml><?xml version="1.0" encoding="utf-8"?>
<formControlPr xmlns="http://schemas.microsoft.com/office/spreadsheetml/2009/9/main" objectType="CheckBox" lockText="1"/>
</file>

<file path=xl/ctrlProps/ctrlProp1482.xml><?xml version="1.0" encoding="utf-8"?>
<formControlPr xmlns="http://schemas.microsoft.com/office/spreadsheetml/2009/9/main" objectType="CheckBox" lockText="1"/>
</file>

<file path=xl/ctrlProps/ctrlProp1483.xml><?xml version="1.0" encoding="utf-8"?>
<formControlPr xmlns="http://schemas.microsoft.com/office/spreadsheetml/2009/9/main" objectType="CheckBox" lockText="1"/>
</file>

<file path=xl/ctrlProps/ctrlProp1484.xml><?xml version="1.0" encoding="utf-8"?>
<formControlPr xmlns="http://schemas.microsoft.com/office/spreadsheetml/2009/9/main" objectType="CheckBox" lockText="1"/>
</file>

<file path=xl/ctrlProps/ctrlProp1485.xml><?xml version="1.0" encoding="utf-8"?>
<formControlPr xmlns="http://schemas.microsoft.com/office/spreadsheetml/2009/9/main" objectType="CheckBox" lockText="1"/>
</file>

<file path=xl/ctrlProps/ctrlProp1486.xml><?xml version="1.0" encoding="utf-8"?>
<formControlPr xmlns="http://schemas.microsoft.com/office/spreadsheetml/2009/9/main" objectType="CheckBox" lockText="1"/>
</file>

<file path=xl/ctrlProps/ctrlProp1487.xml><?xml version="1.0" encoding="utf-8"?>
<formControlPr xmlns="http://schemas.microsoft.com/office/spreadsheetml/2009/9/main" objectType="CheckBox" lockText="1"/>
</file>

<file path=xl/ctrlProps/ctrlProp1488.xml><?xml version="1.0" encoding="utf-8"?>
<formControlPr xmlns="http://schemas.microsoft.com/office/spreadsheetml/2009/9/main" objectType="CheckBox" lockText="1"/>
</file>

<file path=xl/ctrlProps/ctrlProp1489.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checked="Checked" lockText="1"/>
</file>

<file path=xl/ctrlProps/ctrlProp1490.xml><?xml version="1.0" encoding="utf-8"?>
<formControlPr xmlns="http://schemas.microsoft.com/office/spreadsheetml/2009/9/main" objectType="CheckBox" lockText="1"/>
</file>

<file path=xl/ctrlProps/ctrlProp1491.xml><?xml version="1.0" encoding="utf-8"?>
<formControlPr xmlns="http://schemas.microsoft.com/office/spreadsheetml/2009/9/main" objectType="CheckBox" lockText="1"/>
</file>

<file path=xl/ctrlProps/ctrlProp1492.xml><?xml version="1.0" encoding="utf-8"?>
<formControlPr xmlns="http://schemas.microsoft.com/office/spreadsheetml/2009/9/main" objectType="CheckBox" lockText="1"/>
</file>

<file path=xl/ctrlProps/ctrlProp1493.xml><?xml version="1.0" encoding="utf-8"?>
<formControlPr xmlns="http://schemas.microsoft.com/office/spreadsheetml/2009/9/main" objectType="CheckBox" lockText="1"/>
</file>

<file path=xl/ctrlProps/ctrlProp1494.xml><?xml version="1.0" encoding="utf-8"?>
<formControlPr xmlns="http://schemas.microsoft.com/office/spreadsheetml/2009/9/main" objectType="CheckBox" lockText="1"/>
</file>

<file path=xl/ctrlProps/ctrlProp1495.xml><?xml version="1.0" encoding="utf-8"?>
<formControlPr xmlns="http://schemas.microsoft.com/office/spreadsheetml/2009/9/main" objectType="CheckBox" lockText="1"/>
</file>

<file path=xl/ctrlProps/ctrlProp1496.xml><?xml version="1.0" encoding="utf-8"?>
<formControlPr xmlns="http://schemas.microsoft.com/office/spreadsheetml/2009/9/main" objectType="CheckBox" lockText="1"/>
</file>

<file path=xl/ctrlProps/ctrlProp1497.xml><?xml version="1.0" encoding="utf-8"?>
<formControlPr xmlns="http://schemas.microsoft.com/office/spreadsheetml/2009/9/main" objectType="CheckBox" lockText="1"/>
</file>

<file path=xl/ctrlProps/ctrlProp1498.xml><?xml version="1.0" encoding="utf-8"?>
<formControlPr xmlns="http://schemas.microsoft.com/office/spreadsheetml/2009/9/main" objectType="CheckBox" lockText="1"/>
</file>

<file path=xl/ctrlProps/ctrlProp149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00.xml><?xml version="1.0" encoding="utf-8"?>
<formControlPr xmlns="http://schemas.microsoft.com/office/spreadsheetml/2009/9/main" objectType="CheckBox" lockText="1"/>
</file>

<file path=xl/ctrlProps/ctrlProp1501.xml><?xml version="1.0" encoding="utf-8"?>
<formControlPr xmlns="http://schemas.microsoft.com/office/spreadsheetml/2009/9/main" objectType="CheckBox" lockText="1"/>
</file>

<file path=xl/ctrlProps/ctrlProp1502.xml><?xml version="1.0" encoding="utf-8"?>
<formControlPr xmlns="http://schemas.microsoft.com/office/spreadsheetml/2009/9/main" objectType="CheckBox" lockText="1"/>
</file>

<file path=xl/ctrlProps/ctrlProp1503.xml><?xml version="1.0" encoding="utf-8"?>
<formControlPr xmlns="http://schemas.microsoft.com/office/spreadsheetml/2009/9/main" objectType="CheckBox" lockText="1"/>
</file>

<file path=xl/ctrlProps/ctrlProp1504.xml><?xml version="1.0" encoding="utf-8"?>
<formControlPr xmlns="http://schemas.microsoft.com/office/spreadsheetml/2009/9/main" objectType="CheckBox" lockText="1"/>
</file>

<file path=xl/ctrlProps/ctrlProp1505.xml><?xml version="1.0" encoding="utf-8"?>
<formControlPr xmlns="http://schemas.microsoft.com/office/spreadsheetml/2009/9/main" objectType="CheckBox" lockText="1"/>
</file>

<file path=xl/ctrlProps/ctrlProp1506.xml><?xml version="1.0" encoding="utf-8"?>
<formControlPr xmlns="http://schemas.microsoft.com/office/spreadsheetml/2009/9/main" objectType="CheckBox" lockText="1"/>
</file>

<file path=xl/ctrlProps/ctrlProp1507.xml><?xml version="1.0" encoding="utf-8"?>
<formControlPr xmlns="http://schemas.microsoft.com/office/spreadsheetml/2009/9/main" objectType="CheckBox" lockText="1"/>
</file>

<file path=xl/ctrlProps/ctrlProp1508.xml><?xml version="1.0" encoding="utf-8"?>
<formControlPr xmlns="http://schemas.microsoft.com/office/spreadsheetml/2009/9/main" objectType="CheckBox" lockText="1"/>
</file>

<file path=xl/ctrlProps/ctrlProp1509.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checked="Checked" lockText="1"/>
</file>

<file path=xl/ctrlProps/ctrlProp1510.xml><?xml version="1.0" encoding="utf-8"?>
<formControlPr xmlns="http://schemas.microsoft.com/office/spreadsheetml/2009/9/main" objectType="CheckBox" lockText="1"/>
</file>

<file path=xl/ctrlProps/ctrlProp1511.xml><?xml version="1.0" encoding="utf-8"?>
<formControlPr xmlns="http://schemas.microsoft.com/office/spreadsheetml/2009/9/main" objectType="CheckBox" lockText="1"/>
</file>

<file path=xl/ctrlProps/ctrlProp1512.xml><?xml version="1.0" encoding="utf-8"?>
<formControlPr xmlns="http://schemas.microsoft.com/office/spreadsheetml/2009/9/main" objectType="CheckBox" lockText="1"/>
</file>

<file path=xl/ctrlProps/ctrlProp1513.xml><?xml version="1.0" encoding="utf-8"?>
<formControlPr xmlns="http://schemas.microsoft.com/office/spreadsheetml/2009/9/main" objectType="CheckBox" lockText="1"/>
</file>

<file path=xl/ctrlProps/ctrlProp1514.xml><?xml version="1.0" encoding="utf-8"?>
<formControlPr xmlns="http://schemas.microsoft.com/office/spreadsheetml/2009/9/main" objectType="CheckBox" lockText="1"/>
</file>

<file path=xl/ctrlProps/ctrlProp1515.xml><?xml version="1.0" encoding="utf-8"?>
<formControlPr xmlns="http://schemas.microsoft.com/office/spreadsheetml/2009/9/main" objectType="CheckBox" lockText="1"/>
</file>

<file path=xl/ctrlProps/ctrlProp1516.xml><?xml version="1.0" encoding="utf-8"?>
<formControlPr xmlns="http://schemas.microsoft.com/office/spreadsheetml/2009/9/main" objectType="CheckBox" lockText="1"/>
</file>

<file path=xl/ctrlProps/ctrlProp1517.xml><?xml version="1.0" encoding="utf-8"?>
<formControlPr xmlns="http://schemas.microsoft.com/office/spreadsheetml/2009/9/main" objectType="CheckBox" lockText="1"/>
</file>

<file path=xl/ctrlProps/ctrlProp1518.xml><?xml version="1.0" encoding="utf-8"?>
<formControlPr xmlns="http://schemas.microsoft.com/office/spreadsheetml/2009/9/main" objectType="CheckBox" lockText="1"/>
</file>

<file path=xl/ctrlProps/ctrlProp1519.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20.xml><?xml version="1.0" encoding="utf-8"?>
<formControlPr xmlns="http://schemas.microsoft.com/office/spreadsheetml/2009/9/main" objectType="CheckBox" lockText="1"/>
</file>

<file path=xl/ctrlProps/ctrlProp1521.xml><?xml version="1.0" encoding="utf-8"?>
<formControlPr xmlns="http://schemas.microsoft.com/office/spreadsheetml/2009/9/main" objectType="CheckBox" lockText="1"/>
</file>

<file path=xl/ctrlProps/ctrlProp1522.xml><?xml version="1.0" encoding="utf-8"?>
<formControlPr xmlns="http://schemas.microsoft.com/office/spreadsheetml/2009/9/main" objectType="CheckBox" lockText="1"/>
</file>

<file path=xl/ctrlProps/ctrlProp1523.xml><?xml version="1.0" encoding="utf-8"?>
<formControlPr xmlns="http://schemas.microsoft.com/office/spreadsheetml/2009/9/main" objectType="CheckBox" lockText="1"/>
</file>

<file path=xl/ctrlProps/ctrlProp1524.xml><?xml version="1.0" encoding="utf-8"?>
<formControlPr xmlns="http://schemas.microsoft.com/office/spreadsheetml/2009/9/main" objectType="CheckBox" lockText="1"/>
</file>

<file path=xl/ctrlProps/ctrlProp1525.xml><?xml version="1.0" encoding="utf-8"?>
<formControlPr xmlns="http://schemas.microsoft.com/office/spreadsheetml/2009/9/main" objectType="CheckBox" lockText="1"/>
</file>

<file path=xl/ctrlProps/ctrlProp1526.xml><?xml version="1.0" encoding="utf-8"?>
<formControlPr xmlns="http://schemas.microsoft.com/office/spreadsheetml/2009/9/main" objectType="CheckBox" lockText="1"/>
</file>

<file path=xl/ctrlProps/ctrlProp1527.xml><?xml version="1.0" encoding="utf-8"?>
<formControlPr xmlns="http://schemas.microsoft.com/office/spreadsheetml/2009/9/main" objectType="CheckBox" lockText="1"/>
</file>

<file path=xl/ctrlProps/ctrlProp1528.xml><?xml version="1.0" encoding="utf-8"?>
<formControlPr xmlns="http://schemas.microsoft.com/office/spreadsheetml/2009/9/main" objectType="CheckBox" lockText="1"/>
</file>

<file path=xl/ctrlProps/ctrlProp1529.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30.xml><?xml version="1.0" encoding="utf-8"?>
<formControlPr xmlns="http://schemas.microsoft.com/office/spreadsheetml/2009/9/main" objectType="CheckBox" lockText="1"/>
</file>

<file path=xl/ctrlProps/ctrlProp1531.xml><?xml version="1.0" encoding="utf-8"?>
<formControlPr xmlns="http://schemas.microsoft.com/office/spreadsheetml/2009/9/main" objectType="CheckBox" lockText="1"/>
</file>

<file path=xl/ctrlProps/ctrlProp1532.xml><?xml version="1.0" encoding="utf-8"?>
<formControlPr xmlns="http://schemas.microsoft.com/office/spreadsheetml/2009/9/main" objectType="CheckBox" lockText="1"/>
</file>

<file path=xl/ctrlProps/ctrlProp1533.xml><?xml version="1.0" encoding="utf-8"?>
<formControlPr xmlns="http://schemas.microsoft.com/office/spreadsheetml/2009/9/main" objectType="CheckBox" lockText="1"/>
</file>

<file path=xl/ctrlProps/ctrlProp1534.xml><?xml version="1.0" encoding="utf-8"?>
<formControlPr xmlns="http://schemas.microsoft.com/office/spreadsheetml/2009/9/main" objectType="CheckBox" lockText="1"/>
</file>

<file path=xl/ctrlProps/ctrlProp1535.xml><?xml version="1.0" encoding="utf-8"?>
<formControlPr xmlns="http://schemas.microsoft.com/office/spreadsheetml/2009/9/main" objectType="CheckBox" lockText="1"/>
</file>

<file path=xl/ctrlProps/ctrlProp1536.xml><?xml version="1.0" encoding="utf-8"?>
<formControlPr xmlns="http://schemas.microsoft.com/office/spreadsheetml/2009/9/main" objectType="CheckBox" lockText="1"/>
</file>

<file path=xl/ctrlProps/ctrlProp1537.xml><?xml version="1.0" encoding="utf-8"?>
<formControlPr xmlns="http://schemas.microsoft.com/office/spreadsheetml/2009/9/main" objectType="CheckBox" lockText="1"/>
</file>

<file path=xl/ctrlProps/ctrlProp1538.xml><?xml version="1.0" encoding="utf-8"?>
<formControlPr xmlns="http://schemas.microsoft.com/office/spreadsheetml/2009/9/main" objectType="CheckBox" lockText="1"/>
</file>

<file path=xl/ctrlProps/ctrlProp1539.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40.xml><?xml version="1.0" encoding="utf-8"?>
<formControlPr xmlns="http://schemas.microsoft.com/office/spreadsheetml/2009/9/main" objectType="CheckBox" lockText="1"/>
</file>

<file path=xl/ctrlProps/ctrlProp1541.xml><?xml version="1.0" encoding="utf-8"?>
<formControlPr xmlns="http://schemas.microsoft.com/office/spreadsheetml/2009/9/main" objectType="CheckBox" lockText="1"/>
</file>

<file path=xl/ctrlProps/ctrlProp1542.xml><?xml version="1.0" encoding="utf-8"?>
<formControlPr xmlns="http://schemas.microsoft.com/office/spreadsheetml/2009/9/main" objectType="CheckBox" lockText="1"/>
</file>

<file path=xl/ctrlProps/ctrlProp1543.xml><?xml version="1.0" encoding="utf-8"?>
<formControlPr xmlns="http://schemas.microsoft.com/office/spreadsheetml/2009/9/main" objectType="CheckBox" lockText="1"/>
</file>

<file path=xl/ctrlProps/ctrlProp1544.xml><?xml version="1.0" encoding="utf-8"?>
<formControlPr xmlns="http://schemas.microsoft.com/office/spreadsheetml/2009/9/main" objectType="CheckBox" lockText="1"/>
</file>

<file path=xl/ctrlProps/ctrlProp1545.xml><?xml version="1.0" encoding="utf-8"?>
<formControlPr xmlns="http://schemas.microsoft.com/office/spreadsheetml/2009/9/main" objectType="CheckBox" lockText="1"/>
</file>

<file path=xl/ctrlProps/ctrlProp1546.xml><?xml version="1.0" encoding="utf-8"?>
<formControlPr xmlns="http://schemas.microsoft.com/office/spreadsheetml/2009/9/main" objectType="CheckBox" lockText="1"/>
</file>

<file path=xl/ctrlProps/ctrlProp1547.xml><?xml version="1.0" encoding="utf-8"?>
<formControlPr xmlns="http://schemas.microsoft.com/office/spreadsheetml/2009/9/main" objectType="CheckBox" lockText="1"/>
</file>

<file path=xl/ctrlProps/ctrlProp1548.xml><?xml version="1.0" encoding="utf-8"?>
<formControlPr xmlns="http://schemas.microsoft.com/office/spreadsheetml/2009/9/main" objectType="CheckBox" lockText="1"/>
</file>

<file path=xl/ctrlProps/ctrlProp1549.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50.xml><?xml version="1.0" encoding="utf-8"?>
<formControlPr xmlns="http://schemas.microsoft.com/office/spreadsheetml/2009/9/main" objectType="CheckBox" lockText="1"/>
</file>

<file path=xl/ctrlProps/ctrlProp1551.xml><?xml version="1.0" encoding="utf-8"?>
<formControlPr xmlns="http://schemas.microsoft.com/office/spreadsheetml/2009/9/main" objectType="CheckBox" lockText="1"/>
</file>

<file path=xl/ctrlProps/ctrlProp1552.xml><?xml version="1.0" encoding="utf-8"?>
<formControlPr xmlns="http://schemas.microsoft.com/office/spreadsheetml/2009/9/main" objectType="CheckBox" lockText="1"/>
</file>

<file path=xl/ctrlProps/ctrlProp1553.xml><?xml version="1.0" encoding="utf-8"?>
<formControlPr xmlns="http://schemas.microsoft.com/office/spreadsheetml/2009/9/main" objectType="CheckBox" lockText="1"/>
</file>

<file path=xl/ctrlProps/ctrlProp1554.xml><?xml version="1.0" encoding="utf-8"?>
<formControlPr xmlns="http://schemas.microsoft.com/office/spreadsheetml/2009/9/main" objectType="CheckBox" lockText="1"/>
</file>

<file path=xl/ctrlProps/ctrlProp1555.xml><?xml version="1.0" encoding="utf-8"?>
<formControlPr xmlns="http://schemas.microsoft.com/office/spreadsheetml/2009/9/main" objectType="CheckBox" lockText="1"/>
</file>

<file path=xl/ctrlProps/ctrlProp1556.xml><?xml version="1.0" encoding="utf-8"?>
<formControlPr xmlns="http://schemas.microsoft.com/office/spreadsheetml/2009/9/main" objectType="CheckBox" lockText="1"/>
</file>

<file path=xl/ctrlProps/ctrlProp1557.xml><?xml version="1.0" encoding="utf-8"?>
<formControlPr xmlns="http://schemas.microsoft.com/office/spreadsheetml/2009/9/main" objectType="CheckBox" lockText="1"/>
</file>

<file path=xl/ctrlProps/ctrlProp1558.xml><?xml version="1.0" encoding="utf-8"?>
<formControlPr xmlns="http://schemas.microsoft.com/office/spreadsheetml/2009/9/main" objectType="CheckBox" lockText="1"/>
</file>

<file path=xl/ctrlProps/ctrlProp1559.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60.xml><?xml version="1.0" encoding="utf-8"?>
<formControlPr xmlns="http://schemas.microsoft.com/office/spreadsheetml/2009/9/main" objectType="CheckBox" lockText="1"/>
</file>

<file path=xl/ctrlProps/ctrlProp1561.xml><?xml version="1.0" encoding="utf-8"?>
<formControlPr xmlns="http://schemas.microsoft.com/office/spreadsheetml/2009/9/main" objectType="CheckBox" lockText="1"/>
</file>

<file path=xl/ctrlProps/ctrlProp1562.xml><?xml version="1.0" encoding="utf-8"?>
<formControlPr xmlns="http://schemas.microsoft.com/office/spreadsheetml/2009/9/main" objectType="CheckBox" lockText="1"/>
</file>

<file path=xl/ctrlProps/ctrlProp1563.xml><?xml version="1.0" encoding="utf-8"?>
<formControlPr xmlns="http://schemas.microsoft.com/office/spreadsheetml/2009/9/main" objectType="CheckBox" lockText="1"/>
</file>

<file path=xl/ctrlProps/ctrlProp1564.xml><?xml version="1.0" encoding="utf-8"?>
<formControlPr xmlns="http://schemas.microsoft.com/office/spreadsheetml/2009/9/main" objectType="CheckBox" lockText="1"/>
</file>

<file path=xl/ctrlProps/ctrlProp1565.xml><?xml version="1.0" encoding="utf-8"?>
<formControlPr xmlns="http://schemas.microsoft.com/office/spreadsheetml/2009/9/main" objectType="CheckBox" lockText="1"/>
</file>

<file path=xl/ctrlProps/ctrlProp1566.xml><?xml version="1.0" encoding="utf-8"?>
<formControlPr xmlns="http://schemas.microsoft.com/office/spreadsheetml/2009/9/main" objectType="CheckBox" lockText="1"/>
</file>

<file path=xl/ctrlProps/ctrlProp1567.xml><?xml version="1.0" encoding="utf-8"?>
<formControlPr xmlns="http://schemas.microsoft.com/office/spreadsheetml/2009/9/main" objectType="CheckBox" lockText="1"/>
</file>

<file path=xl/ctrlProps/ctrlProp1568.xml><?xml version="1.0" encoding="utf-8"?>
<formControlPr xmlns="http://schemas.microsoft.com/office/spreadsheetml/2009/9/main" objectType="CheckBox" lockText="1"/>
</file>

<file path=xl/ctrlProps/ctrlProp1569.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70.xml><?xml version="1.0" encoding="utf-8"?>
<formControlPr xmlns="http://schemas.microsoft.com/office/spreadsheetml/2009/9/main" objectType="CheckBox" lockText="1"/>
</file>

<file path=xl/ctrlProps/ctrlProp1571.xml><?xml version="1.0" encoding="utf-8"?>
<formControlPr xmlns="http://schemas.microsoft.com/office/spreadsheetml/2009/9/main" objectType="CheckBox" lockText="1"/>
</file>

<file path=xl/ctrlProps/ctrlProp1572.xml><?xml version="1.0" encoding="utf-8"?>
<formControlPr xmlns="http://schemas.microsoft.com/office/spreadsheetml/2009/9/main" objectType="CheckBox" lockText="1"/>
</file>

<file path=xl/ctrlProps/ctrlProp1573.xml><?xml version="1.0" encoding="utf-8"?>
<formControlPr xmlns="http://schemas.microsoft.com/office/spreadsheetml/2009/9/main" objectType="CheckBox" lockText="1"/>
</file>

<file path=xl/ctrlProps/ctrlProp1574.xml><?xml version="1.0" encoding="utf-8"?>
<formControlPr xmlns="http://schemas.microsoft.com/office/spreadsheetml/2009/9/main" objectType="CheckBox" lockText="1"/>
</file>

<file path=xl/ctrlProps/ctrlProp1575.xml><?xml version="1.0" encoding="utf-8"?>
<formControlPr xmlns="http://schemas.microsoft.com/office/spreadsheetml/2009/9/main" objectType="CheckBox" lockText="1"/>
</file>

<file path=xl/ctrlProps/ctrlProp1576.xml><?xml version="1.0" encoding="utf-8"?>
<formControlPr xmlns="http://schemas.microsoft.com/office/spreadsheetml/2009/9/main" objectType="CheckBox" lockText="1"/>
</file>

<file path=xl/ctrlProps/ctrlProp1577.xml><?xml version="1.0" encoding="utf-8"?>
<formControlPr xmlns="http://schemas.microsoft.com/office/spreadsheetml/2009/9/main" objectType="CheckBox" lockText="1"/>
</file>

<file path=xl/ctrlProps/ctrlProp1578.xml><?xml version="1.0" encoding="utf-8"?>
<formControlPr xmlns="http://schemas.microsoft.com/office/spreadsheetml/2009/9/main" objectType="CheckBox" lockText="1"/>
</file>

<file path=xl/ctrlProps/ctrlProp1579.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80.xml><?xml version="1.0" encoding="utf-8"?>
<formControlPr xmlns="http://schemas.microsoft.com/office/spreadsheetml/2009/9/main" objectType="CheckBox" lockText="1"/>
</file>

<file path=xl/ctrlProps/ctrlProp1581.xml><?xml version="1.0" encoding="utf-8"?>
<formControlPr xmlns="http://schemas.microsoft.com/office/spreadsheetml/2009/9/main" objectType="CheckBox" lockText="1"/>
</file>

<file path=xl/ctrlProps/ctrlProp1582.xml><?xml version="1.0" encoding="utf-8"?>
<formControlPr xmlns="http://schemas.microsoft.com/office/spreadsheetml/2009/9/main" objectType="CheckBox" lockText="1"/>
</file>

<file path=xl/ctrlProps/ctrlProp1583.xml><?xml version="1.0" encoding="utf-8"?>
<formControlPr xmlns="http://schemas.microsoft.com/office/spreadsheetml/2009/9/main" objectType="CheckBox" lockText="1"/>
</file>

<file path=xl/ctrlProps/ctrlProp1584.xml><?xml version="1.0" encoding="utf-8"?>
<formControlPr xmlns="http://schemas.microsoft.com/office/spreadsheetml/2009/9/main" objectType="CheckBox" lockText="1"/>
</file>

<file path=xl/ctrlProps/ctrlProp1585.xml><?xml version="1.0" encoding="utf-8"?>
<formControlPr xmlns="http://schemas.microsoft.com/office/spreadsheetml/2009/9/main" objectType="CheckBox" lockText="1"/>
</file>

<file path=xl/ctrlProps/ctrlProp1586.xml><?xml version="1.0" encoding="utf-8"?>
<formControlPr xmlns="http://schemas.microsoft.com/office/spreadsheetml/2009/9/main" objectType="CheckBox" lockText="1"/>
</file>

<file path=xl/ctrlProps/ctrlProp1587.xml><?xml version="1.0" encoding="utf-8"?>
<formControlPr xmlns="http://schemas.microsoft.com/office/spreadsheetml/2009/9/main" objectType="CheckBox" lockText="1"/>
</file>

<file path=xl/ctrlProps/ctrlProp1588.xml><?xml version="1.0" encoding="utf-8"?>
<formControlPr xmlns="http://schemas.microsoft.com/office/spreadsheetml/2009/9/main" objectType="CheckBox" lockText="1"/>
</file>

<file path=xl/ctrlProps/ctrlProp1589.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590.xml><?xml version="1.0" encoding="utf-8"?>
<formControlPr xmlns="http://schemas.microsoft.com/office/spreadsheetml/2009/9/main" objectType="CheckBox" lockText="1"/>
</file>

<file path=xl/ctrlProps/ctrlProp1591.xml><?xml version="1.0" encoding="utf-8"?>
<formControlPr xmlns="http://schemas.microsoft.com/office/spreadsheetml/2009/9/main" objectType="CheckBox" lockText="1"/>
</file>

<file path=xl/ctrlProps/ctrlProp1592.xml><?xml version="1.0" encoding="utf-8"?>
<formControlPr xmlns="http://schemas.microsoft.com/office/spreadsheetml/2009/9/main" objectType="CheckBox" lockText="1"/>
</file>

<file path=xl/ctrlProps/ctrlProp1593.xml><?xml version="1.0" encoding="utf-8"?>
<formControlPr xmlns="http://schemas.microsoft.com/office/spreadsheetml/2009/9/main" objectType="CheckBox" lockText="1"/>
</file>

<file path=xl/ctrlProps/ctrlProp1594.xml><?xml version="1.0" encoding="utf-8"?>
<formControlPr xmlns="http://schemas.microsoft.com/office/spreadsheetml/2009/9/main" objectType="CheckBox" lockText="1"/>
</file>

<file path=xl/ctrlProps/ctrlProp1595.xml><?xml version="1.0" encoding="utf-8"?>
<formControlPr xmlns="http://schemas.microsoft.com/office/spreadsheetml/2009/9/main" objectType="CheckBox" lockText="1"/>
</file>

<file path=xl/ctrlProps/ctrlProp1596.xml><?xml version="1.0" encoding="utf-8"?>
<formControlPr xmlns="http://schemas.microsoft.com/office/spreadsheetml/2009/9/main" objectType="CheckBox" lockText="1"/>
</file>

<file path=xl/ctrlProps/ctrlProp1597.xml><?xml version="1.0" encoding="utf-8"?>
<formControlPr xmlns="http://schemas.microsoft.com/office/spreadsheetml/2009/9/main" objectType="CheckBox" lockText="1"/>
</file>

<file path=xl/ctrlProps/ctrlProp1598.xml><?xml version="1.0" encoding="utf-8"?>
<formControlPr xmlns="http://schemas.microsoft.com/office/spreadsheetml/2009/9/main" objectType="CheckBox" lockText="1"/>
</file>

<file path=xl/ctrlProps/ctrlProp159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00.xml><?xml version="1.0" encoding="utf-8"?>
<formControlPr xmlns="http://schemas.microsoft.com/office/spreadsheetml/2009/9/main" objectType="CheckBox" lockText="1"/>
</file>

<file path=xl/ctrlProps/ctrlProp1601.xml><?xml version="1.0" encoding="utf-8"?>
<formControlPr xmlns="http://schemas.microsoft.com/office/spreadsheetml/2009/9/main" objectType="CheckBox" lockText="1"/>
</file>

<file path=xl/ctrlProps/ctrlProp1602.xml><?xml version="1.0" encoding="utf-8"?>
<formControlPr xmlns="http://schemas.microsoft.com/office/spreadsheetml/2009/9/main" objectType="CheckBox" lockText="1"/>
</file>

<file path=xl/ctrlProps/ctrlProp1603.xml><?xml version="1.0" encoding="utf-8"?>
<formControlPr xmlns="http://schemas.microsoft.com/office/spreadsheetml/2009/9/main" objectType="CheckBox" lockText="1"/>
</file>

<file path=xl/ctrlProps/ctrlProp1604.xml><?xml version="1.0" encoding="utf-8"?>
<formControlPr xmlns="http://schemas.microsoft.com/office/spreadsheetml/2009/9/main" objectType="CheckBox" lockText="1"/>
</file>

<file path=xl/ctrlProps/ctrlProp1605.xml><?xml version="1.0" encoding="utf-8"?>
<formControlPr xmlns="http://schemas.microsoft.com/office/spreadsheetml/2009/9/main" objectType="CheckBox" lockText="1"/>
</file>

<file path=xl/ctrlProps/ctrlProp1606.xml><?xml version="1.0" encoding="utf-8"?>
<formControlPr xmlns="http://schemas.microsoft.com/office/spreadsheetml/2009/9/main" objectType="CheckBox" lockText="1"/>
</file>

<file path=xl/ctrlProps/ctrlProp1607.xml><?xml version="1.0" encoding="utf-8"?>
<formControlPr xmlns="http://schemas.microsoft.com/office/spreadsheetml/2009/9/main" objectType="CheckBox" lockText="1"/>
</file>

<file path=xl/ctrlProps/ctrlProp1608.xml><?xml version="1.0" encoding="utf-8"?>
<formControlPr xmlns="http://schemas.microsoft.com/office/spreadsheetml/2009/9/main" objectType="CheckBox" lockText="1"/>
</file>

<file path=xl/ctrlProps/ctrlProp1609.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10.xml><?xml version="1.0" encoding="utf-8"?>
<formControlPr xmlns="http://schemas.microsoft.com/office/spreadsheetml/2009/9/main" objectType="CheckBox" lockText="1"/>
</file>

<file path=xl/ctrlProps/ctrlProp1611.xml><?xml version="1.0" encoding="utf-8"?>
<formControlPr xmlns="http://schemas.microsoft.com/office/spreadsheetml/2009/9/main" objectType="CheckBox" lockText="1"/>
</file>

<file path=xl/ctrlProps/ctrlProp1612.xml><?xml version="1.0" encoding="utf-8"?>
<formControlPr xmlns="http://schemas.microsoft.com/office/spreadsheetml/2009/9/main" objectType="CheckBox" lockText="1"/>
</file>

<file path=xl/ctrlProps/ctrlProp1613.xml><?xml version="1.0" encoding="utf-8"?>
<formControlPr xmlns="http://schemas.microsoft.com/office/spreadsheetml/2009/9/main" objectType="CheckBox" lockText="1"/>
</file>

<file path=xl/ctrlProps/ctrlProp1614.xml><?xml version="1.0" encoding="utf-8"?>
<formControlPr xmlns="http://schemas.microsoft.com/office/spreadsheetml/2009/9/main" objectType="CheckBox" lockText="1"/>
</file>

<file path=xl/ctrlProps/ctrlProp1615.xml><?xml version="1.0" encoding="utf-8"?>
<formControlPr xmlns="http://schemas.microsoft.com/office/spreadsheetml/2009/9/main" objectType="CheckBox" lockText="1"/>
</file>

<file path=xl/ctrlProps/ctrlProp1616.xml><?xml version="1.0" encoding="utf-8"?>
<formControlPr xmlns="http://schemas.microsoft.com/office/spreadsheetml/2009/9/main" objectType="CheckBox" lockText="1"/>
</file>

<file path=xl/ctrlProps/ctrlProp1617.xml><?xml version="1.0" encoding="utf-8"?>
<formControlPr xmlns="http://schemas.microsoft.com/office/spreadsheetml/2009/9/main" objectType="CheckBox" lockText="1"/>
</file>

<file path=xl/ctrlProps/ctrlProp1618.xml><?xml version="1.0" encoding="utf-8"?>
<formControlPr xmlns="http://schemas.microsoft.com/office/spreadsheetml/2009/9/main" objectType="CheckBox" lockText="1"/>
</file>

<file path=xl/ctrlProps/ctrlProp1619.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checked="Checked" lockText="1"/>
</file>

<file path=xl/ctrlProps/ctrlProp1620.xml><?xml version="1.0" encoding="utf-8"?>
<formControlPr xmlns="http://schemas.microsoft.com/office/spreadsheetml/2009/9/main" objectType="CheckBox" lockText="1"/>
</file>

<file path=xl/ctrlProps/ctrlProp1621.xml><?xml version="1.0" encoding="utf-8"?>
<formControlPr xmlns="http://schemas.microsoft.com/office/spreadsheetml/2009/9/main" objectType="CheckBox" lockText="1"/>
</file>

<file path=xl/ctrlProps/ctrlProp1622.xml><?xml version="1.0" encoding="utf-8"?>
<formControlPr xmlns="http://schemas.microsoft.com/office/spreadsheetml/2009/9/main" objectType="CheckBox" lockText="1"/>
</file>

<file path=xl/ctrlProps/ctrlProp1623.xml><?xml version="1.0" encoding="utf-8"?>
<formControlPr xmlns="http://schemas.microsoft.com/office/spreadsheetml/2009/9/main" objectType="CheckBox" lockText="1"/>
</file>

<file path=xl/ctrlProps/ctrlProp1624.xml><?xml version="1.0" encoding="utf-8"?>
<formControlPr xmlns="http://schemas.microsoft.com/office/spreadsheetml/2009/9/main" objectType="CheckBox" checked="Checked" lockText="1"/>
</file>

<file path=xl/ctrlProps/ctrlProp1625.xml><?xml version="1.0" encoding="utf-8"?>
<formControlPr xmlns="http://schemas.microsoft.com/office/spreadsheetml/2009/9/main" objectType="CheckBox" checked="Checked" lockText="1"/>
</file>

<file path=xl/ctrlProps/ctrlProp1626.xml><?xml version="1.0" encoding="utf-8"?>
<formControlPr xmlns="http://schemas.microsoft.com/office/spreadsheetml/2009/9/main" objectType="CheckBox" checked="Checked" lockText="1"/>
</file>

<file path=xl/ctrlProps/ctrlProp1627.xml><?xml version="1.0" encoding="utf-8"?>
<formControlPr xmlns="http://schemas.microsoft.com/office/spreadsheetml/2009/9/main" objectType="CheckBox" lockText="1"/>
</file>

<file path=xl/ctrlProps/ctrlProp1628.xml><?xml version="1.0" encoding="utf-8"?>
<formControlPr xmlns="http://schemas.microsoft.com/office/spreadsheetml/2009/9/main" objectType="CheckBox" lockText="1"/>
</file>

<file path=xl/ctrlProps/ctrlProp1629.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checked="Checked" lockText="1"/>
</file>

<file path=xl/ctrlProps/ctrlProp1630.xml><?xml version="1.0" encoding="utf-8"?>
<formControlPr xmlns="http://schemas.microsoft.com/office/spreadsheetml/2009/9/main" objectType="CheckBox" lockText="1"/>
</file>

<file path=xl/ctrlProps/ctrlProp1631.xml><?xml version="1.0" encoding="utf-8"?>
<formControlPr xmlns="http://schemas.microsoft.com/office/spreadsheetml/2009/9/main" objectType="CheckBox" lockText="1"/>
</file>

<file path=xl/ctrlProps/ctrlProp1632.xml><?xml version="1.0" encoding="utf-8"?>
<formControlPr xmlns="http://schemas.microsoft.com/office/spreadsheetml/2009/9/main" objectType="CheckBox" lockText="1"/>
</file>

<file path=xl/ctrlProps/ctrlProp1633.xml><?xml version="1.0" encoding="utf-8"?>
<formControlPr xmlns="http://schemas.microsoft.com/office/spreadsheetml/2009/9/main" objectType="CheckBox" lockText="1"/>
</file>

<file path=xl/ctrlProps/ctrlProp1634.xml><?xml version="1.0" encoding="utf-8"?>
<formControlPr xmlns="http://schemas.microsoft.com/office/spreadsheetml/2009/9/main" objectType="CheckBox" lockText="1"/>
</file>

<file path=xl/ctrlProps/ctrlProp1635.xml><?xml version="1.0" encoding="utf-8"?>
<formControlPr xmlns="http://schemas.microsoft.com/office/spreadsheetml/2009/9/main" objectType="CheckBox" lockText="1"/>
</file>

<file path=xl/ctrlProps/ctrlProp1636.xml><?xml version="1.0" encoding="utf-8"?>
<formControlPr xmlns="http://schemas.microsoft.com/office/spreadsheetml/2009/9/main" objectType="CheckBox" lockText="1"/>
</file>

<file path=xl/ctrlProps/ctrlProp1637.xml><?xml version="1.0" encoding="utf-8"?>
<formControlPr xmlns="http://schemas.microsoft.com/office/spreadsheetml/2009/9/main" objectType="CheckBox" lockText="1"/>
</file>

<file path=xl/ctrlProps/ctrlProp1638.xml><?xml version="1.0" encoding="utf-8"?>
<formControlPr xmlns="http://schemas.microsoft.com/office/spreadsheetml/2009/9/main" objectType="CheckBox" lockText="1"/>
</file>

<file path=xl/ctrlProps/ctrlProp1639.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checked="Checked" lockText="1"/>
</file>

<file path=xl/ctrlProps/ctrlProp1640.xml><?xml version="1.0" encoding="utf-8"?>
<formControlPr xmlns="http://schemas.microsoft.com/office/spreadsheetml/2009/9/main" objectType="CheckBox" lockText="1"/>
</file>

<file path=xl/ctrlProps/ctrlProp1641.xml><?xml version="1.0" encoding="utf-8"?>
<formControlPr xmlns="http://schemas.microsoft.com/office/spreadsheetml/2009/9/main" objectType="CheckBox" lockText="1"/>
</file>

<file path=xl/ctrlProps/ctrlProp1642.xml><?xml version="1.0" encoding="utf-8"?>
<formControlPr xmlns="http://schemas.microsoft.com/office/spreadsheetml/2009/9/main" objectType="CheckBox" lockText="1"/>
</file>

<file path=xl/ctrlProps/ctrlProp1643.xml><?xml version="1.0" encoding="utf-8"?>
<formControlPr xmlns="http://schemas.microsoft.com/office/spreadsheetml/2009/9/main" objectType="CheckBox" lockText="1"/>
</file>

<file path=xl/ctrlProps/ctrlProp1644.xml><?xml version="1.0" encoding="utf-8"?>
<formControlPr xmlns="http://schemas.microsoft.com/office/spreadsheetml/2009/9/main" objectType="CheckBox" lockText="1"/>
</file>

<file path=xl/ctrlProps/ctrlProp1645.xml><?xml version="1.0" encoding="utf-8"?>
<formControlPr xmlns="http://schemas.microsoft.com/office/spreadsheetml/2009/9/main" objectType="CheckBox" lockText="1"/>
</file>

<file path=xl/ctrlProps/ctrlProp1646.xml><?xml version="1.0" encoding="utf-8"?>
<formControlPr xmlns="http://schemas.microsoft.com/office/spreadsheetml/2009/9/main" objectType="CheckBox" lockText="1"/>
</file>

<file path=xl/ctrlProps/ctrlProp1647.xml><?xml version="1.0" encoding="utf-8"?>
<formControlPr xmlns="http://schemas.microsoft.com/office/spreadsheetml/2009/9/main" objectType="CheckBox" lockText="1"/>
</file>

<file path=xl/ctrlProps/ctrlProp1648.xml><?xml version="1.0" encoding="utf-8"?>
<formControlPr xmlns="http://schemas.microsoft.com/office/spreadsheetml/2009/9/main" objectType="CheckBox" lockText="1"/>
</file>

<file path=xl/ctrlProps/ctrlProp1649.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50.xml><?xml version="1.0" encoding="utf-8"?>
<formControlPr xmlns="http://schemas.microsoft.com/office/spreadsheetml/2009/9/main" objectType="CheckBox" lockText="1"/>
</file>

<file path=xl/ctrlProps/ctrlProp1651.xml><?xml version="1.0" encoding="utf-8"?>
<formControlPr xmlns="http://schemas.microsoft.com/office/spreadsheetml/2009/9/main" objectType="CheckBox" lockText="1"/>
</file>

<file path=xl/ctrlProps/ctrlProp1652.xml><?xml version="1.0" encoding="utf-8"?>
<formControlPr xmlns="http://schemas.microsoft.com/office/spreadsheetml/2009/9/main" objectType="CheckBox" lockText="1"/>
</file>

<file path=xl/ctrlProps/ctrlProp1653.xml><?xml version="1.0" encoding="utf-8"?>
<formControlPr xmlns="http://schemas.microsoft.com/office/spreadsheetml/2009/9/main" objectType="CheckBox" lockText="1"/>
</file>

<file path=xl/ctrlProps/ctrlProp1654.xml><?xml version="1.0" encoding="utf-8"?>
<formControlPr xmlns="http://schemas.microsoft.com/office/spreadsheetml/2009/9/main" objectType="CheckBox" lockText="1"/>
</file>

<file path=xl/ctrlProps/ctrlProp1655.xml><?xml version="1.0" encoding="utf-8"?>
<formControlPr xmlns="http://schemas.microsoft.com/office/spreadsheetml/2009/9/main" objectType="CheckBox" lockText="1"/>
</file>

<file path=xl/ctrlProps/ctrlProp1656.xml><?xml version="1.0" encoding="utf-8"?>
<formControlPr xmlns="http://schemas.microsoft.com/office/spreadsheetml/2009/9/main" objectType="CheckBox" lockText="1"/>
</file>

<file path=xl/ctrlProps/ctrlProp1657.xml><?xml version="1.0" encoding="utf-8"?>
<formControlPr xmlns="http://schemas.microsoft.com/office/spreadsheetml/2009/9/main" objectType="CheckBox" lockText="1"/>
</file>

<file path=xl/ctrlProps/ctrlProp1658.xml><?xml version="1.0" encoding="utf-8"?>
<formControlPr xmlns="http://schemas.microsoft.com/office/spreadsheetml/2009/9/main" objectType="CheckBox" lockText="1"/>
</file>

<file path=xl/ctrlProps/ctrlProp1659.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60.xml><?xml version="1.0" encoding="utf-8"?>
<formControlPr xmlns="http://schemas.microsoft.com/office/spreadsheetml/2009/9/main" objectType="CheckBox" lockText="1"/>
</file>

<file path=xl/ctrlProps/ctrlProp1661.xml><?xml version="1.0" encoding="utf-8"?>
<formControlPr xmlns="http://schemas.microsoft.com/office/spreadsheetml/2009/9/main" objectType="CheckBox" lockText="1"/>
</file>

<file path=xl/ctrlProps/ctrlProp1662.xml><?xml version="1.0" encoding="utf-8"?>
<formControlPr xmlns="http://schemas.microsoft.com/office/spreadsheetml/2009/9/main" objectType="CheckBox" lockText="1"/>
</file>

<file path=xl/ctrlProps/ctrlProp1663.xml><?xml version="1.0" encoding="utf-8"?>
<formControlPr xmlns="http://schemas.microsoft.com/office/spreadsheetml/2009/9/main" objectType="CheckBox" lockText="1"/>
</file>

<file path=xl/ctrlProps/ctrlProp1664.xml><?xml version="1.0" encoding="utf-8"?>
<formControlPr xmlns="http://schemas.microsoft.com/office/spreadsheetml/2009/9/main" objectType="CheckBox" lockText="1"/>
</file>

<file path=xl/ctrlProps/ctrlProp1665.xml><?xml version="1.0" encoding="utf-8"?>
<formControlPr xmlns="http://schemas.microsoft.com/office/spreadsheetml/2009/9/main" objectType="CheckBox" lockText="1"/>
</file>

<file path=xl/ctrlProps/ctrlProp1666.xml><?xml version="1.0" encoding="utf-8"?>
<formControlPr xmlns="http://schemas.microsoft.com/office/spreadsheetml/2009/9/main" objectType="CheckBox" lockText="1"/>
</file>

<file path=xl/ctrlProps/ctrlProp1667.xml><?xml version="1.0" encoding="utf-8"?>
<formControlPr xmlns="http://schemas.microsoft.com/office/spreadsheetml/2009/9/main" objectType="CheckBox" lockText="1"/>
</file>

<file path=xl/ctrlProps/ctrlProp1668.xml><?xml version="1.0" encoding="utf-8"?>
<formControlPr xmlns="http://schemas.microsoft.com/office/spreadsheetml/2009/9/main" objectType="CheckBox" lockText="1"/>
</file>

<file path=xl/ctrlProps/ctrlProp1669.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70.xml><?xml version="1.0" encoding="utf-8"?>
<formControlPr xmlns="http://schemas.microsoft.com/office/spreadsheetml/2009/9/main" objectType="CheckBox" lockText="1"/>
</file>

<file path=xl/ctrlProps/ctrlProp1671.xml><?xml version="1.0" encoding="utf-8"?>
<formControlPr xmlns="http://schemas.microsoft.com/office/spreadsheetml/2009/9/main" objectType="CheckBox" lockText="1"/>
</file>

<file path=xl/ctrlProps/ctrlProp1672.xml><?xml version="1.0" encoding="utf-8"?>
<formControlPr xmlns="http://schemas.microsoft.com/office/spreadsheetml/2009/9/main" objectType="CheckBox" lockText="1"/>
</file>

<file path=xl/ctrlProps/ctrlProp1673.xml><?xml version="1.0" encoding="utf-8"?>
<formControlPr xmlns="http://schemas.microsoft.com/office/spreadsheetml/2009/9/main" objectType="CheckBox" lockText="1"/>
</file>

<file path=xl/ctrlProps/ctrlProp1674.xml><?xml version="1.0" encoding="utf-8"?>
<formControlPr xmlns="http://schemas.microsoft.com/office/spreadsheetml/2009/9/main" objectType="CheckBox" lockText="1"/>
</file>

<file path=xl/ctrlProps/ctrlProp1675.xml><?xml version="1.0" encoding="utf-8"?>
<formControlPr xmlns="http://schemas.microsoft.com/office/spreadsheetml/2009/9/main" objectType="CheckBox" lockText="1"/>
</file>

<file path=xl/ctrlProps/ctrlProp1676.xml><?xml version="1.0" encoding="utf-8"?>
<formControlPr xmlns="http://schemas.microsoft.com/office/spreadsheetml/2009/9/main" objectType="CheckBox" lockText="1"/>
</file>

<file path=xl/ctrlProps/ctrlProp1677.xml><?xml version="1.0" encoding="utf-8"?>
<formControlPr xmlns="http://schemas.microsoft.com/office/spreadsheetml/2009/9/main" objectType="CheckBox" lockText="1"/>
</file>

<file path=xl/ctrlProps/ctrlProp1678.xml><?xml version="1.0" encoding="utf-8"?>
<formControlPr xmlns="http://schemas.microsoft.com/office/spreadsheetml/2009/9/main" objectType="CheckBox" lockText="1"/>
</file>

<file path=xl/ctrlProps/ctrlProp1679.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80.xml><?xml version="1.0" encoding="utf-8"?>
<formControlPr xmlns="http://schemas.microsoft.com/office/spreadsheetml/2009/9/main" objectType="CheckBox" lockText="1"/>
</file>

<file path=xl/ctrlProps/ctrlProp1681.xml><?xml version="1.0" encoding="utf-8"?>
<formControlPr xmlns="http://schemas.microsoft.com/office/spreadsheetml/2009/9/main" objectType="CheckBox" lockText="1"/>
</file>

<file path=xl/ctrlProps/ctrlProp1682.xml><?xml version="1.0" encoding="utf-8"?>
<formControlPr xmlns="http://schemas.microsoft.com/office/spreadsheetml/2009/9/main" objectType="CheckBox" lockText="1"/>
</file>

<file path=xl/ctrlProps/ctrlProp1683.xml><?xml version="1.0" encoding="utf-8"?>
<formControlPr xmlns="http://schemas.microsoft.com/office/spreadsheetml/2009/9/main" objectType="CheckBox" lockText="1"/>
</file>

<file path=xl/ctrlProps/ctrlProp1684.xml><?xml version="1.0" encoding="utf-8"?>
<formControlPr xmlns="http://schemas.microsoft.com/office/spreadsheetml/2009/9/main" objectType="CheckBox" lockText="1"/>
</file>

<file path=xl/ctrlProps/ctrlProp1685.xml><?xml version="1.0" encoding="utf-8"?>
<formControlPr xmlns="http://schemas.microsoft.com/office/spreadsheetml/2009/9/main" objectType="CheckBox" lockText="1"/>
</file>

<file path=xl/ctrlProps/ctrlProp1686.xml><?xml version="1.0" encoding="utf-8"?>
<formControlPr xmlns="http://schemas.microsoft.com/office/spreadsheetml/2009/9/main" objectType="CheckBox" lockText="1"/>
</file>

<file path=xl/ctrlProps/ctrlProp1687.xml><?xml version="1.0" encoding="utf-8"?>
<formControlPr xmlns="http://schemas.microsoft.com/office/spreadsheetml/2009/9/main" objectType="CheckBox" lockText="1"/>
</file>

<file path=xl/ctrlProps/ctrlProp1688.xml><?xml version="1.0" encoding="utf-8"?>
<formControlPr xmlns="http://schemas.microsoft.com/office/spreadsheetml/2009/9/main" objectType="CheckBox" lockText="1"/>
</file>

<file path=xl/ctrlProps/ctrlProp1689.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690.xml><?xml version="1.0" encoding="utf-8"?>
<formControlPr xmlns="http://schemas.microsoft.com/office/spreadsheetml/2009/9/main" objectType="CheckBox" lockText="1"/>
</file>

<file path=xl/ctrlProps/ctrlProp1691.xml><?xml version="1.0" encoding="utf-8"?>
<formControlPr xmlns="http://schemas.microsoft.com/office/spreadsheetml/2009/9/main" objectType="CheckBox" lockText="1"/>
</file>

<file path=xl/ctrlProps/ctrlProp1692.xml><?xml version="1.0" encoding="utf-8"?>
<formControlPr xmlns="http://schemas.microsoft.com/office/spreadsheetml/2009/9/main" objectType="CheckBox" lockText="1"/>
</file>

<file path=xl/ctrlProps/ctrlProp1693.xml><?xml version="1.0" encoding="utf-8"?>
<formControlPr xmlns="http://schemas.microsoft.com/office/spreadsheetml/2009/9/main" objectType="CheckBox" lockText="1"/>
</file>

<file path=xl/ctrlProps/ctrlProp1694.xml><?xml version="1.0" encoding="utf-8"?>
<formControlPr xmlns="http://schemas.microsoft.com/office/spreadsheetml/2009/9/main" objectType="CheckBox" lockText="1"/>
</file>

<file path=xl/ctrlProps/ctrlProp1695.xml><?xml version="1.0" encoding="utf-8"?>
<formControlPr xmlns="http://schemas.microsoft.com/office/spreadsheetml/2009/9/main" objectType="CheckBox" lockText="1"/>
</file>

<file path=xl/ctrlProps/ctrlProp1696.xml><?xml version="1.0" encoding="utf-8"?>
<formControlPr xmlns="http://schemas.microsoft.com/office/spreadsheetml/2009/9/main" objectType="CheckBox" lockText="1"/>
</file>

<file path=xl/ctrlProps/ctrlProp1697.xml><?xml version="1.0" encoding="utf-8"?>
<formControlPr xmlns="http://schemas.microsoft.com/office/spreadsheetml/2009/9/main" objectType="CheckBox" checked="Checked" lockText="1"/>
</file>

<file path=xl/ctrlProps/ctrlProp1698.xml><?xml version="1.0" encoding="utf-8"?>
<formControlPr xmlns="http://schemas.microsoft.com/office/spreadsheetml/2009/9/main" objectType="CheckBox" lockText="1"/>
</file>

<file path=xl/ctrlProps/ctrlProp169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00.xml><?xml version="1.0" encoding="utf-8"?>
<formControlPr xmlns="http://schemas.microsoft.com/office/spreadsheetml/2009/9/main" objectType="CheckBox" lockText="1"/>
</file>

<file path=xl/ctrlProps/ctrlProp1701.xml><?xml version="1.0" encoding="utf-8"?>
<formControlPr xmlns="http://schemas.microsoft.com/office/spreadsheetml/2009/9/main" objectType="CheckBox" lockText="1"/>
</file>

<file path=xl/ctrlProps/ctrlProp1702.xml><?xml version="1.0" encoding="utf-8"?>
<formControlPr xmlns="http://schemas.microsoft.com/office/spreadsheetml/2009/9/main" objectType="CheckBox" lockText="1"/>
</file>

<file path=xl/ctrlProps/ctrlProp1703.xml><?xml version="1.0" encoding="utf-8"?>
<formControlPr xmlns="http://schemas.microsoft.com/office/spreadsheetml/2009/9/main" objectType="CheckBox" lockText="1"/>
</file>

<file path=xl/ctrlProps/ctrlProp1704.xml><?xml version="1.0" encoding="utf-8"?>
<formControlPr xmlns="http://schemas.microsoft.com/office/spreadsheetml/2009/9/main" objectType="CheckBox" lockText="1"/>
</file>

<file path=xl/ctrlProps/ctrlProp1705.xml><?xml version="1.0" encoding="utf-8"?>
<formControlPr xmlns="http://schemas.microsoft.com/office/spreadsheetml/2009/9/main" objectType="CheckBox" lockText="1"/>
</file>

<file path=xl/ctrlProps/ctrlProp1706.xml><?xml version="1.0" encoding="utf-8"?>
<formControlPr xmlns="http://schemas.microsoft.com/office/spreadsheetml/2009/9/main" objectType="CheckBox" lockText="1"/>
</file>

<file path=xl/ctrlProps/ctrlProp1707.xml><?xml version="1.0" encoding="utf-8"?>
<formControlPr xmlns="http://schemas.microsoft.com/office/spreadsheetml/2009/9/main" objectType="CheckBox" lockText="1"/>
</file>

<file path=xl/ctrlProps/ctrlProp1708.xml><?xml version="1.0" encoding="utf-8"?>
<formControlPr xmlns="http://schemas.microsoft.com/office/spreadsheetml/2009/9/main" objectType="CheckBox" lockText="1"/>
</file>

<file path=xl/ctrlProps/ctrlProp1709.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10.xml><?xml version="1.0" encoding="utf-8"?>
<formControlPr xmlns="http://schemas.microsoft.com/office/spreadsheetml/2009/9/main" objectType="CheckBox" lockText="1"/>
</file>

<file path=xl/ctrlProps/ctrlProp1711.xml><?xml version="1.0" encoding="utf-8"?>
<formControlPr xmlns="http://schemas.microsoft.com/office/spreadsheetml/2009/9/main" objectType="CheckBox" checked="Checked" lockText="1"/>
</file>

<file path=xl/ctrlProps/ctrlProp1712.xml><?xml version="1.0" encoding="utf-8"?>
<formControlPr xmlns="http://schemas.microsoft.com/office/spreadsheetml/2009/9/main" objectType="CheckBox" lockText="1"/>
</file>

<file path=xl/ctrlProps/ctrlProp1713.xml><?xml version="1.0" encoding="utf-8"?>
<formControlPr xmlns="http://schemas.microsoft.com/office/spreadsheetml/2009/9/main" objectType="CheckBox" lockText="1"/>
</file>

<file path=xl/ctrlProps/ctrlProp1714.xml><?xml version="1.0" encoding="utf-8"?>
<formControlPr xmlns="http://schemas.microsoft.com/office/spreadsheetml/2009/9/main" objectType="CheckBox" lockText="1"/>
</file>

<file path=xl/ctrlProps/ctrlProp1715.xml><?xml version="1.0" encoding="utf-8"?>
<formControlPr xmlns="http://schemas.microsoft.com/office/spreadsheetml/2009/9/main" objectType="CheckBox" lockText="1"/>
</file>

<file path=xl/ctrlProps/ctrlProp1716.xml><?xml version="1.0" encoding="utf-8"?>
<formControlPr xmlns="http://schemas.microsoft.com/office/spreadsheetml/2009/9/main" objectType="CheckBox" lockText="1"/>
</file>

<file path=xl/ctrlProps/ctrlProp1717.xml><?xml version="1.0" encoding="utf-8"?>
<formControlPr xmlns="http://schemas.microsoft.com/office/spreadsheetml/2009/9/main" objectType="CheckBox" lockText="1"/>
</file>

<file path=xl/ctrlProps/ctrlProp1718.xml><?xml version="1.0" encoding="utf-8"?>
<formControlPr xmlns="http://schemas.microsoft.com/office/spreadsheetml/2009/9/main" objectType="CheckBox" lockText="1"/>
</file>

<file path=xl/ctrlProps/ctrlProp1719.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20.xml><?xml version="1.0" encoding="utf-8"?>
<formControlPr xmlns="http://schemas.microsoft.com/office/spreadsheetml/2009/9/main" objectType="CheckBox" lockText="1"/>
</file>

<file path=xl/ctrlProps/ctrlProp1721.xml><?xml version="1.0" encoding="utf-8"?>
<formControlPr xmlns="http://schemas.microsoft.com/office/spreadsheetml/2009/9/main" objectType="CheckBox" lockText="1"/>
</file>

<file path=xl/ctrlProps/ctrlProp1722.xml><?xml version="1.0" encoding="utf-8"?>
<formControlPr xmlns="http://schemas.microsoft.com/office/spreadsheetml/2009/9/main" objectType="CheckBox" lockText="1"/>
</file>

<file path=xl/ctrlProps/ctrlProp1723.xml><?xml version="1.0" encoding="utf-8"?>
<formControlPr xmlns="http://schemas.microsoft.com/office/spreadsheetml/2009/9/main" objectType="CheckBox" lockText="1"/>
</file>

<file path=xl/ctrlProps/ctrlProp1724.xml><?xml version="1.0" encoding="utf-8"?>
<formControlPr xmlns="http://schemas.microsoft.com/office/spreadsheetml/2009/9/main" objectType="CheckBox" lockText="1"/>
</file>

<file path=xl/ctrlProps/ctrlProp1725.xml><?xml version="1.0" encoding="utf-8"?>
<formControlPr xmlns="http://schemas.microsoft.com/office/spreadsheetml/2009/9/main" objectType="CheckBox" lockText="1"/>
</file>

<file path=xl/ctrlProps/ctrlProp1726.xml><?xml version="1.0" encoding="utf-8"?>
<formControlPr xmlns="http://schemas.microsoft.com/office/spreadsheetml/2009/9/main" objectType="CheckBox" lockText="1"/>
</file>

<file path=xl/ctrlProps/ctrlProp1727.xml><?xml version="1.0" encoding="utf-8"?>
<formControlPr xmlns="http://schemas.microsoft.com/office/spreadsheetml/2009/9/main" objectType="CheckBox" lockText="1"/>
</file>

<file path=xl/ctrlProps/ctrlProp1728.xml><?xml version="1.0" encoding="utf-8"?>
<formControlPr xmlns="http://schemas.microsoft.com/office/spreadsheetml/2009/9/main" objectType="CheckBox" lockText="1"/>
</file>

<file path=xl/ctrlProps/ctrlProp1729.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30.xml><?xml version="1.0" encoding="utf-8"?>
<formControlPr xmlns="http://schemas.microsoft.com/office/spreadsheetml/2009/9/main" objectType="CheckBox" lockText="1"/>
</file>

<file path=xl/ctrlProps/ctrlProp1731.xml><?xml version="1.0" encoding="utf-8"?>
<formControlPr xmlns="http://schemas.microsoft.com/office/spreadsheetml/2009/9/main" objectType="CheckBox" lockText="1"/>
</file>

<file path=xl/ctrlProps/ctrlProp1732.xml><?xml version="1.0" encoding="utf-8"?>
<formControlPr xmlns="http://schemas.microsoft.com/office/spreadsheetml/2009/9/main" objectType="CheckBox" lockText="1"/>
</file>

<file path=xl/ctrlProps/ctrlProp1733.xml><?xml version="1.0" encoding="utf-8"?>
<formControlPr xmlns="http://schemas.microsoft.com/office/spreadsheetml/2009/9/main" objectType="CheckBox" lockText="1"/>
</file>

<file path=xl/ctrlProps/ctrlProp1734.xml><?xml version="1.0" encoding="utf-8"?>
<formControlPr xmlns="http://schemas.microsoft.com/office/spreadsheetml/2009/9/main" objectType="CheckBox" lockText="1"/>
</file>

<file path=xl/ctrlProps/ctrlProp1735.xml><?xml version="1.0" encoding="utf-8"?>
<formControlPr xmlns="http://schemas.microsoft.com/office/spreadsheetml/2009/9/main" objectType="CheckBox" lockText="1"/>
</file>

<file path=xl/ctrlProps/ctrlProp1736.xml><?xml version="1.0" encoding="utf-8"?>
<formControlPr xmlns="http://schemas.microsoft.com/office/spreadsheetml/2009/9/main" objectType="CheckBox" lockText="1"/>
</file>

<file path=xl/ctrlProps/ctrlProp1737.xml><?xml version="1.0" encoding="utf-8"?>
<formControlPr xmlns="http://schemas.microsoft.com/office/spreadsheetml/2009/9/main" objectType="CheckBox" lockText="1"/>
</file>

<file path=xl/ctrlProps/ctrlProp1738.xml><?xml version="1.0" encoding="utf-8"?>
<formControlPr xmlns="http://schemas.microsoft.com/office/spreadsheetml/2009/9/main" objectType="CheckBox" lockText="1"/>
</file>

<file path=xl/ctrlProps/ctrlProp1739.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40.xml><?xml version="1.0" encoding="utf-8"?>
<formControlPr xmlns="http://schemas.microsoft.com/office/spreadsheetml/2009/9/main" objectType="CheckBox" lockText="1"/>
</file>

<file path=xl/ctrlProps/ctrlProp1741.xml><?xml version="1.0" encoding="utf-8"?>
<formControlPr xmlns="http://schemas.microsoft.com/office/spreadsheetml/2009/9/main" objectType="CheckBox" lockText="1"/>
</file>

<file path=xl/ctrlProps/ctrlProp1742.xml><?xml version="1.0" encoding="utf-8"?>
<formControlPr xmlns="http://schemas.microsoft.com/office/spreadsheetml/2009/9/main" objectType="CheckBox" lockText="1"/>
</file>

<file path=xl/ctrlProps/ctrlProp1743.xml><?xml version="1.0" encoding="utf-8"?>
<formControlPr xmlns="http://schemas.microsoft.com/office/spreadsheetml/2009/9/main" objectType="CheckBox" lockText="1"/>
</file>

<file path=xl/ctrlProps/ctrlProp1744.xml><?xml version="1.0" encoding="utf-8"?>
<formControlPr xmlns="http://schemas.microsoft.com/office/spreadsheetml/2009/9/main" objectType="CheckBox" lockText="1"/>
</file>

<file path=xl/ctrlProps/ctrlProp1745.xml><?xml version="1.0" encoding="utf-8"?>
<formControlPr xmlns="http://schemas.microsoft.com/office/spreadsheetml/2009/9/main" objectType="CheckBox" checked="Checked" lockText="1"/>
</file>

<file path=xl/ctrlProps/ctrlProp1746.xml><?xml version="1.0" encoding="utf-8"?>
<formControlPr xmlns="http://schemas.microsoft.com/office/spreadsheetml/2009/9/main" objectType="CheckBox" lockText="1"/>
</file>

<file path=xl/ctrlProps/ctrlProp1747.xml><?xml version="1.0" encoding="utf-8"?>
<formControlPr xmlns="http://schemas.microsoft.com/office/spreadsheetml/2009/9/main" objectType="CheckBox" checked="Checked" lockText="1"/>
</file>

<file path=xl/ctrlProps/ctrlProp1748.xml><?xml version="1.0" encoding="utf-8"?>
<formControlPr xmlns="http://schemas.microsoft.com/office/spreadsheetml/2009/9/main" objectType="CheckBox" checked="Checked" lockText="1"/>
</file>

<file path=xl/ctrlProps/ctrlProp1749.xml><?xml version="1.0" encoding="utf-8"?>
<formControlPr xmlns="http://schemas.microsoft.com/office/spreadsheetml/2009/9/main" objectType="CheckBox" checked="Checked" lockText="1"/>
</file>

<file path=xl/ctrlProps/ctrlProp175.xml><?xml version="1.0" encoding="utf-8"?>
<formControlPr xmlns="http://schemas.microsoft.com/office/spreadsheetml/2009/9/main" objectType="CheckBox" lockText="1"/>
</file>

<file path=xl/ctrlProps/ctrlProp1750.xml><?xml version="1.0" encoding="utf-8"?>
<formControlPr xmlns="http://schemas.microsoft.com/office/spreadsheetml/2009/9/main" objectType="CheckBox" checked="Checked" lockText="1"/>
</file>

<file path=xl/ctrlProps/ctrlProp1751.xml><?xml version="1.0" encoding="utf-8"?>
<formControlPr xmlns="http://schemas.microsoft.com/office/spreadsheetml/2009/9/main" objectType="CheckBox" checked="Checked" lockText="1"/>
</file>

<file path=xl/ctrlProps/ctrlProp1752.xml><?xml version="1.0" encoding="utf-8"?>
<formControlPr xmlns="http://schemas.microsoft.com/office/spreadsheetml/2009/9/main" objectType="CheckBox" checked="Checked" lockText="1"/>
</file>

<file path=xl/ctrlProps/ctrlProp1753.xml><?xml version="1.0" encoding="utf-8"?>
<formControlPr xmlns="http://schemas.microsoft.com/office/spreadsheetml/2009/9/main" objectType="CheckBox" checked="Checked" lockText="1"/>
</file>

<file path=xl/ctrlProps/ctrlProp1754.xml><?xml version="1.0" encoding="utf-8"?>
<formControlPr xmlns="http://schemas.microsoft.com/office/spreadsheetml/2009/9/main" objectType="CheckBox" checked="Checked" lockText="1"/>
</file>

<file path=xl/ctrlProps/ctrlProp1755.xml><?xml version="1.0" encoding="utf-8"?>
<formControlPr xmlns="http://schemas.microsoft.com/office/spreadsheetml/2009/9/main" objectType="CheckBox" checked="Checked" lockText="1"/>
</file>

<file path=xl/ctrlProps/ctrlProp1756.xml><?xml version="1.0" encoding="utf-8"?>
<formControlPr xmlns="http://schemas.microsoft.com/office/spreadsheetml/2009/9/main" objectType="CheckBox" checked="Checked" lockText="1"/>
</file>

<file path=xl/ctrlProps/ctrlProp1757.xml><?xml version="1.0" encoding="utf-8"?>
<formControlPr xmlns="http://schemas.microsoft.com/office/spreadsheetml/2009/9/main" objectType="CheckBox" checked="Checked" lockText="1"/>
</file>

<file path=xl/ctrlProps/ctrlProp1758.xml><?xml version="1.0" encoding="utf-8"?>
<formControlPr xmlns="http://schemas.microsoft.com/office/spreadsheetml/2009/9/main" objectType="CheckBox" checked="Checked" lockText="1"/>
</file>

<file path=xl/ctrlProps/ctrlProp1759.xml><?xml version="1.0" encoding="utf-8"?>
<formControlPr xmlns="http://schemas.microsoft.com/office/spreadsheetml/2009/9/main" objectType="CheckBox" checked="Checked" lockText="1"/>
</file>

<file path=xl/ctrlProps/ctrlProp176.xml><?xml version="1.0" encoding="utf-8"?>
<formControlPr xmlns="http://schemas.microsoft.com/office/spreadsheetml/2009/9/main" objectType="CheckBox" lockText="1"/>
</file>

<file path=xl/ctrlProps/ctrlProp1760.xml><?xml version="1.0" encoding="utf-8"?>
<formControlPr xmlns="http://schemas.microsoft.com/office/spreadsheetml/2009/9/main" objectType="CheckBox" checked="Checked" lockText="1"/>
</file>

<file path=xl/ctrlProps/ctrlProp1761.xml><?xml version="1.0" encoding="utf-8"?>
<formControlPr xmlns="http://schemas.microsoft.com/office/spreadsheetml/2009/9/main" objectType="CheckBox" checked="Checked" lockText="1"/>
</file>

<file path=xl/ctrlProps/ctrlProp1762.xml><?xml version="1.0" encoding="utf-8"?>
<formControlPr xmlns="http://schemas.microsoft.com/office/spreadsheetml/2009/9/main" objectType="CheckBox" checked="Checked" lockText="1"/>
</file>

<file path=xl/ctrlProps/ctrlProp1763.xml><?xml version="1.0" encoding="utf-8"?>
<formControlPr xmlns="http://schemas.microsoft.com/office/spreadsheetml/2009/9/main" objectType="CheckBox" checked="Checked" lockText="1"/>
</file>

<file path=xl/ctrlProps/ctrlProp1764.xml><?xml version="1.0" encoding="utf-8"?>
<formControlPr xmlns="http://schemas.microsoft.com/office/spreadsheetml/2009/9/main" objectType="CheckBox" lockText="1"/>
</file>

<file path=xl/ctrlProps/ctrlProp1765.xml><?xml version="1.0" encoding="utf-8"?>
<formControlPr xmlns="http://schemas.microsoft.com/office/spreadsheetml/2009/9/main" objectType="CheckBox" lockText="1"/>
</file>

<file path=xl/ctrlProps/ctrlProp1766.xml><?xml version="1.0" encoding="utf-8"?>
<formControlPr xmlns="http://schemas.microsoft.com/office/spreadsheetml/2009/9/main" objectType="CheckBox" lockText="1"/>
</file>

<file path=xl/ctrlProps/ctrlProp1767.xml><?xml version="1.0" encoding="utf-8"?>
<formControlPr xmlns="http://schemas.microsoft.com/office/spreadsheetml/2009/9/main" objectType="CheckBox" lockText="1"/>
</file>

<file path=xl/ctrlProps/ctrlProp1768.xml><?xml version="1.0" encoding="utf-8"?>
<formControlPr xmlns="http://schemas.microsoft.com/office/spreadsheetml/2009/9/main" objectType="CheckBox" lockText="1"/>
</file>

<file path=xl/ctrlProps/ctrlProp1769.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70.xml><?xml version="1.0" encoding="utf-8"?>
<formControlPr xmlns="http://schemas.microsoft.com/office/spreadsheetml/2009/9/main" objectType="CheckBox" lockText="1"/>
</file>

<file path=xl/ctrlProps/ctrlProp1771.xml><?xml version="1.0" encoding="utf-8"?>
<formControlPr xmlns="http://schemas.microsoft.com/office/spreadsheetml/2009/9/main" objectType="CheckBox" lockText="1"/>
</file>

<file path=xl/ctrlProps/ctrlProp1772.xml><?xml version="1.0" encoding="utf-8"?>
<formControlPr xmlns="http://schemas.microsoft.com/office/spreadsheetml/2009/9/main" objectType="CheckBox" lockText="1"/>
</file>

<file path=xl/ctrlProps/ctrlProp1773.xml><?xml version="1.0" encoding="utf-8"?>
<formControlPr xmlns="http://schemas.microsoft.com/office/spreadsheetml/2009/9/main" objectType="CheckBox" lockText="1"/>
</file>

<file path=xl/ctrlProps/ctrlProp1774.xml><?xml version="1.0" encoding="utf-8"?>
<formControlPr xmlns="http://schemas.microsoft.com/office/spreadsheetml/2009/9/main" objectType="CheckBox" lockText="1"/>
</file>

<file path=xl/ctrlProps/ctrlProp1775.xml><?xml version="1.0" encoding="utf-8"?>
<formControlPr xmlns="http://schemas.microsoft.com/office/spreadsheetml/2009/9/main" objectType="CheckBox" lockText="1"/>
</file>

<file path=xl/ctrlProps/ctrlProp1776.xml><?xml version="1.0" encoding="utf-8"?>
<formControlPr xmlns="http://schemas.microsoft.com/office/spreadsheetml/2009/9/main" objectType="CheckBox" lockText="1"/>
</file>

<file path=xl/ctrlProps/ctrlProp1777.xml><?xml version="1.0" encoding="utf-8"?>
<formControlPr xmlns="http://schemas.microsoft.com/office/spreadsheetml/2009/9/main" objectType="CheckBox" lockText="1"/>
</file>

<file path=xl/ctrlProps/ctrlProp1778.xml><?xml version="1.0" encoding="utf-8"?>
<formControlPr xmlns="http://schemas.microsoft.com/office/spreadsheetml/2009/9/main" objectType="CheckBox" lockText="1"/>
</file>

<file path=xl/ctrlProps/ctrlProp1779.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80.xml><?xml version="1.0" encoding="utf-8"?>
<formControlPr xmlns="http://schemas.microsoft.com/office/spreadsheetml/2009/9/main" objectType="CheckBox" lockText="1"/>
</file>

<file path=xl/ctrlProps/ctrlProp1781.xml><?xml version="1.0" encoding="utf-8"?>
<formControlPr xmlns="http://schemas.microsoft.com/office/spreadsheetml/2009/9/main" objectType="CheckBox" lockText="1"/>
</file>

<file path=xl/ctrlProps/ctrlProp1782.xml><?xml version="1.0" encoding="utf-8"?>
<formControlPr xmlns="http://schemas.microsoft.com/office/spreadsheetml/2009/9/main" objectType="CheckBox" lockText="1"/>
</file>

<file path=xl/ctrlProps/ctrlProp1783.xml><?xml version="1.0" encoding="utf-8"?>
<formControlPr xmlns="http://schemas.microsoft.com/office/spreadsheetml/2009/9/main" objectType="CheckBox" checked="Checked" lockText="1"/>
</file>

<file path=xl/ctrlProps/ctrlProp1784.xml><?xml version="1.0" encoding="utf-8"?>
<formControlPr xmlns="http://schemas.microsoft.com/office/spreadsheetml/2009/9/main" objectType="CheckBox" lockText="1"/>
</file>

<file path=xl/ctrlProps/ctrlProp1785.xml><?xml version="1.0" encoding="utf-8"?>
<formControlPr xmlns="http://schemas.microsoft.com/office/spreadsheetml/2009/9/main" objectType="CheckBox" checked="Checked" lockText="1"/>
</file>

<file path=xl/ctrlProps/ctrlProp1786.xml><?xml version="1.0" encoding="utf-8"?>
<formControlPr xmlns="http://schemas.microsoft.com/office/spreadsheetml/2009/9/main" objectType="CheckBox" checked="Checked" lockText="1"/>
</file>

<file path=xl/ctrlProps/ctrlProp1787.xml><?xml version="1.0" encoding="utf-8"?>
<formControlPr xmlns="http://schemas.microsoft.com/office/spreadsheetml/2009/9/main" objectType="CheckBox" checked="Checked" lockText="1"/>
</file>

<file path=xl/ctrlProps/ctrlProp1788.xml><?xml version="1.0" encoding="utf-8"?>
<formControlPr xmlns="http://schemas.microsoft.com/office/spreadsheetml/2009/9/main" objectType="CheckBox" checked="Checked" lockText="1"/>
</file>

<file path=xl/ctrlProps/ctrlProp1789.xml><?xml version="1.0" encoding="utf-8"?>
<formControlPr xmlns="http://schemas.microsoft.com/office/spreadsheetml/2009/9/main" objectType="CheckBox" checked="Checked" lockText="1"/>
</file>

<file path=xl/ctrlProps/ctrlProp179.xml><?xml version="1.0" encoding="utf-8"?>
<formControlPr xmlns="http://schemas.microsoft.com/office/spreadsheetml/2009/9/main" objectType="CheckBox" lockText="1"/>
</file>

<file path=xl/ctrlProps/ctrlProp1790.xml><?xml version="1.0" encoding="utf-8"?>
<formControlPr xmlns="http://schemas.microsoft.com/office/spreadsheetml/2009/9/main" objectType="CheckBox" checked="Checked" lockText="1"/>
</file>

<file path=xl/ctrlProps/ctrlProp1791.xml><?xml version="1.0" encoding="utf-8"?>
<formControlPr xmlns="http://schemas.microsoft.com/office/spreadsheetml/2009/9/main" objectType="CheckBox" checked="Checked" lockText="1"/>
</file>

<file path=xl/ctrlProps/ctrlProp1792.xml><?xml version="1.0" encoding="utf-8"?>
<formControlPr xmlns="http://schemas.microsoft.com/office/spreadsheetml/2009/9/main" objectType="CheckBox" checked="Checked" lockText="1"/>
</file>

<file path=xl/ctrlProps/ctrlProp1793.xml><?xml version="1.0" encoding="utf-8"?>
<formControlPr xmlns="http://schemas.microsoft.com/office/spreadsheetml/2009/9/main" objectType="CheckBox" checked="Checked" lockText="1"/>
</file>

<file path=xl/ctrlProps/ctrlProp1794.xml><?xml version="1.0" encoding="utf-8"?>
<formControlPr xmlns="http://schemas.microsoft.com/office/spreadsheetml/2009/9/main" objectType="CheckBox" checked="Checked" lockText="1"/>
</file>

<file path=xl/ctrlProps/ctrlProp1795.xml><?xml version="1.0" encoding="utf-8"?>
<formControlPr xmlns="http://schemas.microsoft.com/office/spreadsheetml/2009/9/main" objectType="CheckBox" checked="Checked" lockText="1"/>
</file>

<file path=xl/ctrlProps/ctrlProp1796.xml><?xml version="1.0" encoding="utf-8"?>
<formControlPr xmlns="http://schemas.microsoft.com/office/spreadsheetml/2009/9/main" objectType="CheckBox" checked="Checked" lockText="1"/>
</file>

<file path=xl/ctrlProps/ctrlProp1797.xml><?xml version="1.0" encoding="utf-8"?>
<formControlPr xmlns="http://schemas.microsoft.com/office/spreadsheetml/2009/9/main" objectType="CheckBox" checked="Checked" lockText="1"/>
</file>

<file path=xl/ctrlProps/ctrlProp1798.xml><?xml version="1.0" encoding="utf-8"?>
<formControlPr xmlns="http://schemas.microsoft.com/office/spreadsheetml/2009/9/main" objectType="CheckBox" lockText="1"/>
</file>

<file path=xl/ctrlProps/ctrlProp179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00.xml><?xml version="1.0" encoding="utf-8"?>
<formControlPr xmlns="http://schemas.microsoft.com/office/spreadsheetml/2009/9/main" objectType="CheckBox" lockText="1"/>
</file>

<file path=xl/ctrlProps/ctrlProp1801.xml><?xml version="1.0" encoding="utf-8"?>
<formControlPr xmlns="http://schemas.microsoft.com/office/spreadsheetml/2009/9/main" objectType="CheckBox" lockText="1"/>
</file>

<file path=xl/ctrlProps/ctrlProp1802.xml><?xml version="1.0" encoding="utf-8"?>
<formControlPr xmlns="http://schemas.microsoft.com/office/spreadsheetml/2009/9/main" objectType="CheckBox" lockText="1"/>
</file>

<file path=xl/ctrlProps/ctrlProp1803.xml><?xml version="1.0" encoding="utf-8"?>
<formControlPr xmlns="http://schemas.microsoft.com/office/spreadsheetml/2009/9/main" objectType="CheckBox" lockText="1"/>
</file>

<file path=xl/ctrlProps/ctrlProp1804.xml><?xml version="1.0" encoding="utf-8"?>
<formControlPr xmlns="http://schemas.microsoft.com/office/spreadsheetml/2009/9/main" objectType="CheckBox" lockText="1"/>
</file>

<file path=xl/ctrlProps/ctrlProp1805.xml><?xml version="1.0" encoding="utf-8"?>
<formControlPr xmlns="http://schemas.microsoft.com/office/spreadsheetml/2009/9/main" objectType="CheckBox" lockText="1"/>
</file>

<file path=xl/ctrlProps/ctrlProp1806.xml><?xml version="1.0" encoding="utf-8"?>
<formControlPr xmlns="http://schemas.microsoft.com/office/spreadsheetml/2009/9/main" objectType="CheckBox" lockText="1"/>
</file>

<file path=xl/ctrlProps/ctrlProp1807.xml><?xml version="1.0" encoding="utf-8"?>
<formControlPr xmlns="http://schemas.microsoft.com/office/spreadsheetml/2009/9/main" objectType="CheckBox" lockText="1"/>
</file>

<file path=xl/ctrlProps/ctrlProp1808.xml><?xml version="1.0" encoding="utf-8"?>
<formControlPr xmlns="http://schemas.microsoft.com/office/spreadsheetml/2009/9/main" objectType="CheckBox" lockText="1"/>
</file>

<file path=xl/ctrlProps/ctrlProp1809.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10.xml><?xml version="1.0" encoding="utf-8"?>
<formControlPr xmlns="http://schemas.microsoft.com/office/spreadsheetml/2009/9/main" objectType="CheckBox" lockText="1"/>
</file>

<file path=xl/ctrlProps/ctrlProp1811.xml><?xml version="1.0" encoding="utf-8"?>
<formControlPr xmlns="http://schemas.microsoft.com/office/spreadsheetml/2009/9/main" objectType="CheckBox" lockText="1"/>
</file>

<file path=xl/ctrlProps/ctrlProp1812.xml><?xml version="1.0" encoding="utf-8"?>
<formControlPr xmlns="http://schemas.microsoft.com/office/spreadsheetml/2009/9/main" objectType="CheckBox" lockText="1"/>
</file>

<file path=xl/ctrlProps/ctrlProp1813.xml><?xml version="1.0" encoding="utf-8"?>
<formControlPr xmlns="http://schemas.microsoft.com/office/spreadsheetml/2009/9/main" objectType="CheckBox" lockText="1"/>
</file>

<file path=xl/ctrlProps/ctrlProp1814.xml><?xml version="1.0" encoding="utf-8"?>
<formControlPr xmlns="http://schemas.microsoft.com/office/spreadsheetml/2009/9/main" objectType="CheckBox" lockText="1"/>
</file>

<file path=xl/ctrlProps/ctrlProp1815.xml><?xml version="1.0" encoding="utf-8"?>
<formControlPr xmlns="http://schemas.microsoft.com/office/spreadsheetml/2009/9/main" objectType="CheckBox" lockText="1"/>
</file>

<file path=xl/ctrlProps/ctrlProp1816.xml><?xml version="1.0" encoding="utf-8"?>
<formControlPr xmlns="http://schemas.microsoft.com/office/spreadsheetml/2009/9/main" objectType="CheckBox" lockText="1"/>
</file>

<file path=xl/ctrlProps/ctrlProp1817.xml><?xml version="1.0" encoding="utf-8"?>
<formControlPr xmlns="http://schemas.microsoft.com/office/spreadsheetml/2009/9/main" objectType="CheckBox" lockText="1"/>
</file>

<file path=xl/ctrlProps/ctrlProp1818.xml><?xml version="1.0" encoding="utf-8"?>
<formControlPr xmlns="http://schemas.microsoft.com/office/spreadsheetml/2009/9/main" objectType="CheckBox" lockText="1"/>
</file>

<file path=xl/ctrlProps/ctrlProp1819.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20.xml><?xml version="1.0" encoding="utf-8"?>
<formControlPr xmlns="http://schemas.microsoft.com/office/spreadsheetml/2009/9/main" objectType="CheckBox" lockText="1"/>
</file>

<file path=xl/ctrlProps/ctrlProp1821.xml><?xml version="1.0" encoding="utf-8"?>
<formControlPr xmlns="http://schemas.microsoft.com/office/spreadsheetml/2009/9/main" objectType="CheckBox" lockText="1"/>
</file>

<file path=xl/ctrlProps/ctrlProp1822.xml><?xml version="1.0" encoding="utf-8"?>
<formControlPr xmlns="http://schemas.microsoft.com/office/spreadsheetml/2009/9/main" objectType="CheckBox" lockText="1"/>
</file>

<file path=xl/ctrlProps/ctrlProp1823.xml><?xml version="1.0" encoding="utf-8"?>
<formControlPr xmlns="http://schemas.microsoft.com/office/spreadsheetml/2009/9/main" objectType="CheckBox" lockText="1"/>
</file>

<file path=xl/ctrlProps/ctrlProp1824.xml><?xml version="1.0" encoding="utf-8"?>
<formControlPr xmlns="http://schemas.microsoft.com/office/spreadsheetml/2009/9/main" objectType="CheckBox" lockText="1"/>
</file>

<file path=xl/ctrlProps/ctrlProp1825.xml><?xml version="1.0" encoding="utf-8"?>
<formControlPr xmlns="http://schemas.microsoft.com/office/spreadsheetml/2009/9/main" objectType="CheckBox" lockText="1"/>
</file>

<file path=xl/ctrlProps/ctrlProp1826.xml><?xml version="1.0" encoding="utf-8"?>
<formControlPr xmlns="http://schemas.microsoft.com/office/spreadsheetml/2009/9/main" objectType="CheckBox" lockText="1"/>
</file>

<file path=xl/ctrlProps/ctrlProp1827.xml><?xml version="1.0" encoding="utf-8"?>
<formControlPr xmlns="http://schemas.microsoft.com/office/spreadsheetml/2009/9/main" objectType="CheckBox" lockText="1"/>
</file>

<file path=xl/ctrlProps/ctrlProp1828.xml><?xml version="1.0" encoding="utf-8"?>
<formControlPr xmlns="http://schemas.microsoft.com/office/spreadsheetml/2009/9/main" objectType="CheckBox" lockText="1"/>
</file>

<file path=xl/ctrlProps/ctrlProp1829.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30.xml><?xml version="1.0" encoding="utf-8"?>
<formControlPr xmlns="http://schemas.microsoft.com/office/spreadsheetml/2009/9/main" objectType="CheckBox" lockText="1"/>
</file>

<file path=xl/ctrlProps/ctrlProp1831.xml><?xml version="1.0" encoding="utf-8"?>
<formControlPr xmlns="http://schemas.microsoft.com/office/spreadsheetml/2009/9/main" objectType="CheckBox" lockText="1"/>
</file>

<file path=xl/ctrlProps/ctrlProp1832.xml><?xml version="1.0" encoding="utf-8"?>
<formControlPr xmlns="http://schemas.microsoft.com/office/spreadsheetml/2009/9/main" objectType="CheckBox" lockText="1"/>
</file>

<file path=xl/ctrlProps/ctrlProp1833.xml><?xml version="1.0" encoding="utf-8"?>
<formControlPr xmlns="http://schemas.microsoft.com/office/spreadsheetml/2009/9/main" objectType="CheckBox" lockText="1"/>
</file>

<file path=xl/ctrlProps/ctrlProp1834.xml><?xml version="1.0" encoding="utf-8"?>
<formControlPr xmlns="http://schemas.microsoft.com/office/spreadsheetml/2009/9/main" objectType="CheckBox" lockText="1"/>
</file>

<file path=xl/ctrlProps/ctrlProp1835.xml><?xml version="1.0" encoding="utf-8"?>
<formControlPr xmlns="http://schemas.microsoft.com/office/spreadsheetml/2009/9/main" objectType="CheckBox" lockText="1"/>
</file>

<file path=xl/ctrlProps/ctrlProp1836.xml><?xml version="1.0" encoding="utf-8"?>
<formControlPr xmlns="http://schemas.microsoft.com/office/spreadsheetml/2009/9/main" objectType="CheckBox" lockText="1"/>
</file>

<file path=xl/ctrlProps/ctrlProp1837.xml><?xml version="1.0" encoding="utf-8"?>
<formControlPr xmlns="http://schemas.microsoft.com/office/spreadsheetml/2009/9/main" objectType="CheckBox" lockText="1"/>
</file>

<file path=xl/ctrlProps/ctrlProp1838.xml><?xml version="1.0" encoding="utf-8"?>
<formControlPr xmlns="http://schemas.microsoft.com/office/spreadsheetml/2009/9/main" objectType="CheckBox" lockText="1"/>
</file>

<file path=xl/ctrlProps/ctrlProp1839.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40.xml><?xml version="1.0" encoding="utf-8"?>
<formControlPr xmlns="http://schemas.microsoft.com/office/spreadsheetml/2009/9/main" objectType="CheckBox" lockText="1"/>
</file>

<file path=xl/ctrlProps/ctrlProp1841.xml><?xml version="1.0" encoding="utf-8"?>
<formControlPr xmlns="http://schemas.microsoft.com/office/spreadsheetml/2009/9/main" objectType="CheckBox" lockText="1"/>
</file>

<file path=xl/ctrlProps/ctrlProp1842.xml><?xml version="1.0" encoding="utf-8"?>
<formControlPr xmlns="http://schemas.microsoft.com/office/spreadsheetml/2009/9/main" objectType="CheckBox" lockText="1"/>
</file>

<file path=xl/ctrlProps/ctrlProp1843.xml><?xml version="1.0" encoding="utf-8"?>
<formControlPr xmlns="http://schemas.microsoft.com/office/spreadsheetml/2009/9/main" objectType="CheckBox" lockText="1"/>
</file>

<file path=xl/ctrlProps/ctrlProp1844.xml><?xml version="1.0" encoding="utf-8"?>
<formControlPr xmlns="http://schemas.microsoft.com/office/spreadsheetml/2009/9/main" objectType="CheckBox" lockText="1"/>
</file>

<file path=xl/ctrlProps/ctrlProp1845.xml><?xml version="1.0" encoding="utf-8"?>
<formControlPr xmlns="http://schemas.microsoft.com/office/spreadsheetml/2009/9/main" objectType="CheckBox" lockText="1"/>
</file>

<file path=xl/ctrlProps/ctrlProp1846.xml><?xml version="1.0" encoding="utf-8"?>
<formControlPr xmlns="http://schemas.microsoft.com/office/spreadsheetml/2009/9/main" objectType="CheckBox" lockText="1"/>
</file>

<file path=xl/ctrlProps/ctrlProp1847.xml><?xml version="1.0" encoding="utf-8"?>
<formControlPr xmlns="http://schemas.microsoft.com/office/spreadsheetml/2009/9/main" objectType="CheckBox" lockText="1"/>
</file>

<file path=xl/ctrlProps/ctrlProp1848.xml><?xml version="1.0" encoding="utf-8"?>
<formControlPr xmlns="http://schemas.microsoft.com/office/spreadsheetml/2009/9/main" objectType="CheckBox" lockText="1"/>
</file>

<file path=xl/ctrlProps/ctrlProp1849.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50.xml><?xml version="1.0" encoding="utf-8"?>
<formControlPr xmlns="http://schemas.microsoft.com/office/spreadsheetml/2009/9/main" objectType="CheckBox" lockText="1"/>
</file>

<file path=xl/ctrlProps/ctrlProp1851.xml><?xml version="1.0" encoding="utf-8"?>
<formControlPr xmlns="http://schemas.microsoft.com/office/spreadsheetml/2009/9/main" objectType="CheckBox" lockText="1"/>
</file>

<file path=xl/ctrlProps/ctrlProp1852.xml><?xml version="1.0" encoding="utf-8"?>
<formControlPr xmlns="http://schemas.microsoft.com/office/spreadsheetml/2009/9/main" objectType="CheckBox" lockText="1"/>
</file>

<file path=xl/ctrlProps/ctrlProp1853.xml><?xml version="1.0" encoding="utf-8"?>
<formControlPr xmlns="http://schemas.microsoft.com/office/spreadsheetml/2009/9/main" objectType="CheckBox" lockText="1"/>
</file>

<file path=xl/ctrlProps/ctrlProp1854.xml><?xml version="1.0" encoding="utf-8"?>
<formControlPr xmlns="http://schemas.microsoft.com/office/spreadsheetml/2009/9/main" objectType="CheckBox" lockText="1"/>
</file>

<file path=xl/ctrlProps/ctrlProp1855.xml><?xml version="1.0" encoding="utf-8"?>
<formControlPr xmlns="http://schemas.microsoft.com/office/spreadsheetml/2009/9/main" objectType="CheckBox" lockText="1"/>
</file>

<file path=xl/ctrlProps/ctrlProp1856.xml><?xml version="1.0" encoding="utf-8"?>
<formControlPr xmlns="http://schemas.microsoft.com/office/spreadsheetml/2009/9/main" objectType="CheckBox" lockText="1"/>
</file>

<file path=xl/ctrlProps/ctrlProp1857.xml><?xml version="1.0" encoding="utf-8"?>
<formControlPr xmlns="http://schemas.microsoft.com/office/spreadsheetml/2009/9/main" objectType="CheckBox" lockText="1"/>
</file>

<file path=xl/ctrlProps/ctrlProp1858.xml><?xml version="1.0" encoding="utf-8"?>
<formControlPr xmlns="http://schemas.microsoft.com/office/spreadsheetml/2009/9/main" objectType="CheckBox" lockText="1"/>
</file>

<file path=xl/ctrlProps/ctrlProp1859.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60.xml><?xml version="1.0" encoding="utf-8"?>
<formControlPr xmlns="http://schemas.microsoft.com/office/spreadsheetml/2009/9/main" objectType="CheckBox" lockText="1"/>
</file>

<file path=xl/ctrlProps/ctrlProp1861.xml><?xml version="1.0" encoding="utf-8"?>
<formControlPr xmlns="http://schemas.microsoft.com/office/spreadsheetml/2009/9/main" objectType="CheckBox" lockText="1"/>
</file>

<file path=xl/ctrlProps/ctrlProp1862.xml><?xml version="1.0" encoding="utf-8"?>
<formControlPr xmlns="http://schemas.microsoft.com/office/spreadsheetml/2009/9/main" objectType="CheckBox" lockText="1"/>
</file>

<file path=xl/ctrlProps/ctrlProp1863.xml><?xml version="1.0" encoding="utf-8"?>
<formControlPr xmlns="http://schemas.microsoft.com/office/spreadsheetml/2009/9/main" objectType="CheckBox" lockText="1"/>
</file>

<file path=xl/ctrlProps/ctrlProp1864.xml><?xml version="1.0" encoding="utf-8"?>
<formControlPr xmlns="http://schemas.microsoft.com/office/spreadsheetml/2009/9/main" objectType="CheckBox" lockText="1"/>
</file>

<file path=xl/ctrlProps/ctrlProp1865.xml><?xml version="1.0" encoding="utf-8"?>
<formControlPr xmlns="http://schemas.microsoft.com/office/spreadsheetml/2009/9/main" objectType="CheckBox" lockText="1"/>
</file>

<file path=xl/ctrlProps/ctrlProp1866.xml><?xml version="1.0" encoding="utf-8"?>
<formControlPr xmlns="http://schemas.microsoft.com/office/spreadsheetml/2009/9/main" objectType="CheckBox" lockText="1"/>
</file>

<file path=xl/ctrlProps/ctrlProp1867.xml><?xml version="1.0" encoding="utf-8"?>
<formControlPr xmlns="http://schemas.microsoft.com/office/spreadsheetml/2009/9/main" objectType="CheckBox" lockText="1"/>
</file>

<file path=xl/ctrlProps/ctrlProp1868.xml><?xml version="1.0" encoding="utf-8"?>
<formControlPr xmlns="http://schemas.microsoft.com/office/spreadsheetml/2009/9/main" objectType="CheckBox" lockText="1"/>
</file>

<file path=xl/ctrlProps/ctrlProp1869.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70.xml><?xml version="1.0" encoding="utf-8"?>
<formControlPr xmlns="http://schemas.microsoft.com/office/spreadsheetml/2009/9/main" objectType="CheckBox" lockText="1"/>
</file>

<file path=xl/ctrlProps/ctrlProp1871.xml><?xml version="1.0" encoding="utf-8"?>
<formControlPr xmlns="http://schemas.microsoft.com/office/spreadsheetml/2009/9/main" objectType="CheckBox" lockText="1"/>
</file>

<file path=xl/ctrlProps/ctrlProp1872.xml><?xml version="1.0" encoding="utf-8"?>
<formControlPr xmlns="http://schemas.microsoft.com/office/spreadsheetml/2009/9/main" objectType="CheckBox" lockText="1"/>
</file>

<file path=xl/ctrlProps/ctrlProp1873.xml><?xml version="1.0" encoding="utf-8"?>
<formControlPr xmlns="http://schemas.microsoft.com/office/spreadsheetml/2009/9/main" objectType="CheckBox" lockText="1"/>
</file>

<file path=xl/ctrlProps/ctrlProp1874.xml><?xml version="1.0" encoding="utf-8"?>
<formControlPr xmlns="http://schemas.microsoft.com/office/spreadsheetml/2009/9/main" objectType="CheckBox" lockText="1"/>
</file>

<file path=xl/ctrlProps/ctrlProp1875.xml><?xml version="1.0" encoding="utf-8"?>
<formControlPr xmlns="http://schemas.microsoft.com/office/spreadsheetml/2009/9/main" objectType="CheckBox" lockText="1"/>
</file>

<file path=xl/ctrlProps/ctrlProp1876.xml><?xml version="1.0" encoding="utf-8"?>
<formControlPr xmlns="http://schemas.microsoft.com/office/spreadsheetml/2009/9/main" objectType="CheckBox" lockText="1"/>
</file>

<file path=xl/ctrlProps/ctrlProp1877.xml><?xml version="1.0" encoding="utf-8"?>
<formControlPr xmlns="http://schemas.microsoft.com/office/spreadsheetml/2009/9/main" objectType="CheckBox" lockText="1"/>
</file>

<file path=xl/ctrlProps/ctrlProp1878.xml><?xml version="1.0" encoding="utf-8"?>
<formControlPr xmlns="http://schemas.microsoft.com/office/spreadsheetml/2009/9/main" objectType="CheckBox" lockText="1"/>
</file>

<file path=xl/ctrlProps/ctrlProp1879.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80.xml><?xml version="1.0" encoding="utf-8"?>
<formControlPr xmlns="http://schemas.microsoft.com/office/spreadsheetml/2009/9/main" objectType="CheckBox" lockText="1"/>
</file>

<file path=xl/ctrlProps/ctrlProp1881.xml><?xml version="1.0" encoding="utf-8"?>
<formControlPr xmlns="http://schemas.microsoft.com/office/spreadsheetml/2009/9/main" objectType="CheckBox" lockText="1"/>
</file>

<file path=xl/ctrlProps/ctrlProp1882.xml><?xml version="1.0" encoding="utf-8"?>
<formControlPr xmlns="http://schemas.microsoft.com/office/spreadsheetml/2009/9/main" objectType="CheckBox" lockText="1"/>
</file>

<file path=xl/ctrlProps/ctrlProp1883.xml><?xml version="1.0" encoding="utf-8"?>
<formControlPr xmlns="http://schemas.microsoft.com/office/spreadsheetml/2009/9/main" objectType="CheckBox" lockText="1"/>
</file>

<file path=xl/ctrlProps/ctrlProp1884.xml><?xml version="1.0" encoding="utf-8"?>
<formControlPr xmlns="http://schemas.microsoft.com/office/spreadsheetml/2009/9/main" objectType="CheckBox" lockText="1"/>
</file>

<file path=xl/ctrlProps/ctrlProp1885.xml><?xml version="1.0" encoding="utf-8"?>
<formControlPr xmlns="http://schemas.microsoft.com/office/spreadsheetml/2009/9/main" objectType="CheckBox" lockText="1"/>
</file>

<file path=xl/ctrlProps/ctrlProp1886.xml><?xml version="1.0" encoding="utf-8"?>
<formControlPr xmlns="http://schemas.microsoft.com/office/spreadsheetml/2009/9/main" objectType="CheckBox" lockText="1"/>
</file>

<file path=xl/ctrlProps/ctrlProp1887.xml><?xml version="1.0" encoding="utf-8"?>
<formControlPr xmlns="http://schemas.microsoft.com/office/spreadsheetml/2009/9/main" objectType="CheckBox" lockText="1"/>
</file>

<file path=xl/ctrlProps/ctrlProp1888.xml><?xml version="1.0" encoding="utf-8"?>
<formControlPr xmlns="http://schemas.microsoft.com/office/spreadsheetml/2009/9/main" objectType="CheckBox" lockText="1"/>
</file>

<file path=xl/ctrlProps/ctrlProp1889.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890.xml><?xml version="1.0" encoding="utf-8"?>
<formControlPr xmlns="http://schemas.microsoft.com/office/spreadsheetml/2009/9/main" objectType="CheckBox" lockText="1"/>
</file>

<file path=xl/ctrlProps/ctrlProp1891.xml><?xml version="1.0" encoding="utf-8"?>
<formControlPr xmlns="http://schemas.microsoft.com/office/spreadsheetml/2009/9/main" objectType="CheckBox" lockText="1"/>
</file>

<file path=xl/ctrlProps/ctrlProp1892.xml><?xml version="1.0" encoding="utf-8"?>
<formControlPr xmlns="http://schemas.microsoft.com/office/spreadsheetml/2009/9/main" objectType="CheckBox" lockText="1"/>
</file>

<file path=xl/ctrlProps/ctrlProp1893.xml><?xml version="1.0" encoding="utf-8"?>
<formControlPr xmlns="http://schemas.microsoft.com/office/spreadsheetml/2009/9/main" objectType="CheckBox" lockText="1"/>
</file>

<file path=xl/ctrlProps/ctrlProp1894.xml><?xml version="1.0" encoding="utf-8"?>
<formControlPr xmlns="http://schemas.microsoft.com/office/spreadsheetml/2009/9/main" objectType="CheckBox" lockText="1"/>
</file>

<file path=xl/ctrlProps/ctrlProp1895.xml><?xml version="1.0" encoding="utf-8"?>
<formControlPr xmlns="http://schemas.microsoft.com/office/spreadsheetml/2009/9/main" objectType="CheckBox" lockText="1"/>
</file>

<file path=xl/ctrlProps/ctrlProp1896.xml><?xml version="1.0" encoding="utf-8"?>
<formControlPr xmlns="http://schemas.microsoft.com/office/spreadsheetml/2009/9/main" objectType="CheckBox" lockText="1"/>
</file>

<file path=xl/ctrlProps/ctrlProp1897.xml><?xml version="1.0" encoding="utf-8"?>
<formControlPr xmlns="http://schemas.microsoft.com/office/spreadsheetml/2009/9/main" objectType="CheckBox" lockText="1"/>
</file>

<file path=xl/ctrlProps/ctrlProp1898.xml><?xml version="1.0" encoding="utf-8"?>
<formControlPr xmlns="http://schemas.microsoft.com/office/spreadsheetml/2009/9/main" objectType="CheckBox" lockText="1"/>
</file>

<file path=xl/ctrlProps/ctrlProp189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00.xml><?xml version="1.0" encoding="utf-8"?>
<formControlPr xmlns="http://schemas.microsoft.com/office/spreadsheetml/2009/9/main" objectType="CheckBox" lockText="1"/>
</file>

<file path=xl/ctrlProps/ctrlProp1901.xml><?xml version="1.0" encoding="utf-8"?>
<formControlPr xmlns="http://schemas.microsoft.com/office/spreadsheetml/2009/9/main" objectType="CheckBox" lockText="1"/>
</file>

<file path=xl/ctrlProps/ctrlProp1902.xml><?xml version="1.0" encoding="utf-8"?>
<formControlPr xmlns="http://schemas.microsoft.com/office/spreadsheetml/2009/9/main" objectType="CheckBox" lockText="1"/>
</file>

<file path=xl/ctrlProps/ctrlProp1903.xml><?xml version="1.0" encoding="utf-8"?>
<formControlPr xmlns="http://schemas.microsoft.com/office/spreadsheetml/2009/9/main" objectType="CheckBox" lockText="1"/>
</file>

<file path=xl/ctrlProps/ctrlProp1904.xml><?xml version="1.0" encoding="utf-8"?>
<formControlPr xmlns="http://schemas.microsoft.com/office/spreadsheetml/2009/9/main" objectType="CheckBox" lockText="1"/>
</file>

<file path=xl/ctrlProps/ctrlProp1905.xml><?xml version="1.0" encoding="utf-8"?>
<formControlPr xmlns="http://schemas.microsoft.com/office/spreadsheetml/2009/9/main" objectType="CheckBox" lockText="1"/>
</file>

<file path=xl/ctrlProps/ctrlProp1906.xml><?xml version="1.0" encoding="utf-8"?>
<formControlPr xmlns="http://schemas.microsoft.com/office/spreadsheetml/2009/9/main" objectType="CheckBox" lockText="1"/>
</file>

<file path=xl/ctrlProps/ctrlProp1907.xml><?xml version="1.0" encoding="utf-8"?>
<formControlPr xmlns="http://schemas.microsoft.com/office/spreadsheetml/2009/9/main" objectType="CheckBox" lockText="1"/>
</file>

<file path=xl/ctrlProps/ctrlProp1908.xml><?xml version="1.0" encoding="utf-8"?>
<formControlPr xmlns="http://schemas.microsoft.com/office/spreadsheetml/2009/9/main" objectType="CheckBox" lockText="1"/>
</file>

<file path=xl/ctrlProps/ctrlProp1909.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10.xml><?xml version="1.0" encoding="utf-8"?>
<formControlPr xmlns="http://schemas.microsoft.com/office/spreadsheetml/2009/9/main" objectType="CheckBox" lockText="1"/>
</file>

<file path=xl/ctrlProps/ctrlProp1911.xml><?xml version="1.0" encoding="utf-8"?>
<formControlPr xmlns="http://schemas.microsoft.com/office/spreadsheetml/2009/9/main" objectType="CheckBox" lockText="1"/>
</file>

<file path=xl/ctrlProps/ctrlProp1912.xml><?xml version="1.0" encoding="utf-8"?>
<formControlPr xmlns="http://schemas.microsoft.com/office/spreadsheetml/2009/9/main" objectType="CheckBox" lockText="1"/>
</file>

<file path=xl/ctrlProps/ctrlProp1913.xml><?xml version="1.0" encoding="utf-8"?>
<formControlPr xmlns="http://schemas.microsoft.com/office/spreadsheetml/2009/9/main" objectType="CheckBox" lockText="1"/>
</file>

<file path=xl/ctrlProps/ctrlProp1914.xml><?xml version="1.0" encoding="utf-8"?>
<formControlPr xmlns="http://schemas.microsoft.com/office/spreadsheetml/2009/9/main" objectType="CheckBox" lockText="1"/>
</file>

<file path=xl/ctrlProps/ctrlProp1915.xml><?xml version="1.0" encoding="utf-8"?>
<formControlPr xmlns="http://schemas.microsoft.com/office/spreadsheetml/2009/9/main" objectType="CheckBox" lockText="1"/>
</file>

<file path=xl/ctrlProps/ctrlProp1916.xml><?xml version="1.0" encoding="utf-8"?>
<formControlPr xmlns="http://schemas.microsoft.com/office/spreadsheetml/2009/9/main" objectType="CheckBox" lockText="1"/>
</file>

<file path=xl/ctrlProps/ctrlProp1917.xml><?xml version="1.0" encoding="utf-8"?>
<formControlPr xmlns="http://schemas.microsoft.com/office/spreadsheetml/2009/9/main" objectType="CheckBox" lockText="1"/>
</file>

<file path=xl/ctrlProps/ctrlProp1918.xml><?xml version="1.0" encoding="utf-8"?>
<formControlPr xmlns="http://schemas.microsoft.com/office/spreadsheetml/2009/9/main" objectType="CheckBox" lockText="1"/>
</file>

<file path=xl/ctrlProps/ctrlProp1919.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20.xml><?xml version="1.0" encoding="utf-8"?>
<formControlPr xmlns="http://schemas.microsoft.com/office/spreadsheetml/2009/9/main" objectType="CheckBox" lockText="1"/>
</file>

<file path=xl/ctrlProps/ctrlProp1921.xml><?xml version="1.0" encoding="utf-8"?>
<formControlPr xmlns="http://schemas.microsoft.com/office/spreadsheetml/2009/9/main" objectType="CheckBox" lockText="1"/>
</file>

<file path=xl/ctrlProps/ctrlProp1922.xml><?xml version="1.0" encoding="utf-8"?>
<formControlPr xmlns="http://schemas.microsoft.com/office/spreadsheetml/2009/9/main" objectType="CheckBox" lockText="1"/>
</file>

<file path=xl/ctrlProps/ctrlProp1923.xml><?xml version="1.0" encoding="utf-8"?>
<formControlPr xmlns="http://schemas.microsoft.com/office/spreadsheetml/2009/9/main" objectType="CheckBox" lockText="1"/>
</file>

<file path=xl/ctrlProps/ctrlProp1924.xml><?xml version="1.0" encoding="utf-8"?>
<formControlPr xmlns="http://schemas.microsoft.com/office/spreadsheetml/2009/9/main" objectType="CheckBox" lockText="1"/>
</file>

<file path=xl/ctrlProps/ctrlProp1925.xml><?xml version="1.0" encoding="utf-8"?>
<formControlPr xmlns="http://schemas.microsoft.com/office/spreadsheetml/2009/9/main" objectType="CheckBox" lockText="1"/>
</file>

<file path=xl/ctrlProps/ctrlProp1926.xml><?xml version="1.0" encoding="utf-8"?>
<formControlPr xmlns="http://schemas.microsoft.com/office/spreadsheetml/2009/9/main" objectType="CheckBox" lockText="1"/>
</file>

<file path=xl/ctrlProps/ctrlProp1927.xml><?xml version="1.0" encoding="utf-8"?>
<formControlPr xmlns="http://schemas.microsoft.com/office/spreadsheetml/2009/9/main" objectType="CheckBox" lockText="1"/>
</file>

<file path=xl/ctrlProps/ctrlProp1928.xml><?xml version="1.0" encoding="utf-8"?>
<formControlPr xmlns="http://schemas.microsoft.com/office/spreadsheetml/2009/9/main" objectType="CheckBox" lockText="1"/>
</file>

<file path=xl/ctrlProps/ctrlProp1929.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30.xml><?xml version="1.0" encoding="utf-8"?>
<formControlPr xmlns="http://schemas.microsoft.com/office/spreadsheetml/2009/9/main" objectType="CheckBox" lockText="1"/>
</file>

<file path=xl/ctrlProps/ctrlProp1931.xml><?xml version="1.0" encoding="utf-8"?>
<formControlPr xmlns="http://schemas.microsoft.com/office/spreadsheetml/2009/9/main" objectType="CheckBox" lockText="1"/>
</file>

<file path=xl/ctrlProps/ctrlProp1932.xml><?xml version="1.0" encoding="utf-8"?>
<formControlPr xmlns="http://schemas.microsoft.com/office/spreadsheetml/2009/9/main" objectType="CheckBox" lockText="1"/>
</file>

<file path=xl/ctrlProps/ctrlProp1933.xml><?xml version="1.0" encoding="utf-8"?>
<formControlPr xmlns="http://schemas.microsoft.com/office/spreadsheetml/2009/9/main" objectType="CheckBox" lockText="1"/>
</file>

<file path=xl/ctrlProps/ctrlProp1934.xml><?xml version="1.0" encoding="utf-8"?>
<formControlPr xmlns="http://schemas.microsoft.com/office/spreadsheetml/2009/9/main" objectType="CheckBox" lockText="1"/>
</file>

<file path=xl/ctrlProps/ctrlProp1935.xml><?xml version="1.0" encoding="utf-8"?>
<formControlPr xmlns="http://schemas.microsoft.com/office/spreadsheetml/2009/9/main" objectType="CheckBox" lockText="1"/>
</file>

<file path=xl/ctrlProps/ctrlProp1936.xml><?xml version="1.0" encoding="utf-8"?>
<formControlPr xmlns="http://schemas.microsoft.com/office/spreadsheetml/2009/9/main" objectType="CheckBox" lockText="1"/>
</file>

<file path=xl/ctrlProps/ctrlProp1937.xml><?xml version="1.0" encoding="utf-8"?>
<formControlPr xmlns="http://schemas.microsoft.com/office/spreadsheetml/2009/9/main" objectType="CheckBox" lockText="1"/>
</file>

<file path=xl/ctrlProps/ctrlProp1938.xml><?xml version="1.0" encoding="utf-8"?>
<formControlPr xmlns="http://schemas.microsoft.com/office/spreadsheetml/2009/9/main" objectType="CheckBox" lockText="1"/>
</file>

<file path=xl/ctrlProps/ctrlProp1939.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40.xml><?xml version="1.0" encoding="utf-8"?>
<formControlPr xmlns="http://schemas.microsoft.com/office/spreadsheetml/2009/9/main" objectType="CheckBox" lockText="1"/>
</file>

<file path=xl/ctrlProps/ctrlProp1941.xml><?xml version="1.0" encoding="utf-8"?>
<formControlPr xmlns="http://schemas.microsoft.com/office/spreadsheetml/2009/9/main" objectType="CheckBox" lockText="1"/>
</file>

<file path=xl/ctrlProps/ctrlProp1942.xml><?xml version="1.0" encoding="utf-8"?>
<formControlPr xmlns="http://schemas.microsoft.com/office/spreadsheetml/2009/9/main" objectType="CheckBox" lockText="1"/>
</file>

<file path=xl/ctrlProps/ctrlProp1943.xml><?xml version="1.0" encoding="utf-8"?>
<formControlPr xmlns="http://schemas.microsoft.com/office/spreadsheetml/2009/9/main" objectType="CheckBox" lockText="1"/>
</file>

<file path=xl/ctrlProps/ctrlProp1944.xml><?xml version="1.0" encoding="utf-8"?>
<formControlPr xmlns="http://schemas.microsoft.com/office/spreadsheetml/2009/9/main" objectType="CheckBox" lockText="1"/>
</file>

<file path=xl/ctrlProps/ctrlProp1945.xml><?xml version="1.0" encoding="utf-8"?>
<formControlPr xmlns="http://schemas.microsoft.com/office/spreadsheetml/2009/9/main" objectType="CheckBox" lockText="1"/>
</file>

<file path=xl/ctrlProps/ctrlProp1946.xml><?xml version="1.0" encoding="utf-8"?>
<formControlPr xmlns="http://schemas.microsoft.com/office/spreadsheetml/2009/9/main" objectType="CheckBox" lockText="1"/>
</file>

<file path=xl/ctrlProps/ctrlProp1947.xml><?xml version="1.0" encoding="utf-8"?>
<formControlPr xmlns="http://schemas.microsoft.com/office/spreadsheetml/2009/9/main" objectType="CheckBox" lockText="1"/>
</file>

<file path=xl/ctrlProps/ctrlProp1948.xml><?xml version="1.0" encoding="utf-8"?>
<formControlPr xmlns="http://schemas.microsoft.com/office/spreadsheetml/2009/9/main" objectType="CheckBox" lockText="1"/>
</file>

<file path=xl/ctrlProps/ctrlProp1949.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50.xml><?xml version="1.0" encoding="utf-8"?>
<formControlPr xmlns="http://schemas.microsoft.com/office/spreadsheetml/2009/9/main" objectType="CheckBox" lockText="1"/>
</file>

<file path=xl/ctrlProps/ctrlProp1951.xml><?xml version="1.0" encoding="utf-8"?>
<formControlPr xmlns="http://schemas.microsoft.com/office/spreadsheetml/2009/9/main" objectType="CheckBox" lockText="1"/>
</file>

<file path=xl/ctrlProps/ctrlProp1952.xml><?xml version="1.0" encoding="utf-8"?>
<formControlPr xmlns="http://schemas.microsoft.com/office/spreadsheetml/2009/9/main" objectType="CheckBox" lockText="1"/>
</file>

<file path=xl/ctrlProps/ctrlProp1953.xml><?xml version="1.0" encoding="utf-8"?>
<formControlPr xmlns="http://schemas.microsoft.com/office/spreadsheetml/2009/9/main" objectType="CheckBox" lockText="1"/>
</file>

<file path=xl/ctrlProps/ctrlProp1954.xml><?xml version="1.0" encoding="utf-8"?>
<formControlPr xmlns="http://schemas.microsoft.com/office/spreadsheetml/2009/9/main" objectType="CheckBox" lockText="1"/>
</file>

<file path=xl/ctrlProps/ctrlProp1955.xml><?xml version="1.0" encoding="utf-8"?>
<formControlPr xmlns="http://schemas.microsoft.com/office/spreadsheetml/2009/9/main" objectType="CheckBox" lockText="1"/>
</file>

<file path=xl/ctrlProps/ctrlProp1956.xml><?xml version="1.0" encoding="utf-8"?>
<formControlPr xmlns="http://schemas.microsoft.com/office/spreadsheetml/2009/9/main" objectType="CheckBox" lockText="1"/>
</file>

<file path=xl/ctrlProps/ctrlProp1957.xml><?xml version="1.0" encoding="utf-8"?>
<formControlPr xmlns="http://schemas.microsoft.com/office/spreadsheetml/2009/9/main" objectType="CheckBox" lockText="1"/>
</file>

<file path=xl/ctrlProps/ctrlProp1958.xml><?xml version="1.0" encoding="utf-8"?>
<formControlPr xmlns="http://schemas.microsoft.com/office/spreadsheetml/2009/9/main" objectType="CheckBox" lockText="1"/>
</file>

<file path=xl/ctrlProps/ctrlProp1959.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checked="Checked" lockText="1"/>
</file>

<file path=xl/ctrlProps/ctrlProp1960.xml><?xml version="1.0" encoding="utf-8"?>
<formControlPr xmlns="http://schemas.microsoft.com/office/spreadsheetml/2009/9/main" objectType="CheckBox" lockText="1"/>
</file>

<file path=xl/ctrlProps/ctrlProp1961.xml><?xml version="1.0" encoding="utf-8"?>
<formControlPr xmlns="http://schemas.microsoft.com/office/spreadsheetml/2009/9/main" objectType="CheckBox" lockText="1"/>
</file>

<file path=xl/ctrlProps/ctrlProp1962.xml><?xml version="1.0" encoding="utf-8"?>
<formControlPr xmlns="http://schemas.microsoft.com/office/spreadsheetml/2009/9/main" objectType="CheckBox" lockText="1"/>
</file>

<file path=xl/ctrlProps/ctrlProp1963.xml><?xml version="1.0" encoding="utf-8"?>
<formControlPr xmlns="http://schemas.microsoft.com/office/spreadsheetml/2009/9/main" objectType="CheckBox" lockText="1"/>
</file>

<file path=xl/ctrlProps/ctrlProp1964.xml><?xml version="1.0" encoding="utf-8"?>
<formControlPr xmlns="http://schemas.microsoft.com/office/spreadsheetml/2009/9/main" objectType="CheckBox" lockText="1"/>
</file>

<file path=xl/ctrlProps/ctrlProp1965.xml><?xml version="1.0" encoding="utf-8"?>
<formControlPr xmlns="http://schemas.microsoft.com/office/spreadsheetml/2009/9/main" objectType="CheckBox" lockText="1"/>
</file>

<file path=xl/ctrlProps/ctrlProp1966.xml><?xml version="1.0" encoding="utf-8"?>
<formControlPr xmlns="http://schemas.microsoft.com/office/spreadsheetml/2009/9/main" objectType="CheckBox" lockText="1"/>
</file>

<file path=xl/ctrlProps/ctrlProp1967.xml><?xml version="1.0" encoding="utf-8"?>
<formControlPr xmlns="http://schemas.microsoft.com/office/spreadsheetml/2009/9/main" objectType="CheckBox" lockText="1"/>
</file>

<file path=xl/ctrlProps/ctrlProp1968.xml><?xml version="1.0" encoding="utf-8"?>
<formControlPr xmlns="http://schemas.microsoft.com/office/spreadsheetml/2009/9/main" objectType="CheckBox" lockText="1"/>
</file>

<file path=xl/ctrlProps/ctrlProp1969.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checked="Checked" lockText="1"/>
</file>

<file path=xl/ctrlProps/ctrlProp1970.xml><?xml version="1.0" encoding="utf-8"?>
<formControlPr xmlns="http://schemas.microsoft.com/office/spreadsheetml/2009/9/main" objectType="CheckBox" lockText="1"/>
</file>

<file path=xl/ctrlProps/ctrlProp1971.xml><?xml version="1.0" encoding="utf-8"?>
<formControlPr xmlns="http://schemas.microsoft.com/office/spreadsheetml/2009/9/main" objectType="CheckBox" lockText="1"/>
</file>

<file path=xl/ctrlProps/ctrlProp1972.xml><?xml version="1.0" encoding="utf-8"?>
<formControlPr xmlns="http://schemas.microsoft.com/office/spreadsheetml/2009/9/main" objectType="CheckBox" lockText="1"/>
</file>

<file path=xl/ctrlProps/ctrlProp1973.xml><?xml version="1.0" encoding="utf-8"?>
<formControlPr xmlns="http://schemas.microsoft.com/office/spreadsheetml/2009/9/main" objectType="CheckBox" lockText="1"/>
</file>

<file path=xl/ctrlProps/ctrlProp1974.xml><?xml version="1.0" encoding="utf-8"?>
<formControlPr xmlns="http://schemas.microsoft.com/office/spreadsheetml/2009/9/main" objectType="CheckBox" lockText="1"/>
</file>

<file path=xl/ctrlProps/ctrlProp1975.xml><?xml version="1.0" encoding="utf-8"?>
<formControlPr xmlns="http://schemas.microsoft.com/office/spreadsheetml/2009/9/main" objectType="CheckBox" lockText="1"/>
</file>

<file path=xl/ctrlProps/ctrlProp1976.xml><?xml version="1.0" encoding="utf-8"?>
<formControlPr xmlns="http://schemas.microsoft.com/office/spreadsheetml/2009/9/main" objectType="CheckBox" lockText="1"/>
</file>

<file path=xl/ctrlProps/ctrlProp1977.xml><?xml version="1.0" encoding="utf-8"?>
<formControlPr xmlns="http://schemas.microsoft.com/office/spreadsheetml/2009/9/main" objectType="CheckBox" lockText="1"/>
</file>

<file path=xl/ctrlProps/ctrlProp1978.xml><?xml version="1.0" encoding="utf-8"?>
<formControlPr xmlns="http://schemas.microsoft.com/office/spreadsheetml/2009/9/main" objectType="CheckBox" lockText="1"/>
</file>

<file path=xl/ctrlProps/ctrlProp1979.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80.xml><?xml version="1.0" encoding="utf-8"?>
<formControlPr xmlns="http://schemas.microsoft.com/office/spreadsheetml/2009/9/main" objectType="CheckBox" lockText="1"/>
</file>

<file path=xl/ctrlProps/ctrlProp1981.xml><?xml version="1.0" encoding="utf-8"?>
<formControlPr xmlns="http://schemas.microsoft.com/office/spreadsheetml/2009/9/main" objectType="CheckBox" lockText="1"/>
</file>

<file path=xl/ctrlProps/ctrlProp1982.xml><?xml version="1.0" encoding="utf-8"?>
<formControlPr xmlns="http://schemas.microsoft.com/office/spreadsheetml/2009/9/main" objectType="CheckBox" lockText="1"/>
</file>

<file path=xl/ctrlProps/ctrlProp1983.xml><?xml version="1.0" encoding="utf-8"?>
<formControlPr xmlns="http://schemas.microsoft.com/office/spreadsheetml/2009/9/main" objectType="CheckBox" lockText="1"/>
</file>

<file path=xl/ctrlProps/ctrlProp1984.xml><?xml version="1.0" encoding="utf-8"?>
<formControlPr xmlns="http://schemas.microsoft.com/office/spreadsheetml/2009/9/main" objectType="CheckBox" lockText="1"/>
</file>

<file path=xl/ctrlProps/ctrlProp1985.xml><?xml version="1.0" encoding="utf-8"?>
<formControlPr xmlns="http://schemas.microsoft.com/office/spreadsheetml/2009/9/main" objectType="CheckBox" lockText="1"/>
</file>

<file path=xl/ctrlProps/ctrlProp1986.xml><?xml version="1.0" encoding="utf-8"?>
<formControlPr xmlns="http://schemas.microsoft.com/office/spreadsheetml/2009/9/main" objectType="CheckBox" lockText="1"/>
</file>

<file path=xl/ctrlProps/ctrlProp1987.xml><?xml version="1.0" encoding="utf-8"?>
<formControlPr xmlns="http://schemas.microsoft.com/office/spreadsheetml/2009/9/main" objectType="CheckBox" lockText="1"/>
</file>

<file path=xl/ctrlProps/ctrlProp1988.xml><?xml version="1.0" encoding="utf-8"?>
<formControlPr xmlns="http://schemas.microsoft.com/office/spreadsheetml/2009/9/main" objectType="CheckBox" lockText="1"/>
</file>

<file path=xl/ctrlProps/ctrlProp1989.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1990.xml><?xml version="1.0" encoding="utf-8"?>
<formControlPr xmlns="http://schemas.microsoft.com/office/spreadsheetml/2009/9/main" objectType="CheckBox" lockText="1"/>
</file>

<file path=xl/ctrlProps/ctrlProp1991.xml><?xml version="1.0" encoding="utf-8"?>
<formControlPr xmlns="http://schemas.microsoft.com/office/spreadsheetml/2009/9/main" objectType="CheckBox" lockText="1"/>
</file>

<file path=xl/ctrlProps/ctrlProp1992.xml><?xml version="1.0" encoding="utf-8"?>
<formControlPr xmlns="http://schemas.microsoft.com/office/spreadsheetml/2009/9/main" objectType="CheckBox" lockText="1"/>
</file>

<file path=xl/ctrlProps/ctrlProp1993.xml><?xml version="1.0" encoding="utf-8"?>
<formControlPr xmlns="http://schemas.microsoft.com/office/spreadsheetml/2009/9/main" objectType="CheckBox" lockText="1"/>
</file>

<file path=xl/ctrlProps/ctrlProp1994.xml><?xml version="1.0" encoding="utf-8"?>
<formControlPr xmlns="http://schemas.microsoft.com/office/spreadsheetml/2009/9/main" objectType="CheckBox" lockText="1"/>
</file>

<file path=xl/ctrlProps/ctrlProp1995.xml><?xml version="1.0" encoding="utf-8"?>
<formControlPr xmlns="http://schemas.microsoft.com/office/spreadsheetml/2009/9/main" objectType="CheckBox" lockText="1"/>
</file>

<file path=xl/ctrlProps/ctrlProp1996.xml><?xml version="1.0" encoding="utf-8"?>
<formControlPr xmlns="http://schemas.microsoft.com/office/spreadsheetml/2009/9/main" objectType="CheckBox" lockText="1"/>
</file>

<file path=xl/ctrlProps/ctrlProp1997.xml><?xml version="1.0" encoding="utf-8"?>
<formControlPr xmlns="http://schemas.microsoft.com/office/spreadsheetml/2009/9/main" objectType="CheckBox" lockText="1"/>
</file>

<file path=xl/ctrlProps/ctrlProp1998.xml><?xml version="1.0" encoding="utf-8"?>
<formControlPr xmlns="http://schemas.microsoft.com/office/spreadsheetml/2009/9/main" objectType="CheckBox" lockText="1"/>
</file>

<file path=xl/ctrlProps/ctrlProp19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00.xml><?xml version="1.0" encoding="utf-8"?>
<formControlPr xmlns="http://schemas.microsoft.com/office/spreadsheetml/2009/9/main" objectType="CheckBox" lockText="1"/>
</file>

<file path=xl/ctrlProps/ctrlProp2001.xml><?xml version="1.0" encoding="utf-8"?>
<formControlPr xmlns="http://schemas.microsoft.com/office/spreadsheetml/2009/9/main" objectType="CheckBox" lockText="1"/>
</file>

<file path=xl/ctrlProps/ctrlProp2002.xml><?xml version="1.0" encoding="utf-8"?>
<formControlPr xmlns="http://schemas.microsoft.com/office/spreadsheetml/2009/9/main" objectType="CheckBox" lockText="1"/>
</file>

<file path=xl/ctrlProps/ctrlProp2003.xml><?xml version="1.0" encoding="utf-8"?>
<formControlPr xmlns="http://schemas.microsoft.com/office/spreadsheetml/2009/9/main" objectType="CheckBox" lockText="1"/>
</file>

<file path=xl/ctrlProps/ctrlProp2004.xml><?xml version="1.0" encoding="utf-8"?>
<formControlPr xmlns="http://schemas.microsoft.com/office/spreadsheetml/2009/9/main" objectType="CheckBox" lockText="1"/>
</file>

<file path=xl/ctrlProps/ctrlProp2005.xml><?xml version="1.0" encoding="utf-8"?>
<formControlPr xmlns="http://schemas.microsoft.com/office/spreadsheetml/2009/9/main" objectType="CheckBox" lockText="1"/>
</file>

<file path=xl/ctrlProps/ctrlProp2006.xml><?xml version="1.0" encoding="utf-8"?>
<formControlPr xmlns="http://schemas.microsoft.com/office/spreadsheetml/2009/9/main" objectType="CheckBox" lockText="1"/>
</file>

<file path=xl/ctrlProps/ctrlProp2007.xml><?xml version="1.0" encoding="utf-8"?>
<formControlPr xmlns="http://schemas.microsoft.com/office/spreadsheetml/2009/9/main" objectType="CheckBox" lockText="1"/>
</file>

<file path=xl/ctrlProps/ctrlProp2008.xml><?xml version="1.0" encoding="utf-8"?>
<formControlPr xmlns="http://schemas.microsoft.com/office/spreadsheetml/2009/9/main" objectType="CheckBox" lockText="1"/>
</file>

<file path=xl/ctrlProps/ctrlProp2009.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10.xml><?xml version="1.0" encoding="utf-8"?>
<formControlPr xmlns="http://schemas.microsoft.com/office/spreadsheetml/2009/9/main" objectType="CheckBox" lockText="1"/>
</file>

<file path=xl/ctrlProps/ctrlProp2011.xml><?xml version="1.0" encoding="utf-8"?>
<formControlPr xmlns="http://schemas.microsoft.com/office/spreadsheetml/2009/9/main" objectType="CheckBox" lockText="1"/>
</file>

<file path=xl/ctrlProps/ctrlProp2012.xml><?xml version="1.0" encoding="utf-8"?>
<formControlPr xmlns="http://schemas.microsoft.com/office/spreadsheetml/2009/9/main" objectType="CheckBox" lockText="1"/>
</file>

<file path=xl/ctrlProps/ctrlProp2013.xml><?xml version="1.0" encoding="utf-8"?>
<formControlPr xmlns="http://schemas.microsoft.com/office/spreadsheetml/2009/9/main" objectType="CheckBox" lockText="1"/>
</file>

<file path=xl/ctrlProps/ctrlProp2014.xml><?xml version="1.0" encoding="utf-8"?>
<formControlPr xmlns="http://schemas.microsoft.com/office/spreadsheetml/2009/9/main" objectType="CheckBox" lockText="1"/>
</file>

<file path=xl/ctrlProps/ctrlProp2015.xml><?xml version="1.0" encoding="utf-8"?>
<formControlPr xmlns="http://schemas.microsoft.com/office/spreadsheetml/2009/9/main" objectType="CheckBox" lockText="1"/>
</file>

<file path=xl/ctrlProps/ctrlProp2016.xml><?xml version="1.0" encoding="utf-8"?>
<formControlPr xmlns="http://schemas.microsoft.com/office/spreadsheetml/2009/9/main" objectType="CheckBox" lockText="1"/>
</file>

<file path=xl/ctrlProps/ctrlProp2017.xml><?xml version="1.0" encoding="utf-8"?>
<formControlPr xmlns="http://schemas.microsoft.com/office/spreadsheetml/2009/9/main" objectType="CheckBox" lockText="1"/>
</file>

<file path=xl/ctrlProps/ctrlProp2018.xml><?xml version="1.0" encoding="utf-8"?>
<formControlPr xmlns="http://schemas.microsoft.com/office/spreadsheetml/2009/9/main" objectType="CheckBox" lockText="1"/>
</file>

<file path=xl/ctrlProps/ctrlProp2019.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20.xml><?xml version="1.0" encoding="utf-8"?>
<formControlPr xmlns="http://schemas.microsoft.com/office/spreadsheetml/2009/9/main" objectType="CheckBox" lockText="1"/>
</file>

<file path=xl/ctrlProps/ctrlProp2021.xml><?xml version="1.0" encoding="utf-8"?>
<formControlPr xmlns="http://schemas.microsoft.com/office/spreadsheetml/2009/9/main" objectType="CheckBox" checked="Checked" lockText="1"/>
</file>

<file path=xl/ctrlProps/ctrlProp2022.xml><?xml version="1.0" encoding="utf-8"?>
<formControlPr xmlns="http://schemas.microsoft.com/office/spreadsheetml/2009/9/main" objectType="CheckBox" lockText="1"/>
</file>

<file path=xl/ctrlProps/ctrlProp2023.xml><?xml version="1.0" encoding="utf-8"?>
<formControlPr xmlns="http://schemas.microsoft.com/office/spreadsheetml/2009/9/main" objectType="CheckBox" lockText="1"/>
</file>

<file path=xl/ctrlProps/ctrlProp2024.xml><?xml version="1.0" encoding="utf-8"?>
<formControlPr xmlns="http://schemas.microsoft.com/office/spreadsheetml/2009/9/main" objectType="CheckBox" lockText="1"/>
</file>

<file path=xl/ctrlProps/ctrlProp2025.xml><?xml version="1.0" encoding="utf-8"?>
<formControlPr xmlns="http://schemas.microsoft.com/office/spreadsheetml/2009/9/main" objectType="CheckBox" lockText="1"/>
</file>

<file path=xl/ctrlProps/ctrlProp2026.xml><?xml version="1.0" encoding="utf-8"?>
<formControlPr xmlns="http://schemas.microsoft.com/office/spreadsheetml/2009/9/main" objectType="CheckBox" lockText="1"/>
</file>

<file path=xl/ctrlProps/ctrlProp2027.xml><?xml version="1.0" encoding="utf-8"?>
<formControlPr xmlns="http://schemas.microsoft.com/office/spreadsheetml/2009/9/main" objectType="CheckBox" lockText="1"/>
</file>

<file path=xl/ctrlProps/ctrlProp2028.xml><?xml version="1.0" encoding="utf-8"?>
<formControlPr xmlns="http://schemas.microsoft.com/office/spreadsheetml/2009/9/main" objectType="CheckBox" lockText="1"/>
</file>

<file path=xl/ctrlProps/ctrlProp2029.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30.xml><?xml version="1.0" encoding="utf-8"?>
<formControlPr xmlns="http://schemas.microsoft.com/office/spreadsheetml/2009/9/main" objectType="CheckBox" lockText="1"/>
</file>

<file path=xl/ctrlProps/ctrlProp2031.xml><?xml version="1.0" encoding="utf-8"?>
<formControlPr xmlns="http://schemas.microsoft.com/office/spreadsheetml/2009/9/main" objectType="CheckBox" lockText="1"/>
</file>

<file path=xl/ctrlProps/ctrlProp2032.xml><?xml version="1.0" encoding="utf-8"?>
<formControlPr xmlns="http://schemas.microsoft.com/office/spreadsheetml/2009/9/main" objectType="CheckBox" lockText="1"/>
</file>

<file path=xl/ctrlProps/ctrlProp2033.xml><?xml version="1.0" encoding="utf-8"?>
<formControlPr xmlns="http://schemas.microsoft.com/office/spreadsheetml/2009/9/main" objectType="CheckBox" lockText="1"/>
</file>

<file path=xl/ctrlProps/ctrlProp2034.xml><?xml version="1.0" encoding="utf-8"?>
<formControlPr xmlns="http://schemas.microsoft.com/office/spreadsheetml/2009/9/main" objectType="CheckBox" lockText="1"/>
</file>

<file path=xl/ctrlProps/ctrlProp2035.xml><?xml version="1.0" encoding="utf-8"?>
<formControlPr xmlns="http://schemas.microsoft.com/office/spreadsheetml/2009/9/main" objectType="CheckBox" lockText="1"/>
</file>

<file path=xl/ctrlProps/ctrlProp2036.xml><?xml version="1.0" encoding="utf-8"?>
<formControlPr xmlns="http://schemas.microsoft.com/office/spreadsheetml/2009/9/main" objectType="CheckBox" lockText="1"/>
</file>

<file path=xl/ctrlProps/ctrlProp2037.xml><?xml version="1.0" encoding="utf-8"?>
<formControlPr xmlns="http://schemas.microsoft.com/office/spreadsheetml/2009/9/main" objectType="CheckBox" lockText="1"/>
</file>

<file path=xl/ctrlProps/ctrlProp2038.xml><?xml version="1.0" encoding="utf-8"?>
<formControlPr xmlns="http://schemas.microsoft.com/office/spreadsheetml/2009/9/main" objectType="CheckBox" lockText="1"/>
</file>

<file path=xl/ctrlProps/ctrlProp2039.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40.xml><?xml version="1.0" encoding="utf-8"?>
<formControlPr xmlns="http://schemas.microsoft.com/office/spreadsheetml/2009/9/main" objectType="CheckBox" lockText="1"/>
</file>

<file path=xl/ctrlProps/ctrlProp2041.xml><?xml version="1.0" encoding="utf-8"?>
<formControlPr xmlns="http://schemas.microsoft.com/office/spreadsheetml/2009/9/main" objectType="CheckBox" lockText="1"/>
</file>

<file path=xl/ctrlProps/ctrlProp2042.xml><?xml version="1.0" encoding="utf-8"?>
<formControlPr xmlns="http://schemas.microsoft.com/office/spreadsheetml/2009/9/main" objectType="CheckBox" lockText="1"/>
</file>

<file path=xl/ctrlProps/ctrlProp2043.xml><?xml version="1.0" encoding="utf-8"?>
<formControlPr xmlns="http://schemas.microsoft.com/office/spreadsheetml/2009/9/main" objectType="CheckBox" lockText="1"/>
</file>

<file path=xl/ctrlProps/ctrlProp2044.xml><?xml version="1.0" encoding="utf-8"?>
<formControlPr xmlns="http://schemas.microsoft.com/office/spreadsheetml/2009/9/main" objectType="CheckBox" lockText="1"/>
</file>

<file path=xl/ctrlProps/ctrlProp2045.xml><?xml version="1.0" encoding="utf-8"?>
<formControlPr xmlns="http://schemas.microsoft.com/office/spreadsheetml/2009/9/main" objectType="CheckBox" lockText="1"/>
</file>

<file path=xl/ctrlProps/ctrlProp2046.xml><?xml version="1.0" encoding="utf-8"?>
<formControlPr xmlns="http://schemas.microsoft.com/office/spreadsheetml/2009/9/main" objectType="CheckBox" lockText="1"/>
</file>

<file path=xl/ctrlProps/ctrlProp2047.xml><?xml version="1.0" encoding="utf-8"?>
<formControlPr xmlns="http://schemas.microsoft.com/office/spreadsheetml/2009/9/main" objectType="CheckBox" lockText="1"/>
</file>

<file path=xl/ctrlProps/ctrlProp2048.xml><?xml version="1.0" encoding="utf-8"?>
<formControlPr xmlns="http://schemas.microsoft.com/office/spreadsheetml/2009/9/main" objectType="CheckBox" lockText="1"/>
</file>

<file path=xl/ctrlProps/ctrlProp2049.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50.xml><?xml version="1.0" encoding="utf-8"?>
<formControlPr xmlns="http://schemas.microsoft.com/office/spreadsheetml/2009/9/main" objectType="CheckBox" lockText="1"/>
</file>

<file path=xl/ctrlProps/ctrlProp2051.xml><?xml version="1.0" encoding="utf-8"?>
<formControlPr xmlns="http://schemas.microsoft.com/office/spreadsheetml/2009/9/main" objectType="CheckBox" lockText="1"/>
</file>

<file path=xl/ctrlProps/ctrlProp2052.xml><?xml version="1.0" encoding="utf-8"?>
<formControlPr xmlns="http://schemas.microsoft.com/office/spreadsheetml/2009/9/main" objectType="CheckBox" lockText="1"/>
</file>

<file path=xl/ctrlProps/ctrlProp2053.xml><?xml version="1.0" encoding="utf-8"?>
<formControlPr xmlns="http://schemas.microsoft.com/office/spreadsheetml/2009/9/main" objectType="CheckBox" lockText="1"/>
</file>

<file path=xl/ctrlProps/ctrlProp2054.xml><?xml version="1.0" encoding="utf-8"?>
<formControlPr xmlns="http://schemas.microsoft.com/office/spreadsheetml/2009/9/main" objectType="CheckBox" lockText="1"/>
</file>

<file path=xl/ctrlProps/ctrlProp2055.xml><?xml version="1.0" encoding="utf-8"?>
<formControlPr xmlns="http://schemas.microsoft.com/office/spreadsheetml/2009/9/main" objectType="CheckBox" lockText="1"/>
</file>

<file path=xl/ctrlProps/ctrlProp2056.xml><?xml version="1.0" encoding="utf-8"?>
<formControlPr xmlns="http://schemas.microsoft.com/office/spreadsheetml/2009/9/main" objectType="CheckBox" lockText="1"/>
</file>

<file path=xl/ctrlProps/ctrlProp2057.xml><?xml version="1.0" encoding="utf-8"?>
<formControlPr xmlns="http://schemas.microsoft.com/office/spreadsheetml/2009/9/main" objectType="CheckBox" lockText="1"/>
</file>

<file path=xl/ctrlProps/ctrlProp2058.xml><?xml version="1.0" encoding="utf-8"?>
<formControlPr xmlns="http://schemas.microsoft.com/office/spreadsheetml/2009/9/main" objectType="CheckBox" lockText="1"/>
</file>

<file path=xl/ctrlProps/ctrlProp2059.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60.xml><?xml version="1.0" encoding="utf-8"?>
<formControlPr xmlns="http://schemas.microsoft.com/office/spreadsheetml/2009/9/main" objectType="CheckBox" lockText="1"/>
</file>

<file path=xl/ctrlProps/ctrlProp2061.xml><?xml version="1.0" encoding="utf-8"?>
<formControlPr xmlns="http://schemas.microsoft.com/office/spreadsheetml/2009/9/main" objectType="CheckBox" lockText="1"/>
</file>

<file path=xl/ctrlProps/ctrlProp2062.xml><?xml version="1.0" encoding="utf-8"?>
<formControlPr xmlns="http://schemas.microsoft.com/office/spreadsheetml/2009/9/main" objectType="CheckBox" lockText="1"/>
</file>

<file path=xl/ctrlProps/ctrlProp2063.xml><?xml version="1.0" encoding="utf-8"?>
<formControlPr xmlns="http://schemas.microsoft.com/office/spreadsheetml/2009/9/main" objectType="CheckBox" lockText="1"/>
</file>

<file path=xl/ctrlProps/ctrlProp2064.xml><?xml version="1.0" encoding="utf-8"?>
<formControlPr xmlns="http://schemas.microsoft.com/office/spreadsheetml/2009/9/main" objectType="CheckBox" lockText="1"/>
</file>

<file path=xl/ctrlProps/ctrlProp2065.xml><?xml version="1.0" encoding="utf-8"?>
<formControlPr xmlns="http://schemas.microsoft.com/office/spreadsheetml/2009/9/main" objectType="CheckBox" lockText="1"/>
</file>

<file path=xl/ctrlProps/ctrlProp2066.xml><?xml version="1.0" encoding="utf-8"?>
<formControlPr xmlns="http://schemas.microsoft.com/office/spreadsheetml/2009/9/main" objectType="CheckBox" lockText="1"/>
</file>

<file path=xl/ctrlProps/ctrlProp2067.xml><?xml version="1.0" encoding="utf-8"?>
<formControlPr xmlns="http://schemas.microsoft.com/office/spreadsheetml/2009/9/main" objectType="CheckBox" lockText="1"/>
</file>

<file path=xl/ctrlProps/ctrlProp2068.xml><?xml version="1.0" encoding="utf-8"?>
<formControlPr xmlns="http://schemas.microsoft.com/office/spreadsheetml/2009/9/main" objectType="CheckBox" lockText="1"/>
</file>

<file path=xl/ctrlProps/ctrlProp2069.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70.xml><?xml version="1.0" encoding="utf-8"?>
<formControlPr xmlns="http://schemas.microsoft.com/office/spreadsheetml/2009/9/main" objectType="CheckBox" lockText="1"/>
</file>

<file path=xl/ctrlProps/ctrlProp2071.xml><?xml version="1.0" encoding="utf-8"?>
<formControlPr xmlns="http://schemas.microsoft.com/office/spreadsheetml/2009/9/main" objectType="CheckBox" lockText="1"/>
</file>

<file path=xl/ctrlProps/ctrlProp2072.xml><?xml version="1.0" encoding="utf-8"?>
<formControlPr xmlns="http://schemas.microsoft.com/office/spreadsheetml/2009/9/main" objectType="CheckBox" lockText="1"/>
</file>

<file path=xl/ctrlProps/ctrlProp2073.xml><?xml version="1.0" encoding="utf-8"?>
<formControlPr xmlns="http://schemas.microsoft.com/office/spreadsheetml/2009/9/main" objectType="CheckBox" lockText="1"/>
</file>

<file path=xl/ctrlProps/ctrlProp2074.xml><?xml version="1.0" encoding="utf-8"?>
<formControlPr xmlns="http://schemas.microsoft.com/office/spreadsheetml/2009/9/main" objectType="CheckBox" lockText="1"/>
</file>

<file path=xl/ctrlProps/ctrlProp2075.xml><?xml version="1.0" encoding="utf-8"?>
<formControlPr xmlns="http://schemas.microsoft.com/office/spreadsheetml/2009/9/main" objectType="CheckBox" lockText="1"/>
</file>

<file path=xl/ctrlProps/ctrlProp2076.xml><?xml version="1.0" encoding="utf-8"?>
<formControlPr xmlns="http://schemas.microsoft.com/office/spreadsheetml/2009/9/main" objectType="CheckBox" lockText="1"/>
</file>

<file path=xl/ctrlProps/ctrlProp2077.xml><?xml version="1.0" encoding="utf-8"?>
<formControlPr xmlns="http://schemas.microsoft.com/office/spreadsheetml/2009/9/main" objectType="CheckBox" lockText="1"/>
</file>

<file path=xl/ctrlProps/ctrlProp2078.xml><?xml version="1.0" encoding="utf-8"?>
<formControlPr xmlns="http://schemas.microsoft.com/office/spreadsheetml/2009/9/main" objectType="CheckBox" lockText="1"/>
</file>

<file path=xl/ctrlProps/ctrlProp2079.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80.xml><?xml version="1.0" encoding="utf-8"?>
<formControlPr xmlns="http://schemas.microsoft.com/office/spreadsheetml/2009/9/main" objectType="CheckBox" lockText="1"/>
</file>

<file path=xl/ctrlProps/ctrlProp2081.xml><?xml version="1.0" encoding="utf-8"?>
<formControlPr xmlns="http://schemas.microsoft.com/office/spreadsheetml/2009/9/main" objectType="CheckBox" lockText="1"/>
</file>

<file path=xl/ctrlProps/ctrlProp2082.xml><?xml version="1.0" encoding="utf-8"?>
<formControlPr xmlns="http://schemas.microsoft.com/office/spreadsheetml/2009/9/main" objectType="CheckBox" lockText="1"/>
</file>

<file path=xl/ctrlProps/ctrlProp2083.xml><?xml version="1.0" encoding="utf-8"?>
<formControlPr xmlns="http://schemas.microsoft.com/office/spreadsheetml/2009/9/main" objectType="CheckBox" lockText="1"/>
</file>

<file path=xl/ctrlProps/ctrlProp2084.xml><?xml version="1.0" encoding="utf-8"?>
<formControlPr xmlns="http://schemas.microsoft.com/office/spreadsheetml/2009/9/main" objectType="CheckBox" lockText="1"/>
</file>

<file path=xl/ctrlProps/ctrlProp2085.xml><?xml version="1.0" encoding="utf-8"?>
<formControlPr xmlns="http://schemas.microsoft.com/office/spreadsheetml/2009/9/main" objectType="CheckBox" lockText="1"/>
</file>

<file path=xl/ctrlProps/ctrlProp2086.xml><?xml version="1.0" encoding="utf-8"?>
<formControlPr xmlns="http://schemas.microsoft.com/office/spreadsheetml/2009/9/main" objectType="CheckBox" lockText="1"/>
</file>

<file path=xl/ctrlProps/ctrlProp2087.xml><?xml version="1.0" encoding="utf-8"?>
<formControlPr xmlns="http://schemas.microsoft.com/office/spreadsheetml/2009/9/main" objectType="CheckBox" lockText="1"/>
</file>

<file path=xl/ctrlProps/ctrlProp2088.xml><?xml version="1.0" encoding="utf-8"?>
<formControlPr xmlns="http://schemas.microsoft.com/office/spreadsheetml/2009/9/main" objectType="CheckBox" lockText="1"/>
</file>

<file path=xl/ctrlProps/ctrlProp2089.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090.xml><?xml version="1.0" encoding="utf-8"?>
<formControlPr xmlns="http://schemas.microsoft.com/office/spreadsheetml/2009/9/main" objectType="CheckBox" lockText="1"/>
</file>

<file path=xl/ctrlProps/ctrlProp2091.xml><?xml version="1.0" encoding="utf-8"?>
<formControlPr xmlns="http://schemas.microsoft.com/office/spreadsheetml/2009/9/main" objectType="CheckBox" lockText="1"/>
</file>

<file path=xl/ctrlProps/ctrlProp2092.xml><?xml version="1.0" encoding="utf-8"?>
<formControlPr xmlns="http://schemas.microsoft.com/office/spreadsheetml/2009/9/main" objectType="CheckBox" lockText="1"/>
</file>

<file path=xl/ctrlProps/ctrlProp2093.xml><?xml version="1.0" encoding="utf-8"?>
<formControlPr xmlns="http://schemas.microsoft.com/office/spreadsheetml/2009/9/main" objectType="CheckBox" lockText="1"/>
</file>

<file path=xl/ctrlProps/ctrlProp2094.xml><?xml version="1.0" encoding="utf-8"?>
<formControlPr xmlns="http://schemas.microsoft.com/office/spreadsheetml/2009/9/main" objectType="CheckBox" lockText="1"/>
</file>

<file path=xl/ctrlProps/ctrlProp2095.xml><?xml version="1.0" encoding="utf-8"?>
<formControlPr xmlns="http://schemas.microsoft.com/office/spreadsheetml/2009/9/main" objectType="CheckBox" lockText="1"/>
</file>

<file path=xl/ctrlProps/ctrlProp2096.xml><?xml version="1.0" encoding="utf-8"?>
<formControlPr xmlns="http://schemas.microsoft.com/office/spreadsheetml/2009/9/main" objectType="CheckBox" lockText="1"/>
</file>

<file path=xl/ctrlProps/ctrlProp2097.xml><?xml version="1.0" encoding="utf-8"?>
<formControlPr xmlns="http://schemas.microsoft.com/office/spreadsheetml/2009/9/main" objectType="CheckBox" lockText="1"/>
</file>

<file path=xl/ctrlProps/ctrlProp2098.xml><?xml version="1.0" encoding="utf-8"?>
<formControlPr xmlns="http://schemas.microsoft.com/office/spreadsheetml/2009/9/main" objectType="CheckBox" lockText="1"/>
</file>

<file path=xl/ctrlProps/ctrlProp209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00.xml><?xml version="1.0" encoding="utf-8"?>
<formControlPr xmlns="http://schemas.microsoft.com/office/spreadsheetml/2009/9/main" objectType="CheckBox" lockText="1"/>
</file>

<file path=xl/ctrlProps/ctrlProp2101.xml><?xml version="1.0" encoding="utf-8"?>
<formControlPr xmlns="http://schemas.microsoft.com/office/spreadsheetml/2009/9/main" objectType="CheckBox" lockText="1"/>
</file>

<file path=xl/ctrlProps/ctrlProp2102.xml><?xml version="1.0" encoding="utf-8"?>
<formControlPr xmlns="http://schemas.microsoft.com/office/spreadsheetml/2009/9/main" objectType="CheckBox" lockText="1"/>
</file>

<file path=xl/ctrlProps/ctrlProp2103.xml><?xml version="1.0" encoding="utf-8"?>
<formControlPr xmlns="http://schemas.microsoft.com/office/spreadsheetml/2009/9/main" objectType="CheckBox" lockText="1"/>
</file>

<file path=xl/ctrlProps/ctrlProp2104.xml><?xml version="1.0" encoding="utf-8"?>
<formControlPr xmlns="http://schemas.microsoft.com/office/spreadsheetml/2009/9/main" objectType="CheckBox" lockText="1"/>
</file>

<file path=xl/ctrlProps/ctrlProp2105.xml><?xml version="1.0" encoding="utf-8"?>
<formControlPr xmlns="http://schemas.microsoft.com/office/spreadsheetml/2009/9/main" objectType="CheckBox" lockText="1"/>
</file>

<file path=xl/ctrlProps/ctrlProp2106.xml><?xml version="1.0" encoding="utf-8"?>
<formControlPr xmlns="http://schemas.microsoft.com/office/spreadsheetml/2009/9/main" objectType="CheckBox" lockText="1"/>
</file>

<file path=xl/ctrlProps/ctrlProp2107.xml><?xml version="1.0" encoding="utf-8"?>
<formControlPr xmlns="http://schemas.microsoft.com/office/spreadsheetml/2009/9/main" objectType="CheckBox" lockText="1"/>
</file>

<file path=xl/ctrlProps/ctrlProp2108.xml><?xml version="1.0" encoding="utf-8"?>
<formControlPr xmlns="http://schemas.microsoft.com/office/spreadsheetml/2009/9/main" objectType="CheckBox" lockText="1"/>
</file>

<file path=xl/ctrlProps/ctrlProp2109.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10.xml><?xml version="1.0" encoding="utf-8"?>
<formControlPr xmlns="http://schemas.microsoft.com/office/spreadsheetml/2009/9/main" objectType="CheckBox" lockText="1"/>
</file>

<file path=xl/ctrlProps/ctrlProp2111.xml><?xml version="1.0" encoding="utf-8"?>
<formControlPr xmlns="http://schemas.microsoft.com/office/spreadsheetml/2009/9/main" objectType="CheckBox" lockText="1"/>
</file>

<file path=xl/ctrlProps/ctrlProp2112.xml><?xml version="1.0" encoding="utf-8"?>
<formControlPr xmlns="http://schemas.microsoft.com/office/spreadsheetml/2009/9/main" objectType="CheckBox" lockText="1"/>
</file>

<file path=xl/ctrlProps/ctrlProp2113.xml><?xml version="1.0" encoding="utf-8"?>
<formControlPr xmlns="http://schemas.microsoft.com/office/spreadsheetml/2009/9/main" objectType="CheckBox" lockText="1"/>
</file>

<file path=xl/ctrlProps/ctrlProp2114.xml><?xml version="1.0" encoding="utf-8"?>
<formControlPr xmlns="http://schemas.microsoft.com/office/spreadsheetml/2009/9/main" objectType="CheckBox" lockText="1"/>
</file>

<file path=xl/ctrlProps/ctrlProp2115.xml><?xml version="1.0" encoding="utf-8"?>
<formControlPr xmlns="http://schemas.microsoft.com/office/spreadsheetml/2009/9/main" objectType="CheckBox" lockText="1"/>
</file>

<file path=xl/ctrlProps/ctrlProp2116.xml><?xml version="1.0" encoding="utf-8"?>
<formControlPr xmlns="http://schemas.microsoft.com/office/spreadsheetml/2009/9/main" objectType="CheckBox" lockText="1"/>
</file>

<file path=xl/ctrlProps/ctrlProp2117.xml><?xml version="1.0" encoding="utf-8"?>
<formControlPr xmlns="http://schemas.microsoft.com/office/spreadsheetml/2009/9/main" objectType="CheckBox" lockText="1"/>
</file>

<file path=xl/ctrlProps/ctrlProp2118.xml><?xml version="1.0" encoding="utf-8"?>
<formControlPr xmlns="http://schemas.microsoft.com/office/spreadsheetml/2009/9/main" objectType="CheckBox" lockText="1"/>
</file>

<file path=xl/ctrlProps/ctrlProp2119.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20.xml><?xml version="1.0" encoding="utf-8"?>
<formControlPr xmlns="http://schemas.microsoft.com/office/spreadsheetml/2009/9/main" objectType="CheckBox" lockText="1"/>
</file>

<file path=xl/ctrlProps/ctrlProp2121.xml><?xml version="1.0" encoding="utf-8"?>
<formControlPr xmlns="http://schemas.microsoft.com/office/spreadsheetml/2009/9/main" objectType="CheckBox" lockText="1"/>
</file>

<file path=xl/ctrlProps/ctrlProp2122.xml><?xml version="1.0" encoding="utf-8"?>
<formControlPr xmlns="http://schemas.microsoft.com/office/spreadsheetml/2009/9/main" objectType="CheckBox" lockText="1"/>
</file>

<file path=xl/ctrlProps/ctrlProp2123.xml><?xml version="1.0" encoding="utf-8"?>
<formControlPr xmlns="http://schemas.microsoft.com/office/spreadsheetml/2009/9/main" objectType="CheckBox" lockText="1"/>
</file>

<file path=xl/ctrlProps/ctrlProp2124.xml><?xml version="1.0" encoding="utf-8"?>
<formControlPr xmlns="http://schemas.microsoft.com/office/spreadsheetml/2009/9/main" objectType="CheckBox" lockText="1"/>
</file>

<file path=xl/ctrlProps/ctrlProp2125.xml><?xml version="1.0" encoding="utf-8"?>
<formControlPr xmlns="http://schemas.microsoft.com/office/spreadsheetml/2009/9/main" objectType="CheckBox" lockText="1"/>
</file>

<file path=xl/ctrlProps/ctrlProp2126.xml><?xml version="1.0" encoding="utf-8"?>
<formControlPr xmlns="http://schemas.microsoft.com/office/spreadsheetml/2009/9/main" objectType="CheckBox" lockText="1"/>
</file>

<file path=xl/ctrlProps/ctrlProp2127.xml><?xml version="1.0" encoding="utf-8"?>
<formControlPr xmlns="http://schemas.microsoft.com/office/spreadsheetml/2009/9/main" objectType="CheckBox" lockText="1"/>
</file>

<file path=xl/ctrlProps/ctrlProp2128.xml><?xml version="1.0" encoding="utf-8"?>
<formControlPr xmlns="http://schemas.microsoft.com/office/spreadsheetml/2009/9/main" objectType="CheckBox" lockText="1"/>
</file>

<file path=xl/ctrlProps/ctrlProp2129.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30.xml><?xml version="1.0" encoding="utf-8"?>
<formControlPr xmlns="http://schemas.microsoft.com/office/spreadsheetml/2009/9/main" objectType="CheckBox" lockText="1"/>
</file>

<file path=xl/ctrlProps/ctrlProp2131.xml><?xml version="1.0" encoding="utf-8"?>
<formControlPr xmlns="http://schemas.microsoft.com/office/spreadsheetml/2009/9/main" objectType="CheckBox" lockText="1"/>
</file>

<file path=xl/ctrlProps/ctrlProp2132.xml><?xml version="1.0" encoding="utf-8"?>
<formControlPr xmlns="http://schemas.microsoft.com/office/spreadsheetml/2009/9/main" objectType="CheckBox" lockText="1"/>
</file>

<file path=xl/ctrlProps/ctrlProp2133.xml><?xml version="1.0" encoding="utf-8"?>
<formControlPr xmlns="http://schemas.microsoft.com/office/spreadsheetml/2009/9/main" objectType="CheckBox" lockText="1"/>
</file>

<file path=xl/ctrlProps/ctrlProp2134.xml><?xml version="1.0" encoding="utf-8"?>
<formControlPr xmlns="http://schemas.microsoft.com/office/spreadsheetml/2009/9/main" objectType="CheckBox" lockText="1"/>
</file>

<file path=xl/ctrlProps/ctrlProp2135.xml><?xml version="1.0" encoding="utf-8"?>
<formControlPr xmlns="http://schemas.microsoft.com/office/spreadsheetml/2009/9/main" objectType="CheckBox" lockText="1"/>
</file>

<file path=xl/ctrlProps/ctrlProp2136.xml><?xml version="1.0" encoding="utf-8"?>
<formControlPr xmlns="http://schemas.microsoft.com/office/spreadsheetml/2009/9/main" objectType="CheckBox" lockText="1"/>
</file>

<file path=xl/ctrlProps/ctrlProp2137.xml><?xml version="1.0" encoding="utf-8"?>
<formControlPr xmlns="http://schemas.microsoft.com/office/spreadsheetml/2009/9/main" objectType="CheckBox" lockText="1"/>
</file>

<file path=xl/ctrlProps/ctrlProp2138.xml><?xml version="1.0" encoding="utf-8"?>
<formControlPr xmlns="http://schemas.microsoft.com/office/spreadsheetml/2009/9/main" objectType="CheckBox" lockText="1"/>
</file>

<file path=xl/ctrlProps/ctrlProp2139.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40.xml><?xml version="1.0" encoding="utf-8"?>
<formControlPr xmlns="http://schemas.microsoft.com/office/spreadsheetml/2009/9/main" objectType="CheckBox" lockText="1"/>
</file>

<file path=xl/ctrlProps/ctrlProp2141.xml><?xml version="1.0" encoding="utf-8"?>
<formControlPr xmlns="http://schemas.microsoft.com/office/spreadsheetml/2009/9/main" objectType="CheckBox" lockText="1"/>
</file>

<file path=xl/ctrlProps/ctrlProp2142.xml><?xml version="1.0" encoding="utf-8"?>
<formControlPr xmlns="http://schemas.microsoft.com/office/spreadsheetml/2009/9/main" objectType="CheckBox" lockText="1"/>
</file>

<file path=xl/ctrlProps/ctrlProp2143.xml><?xml version="1.0" encoding="utf-8"?>
<formControlPr xmlns="http://schemas.microsoft.com/office/spreadsheetml/2009/9/main" objectType="CheckBox" lockText="1"/>
</file>

<file path=xl/ctrlProps/ctrlProp2144.xml><?xml version="1.0" encoding="utf-8"?>
<formControlPr xmlns="http://schemas.microsoft.com/office/spreadsheetml/2009/9/main" objectType="CheckBox" lockText="1"/>
</file>

<file path=xl/ctrlProps/ctrlProp2145.xml><?xml version="1.0" encoding="utf-8"?>
<formControlPr xmlns="http://schemas.microsoft.com/office/spreadsheetml/2009/9/main" objectType="CheckBox" lockText="1"/>
</file>

<file path=xl/ctrlProps/ctrlProp2146.xml><?xml version="1.0" encoding="utf-8"?>
<formControlPr xmlns="http://schemas.microsoft.com/office/spreadsheetml/2009/9/main" objectType="CheckBox" lockText="1"/>
</file>

<file path=xl/ctrlProps/ctrlProp2147.xml><?xml version="1.0" encoding="utf-8"?>
<formControlPr xmlns="http://schemas.microsoft.com/office/spreadsheetml/2009/9/main" objectType="CheckBox" lockText="1"/>
</file>

<file path=xl/ctrlProps/ctrlProp2148.xml><?xml version="1.0" encoding="utf-8"?>
<formControlPr xmlns="http://schemas.microsoft.com/office/spreadsheetml/2009/9/main" objectType="CheckBox" lockText="1"/>
</file>

<file path=xl/ctrlProps/ctrlProp2149.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50.xml><?xml version="1.0" encoding="utf-8"?>
<formControlPr xmlns="http://schemas.microsoft.com/office/spreadsheetml/2009/9/main" objectType="CheckBox" lockText="1"/>
</file>

<file path=xl/ctrlProps/ctrlProp2151.xml><?xml version="1.0" encoding="utf-8"?>
<formControlPr xmlns="http://schemas.microsoft.com/office/spreadsheetml/2009/9/main" objectType="CheckBox" lockText="1"/>
</file>

<file path=xl/ctrlProps/ctrlProp2152.xml><?xml version="1.0" encoding="utf-8"?>
<formControlPr xmlns="http://schemas.microsoft.com/office/spreadsheetml/2009/9/main" objectType="CheckBox" lockText="1"/>
</file>

<file path=xl/ctrlProps/ctrlProp2153.xml><?xml version="1.0" encoding="utf-8"?>
<formControlPr xmlns="http://schemas.microsoft.com/office/spreadsheetml/2009/9/main" objectType="CheckBox" lockText="1"/>
</file>

<file path=xl/ctrlProps/ctrlProp2154.xml><?xml version="1.0" encoding="utf-8"?>
<formControlPr xmlns="http://schemas.microsoft.com/office/spreadsheetml/2009/9/main" objectType="CheckBox" lockText="1"/>
</file>

<file path=xl/ctrlProps/ctrlProp2155.xml><?xml version="1.0" encoding="utf-8"?>
<formControlPr xmlns="http://schemas.microsoft.com/office/spreadsheetml/2009/9/main" objectType="CheckBox" lockText="1"/>
</file>

<file path=xl/ctrlProps/ctrlProp2156.xml><?xml version="1.0" encoding="utf-8"?>
<formControlPr xmlns="http://schemas.microsoft.com/office/spreadsheetml/2009/9/main" objectType="CheckBox" lockText="1"/>
</file>

<file path=xl/ctrlProps/ctrlProp2157.xml><?xml version="1.0" encoding="utf-8"?>
<formControlPr xmlns="http://schemas.microsoft.com/office/spreadsheetml/2009/9/main" objectType="CheckBox" lockText="1"/>
</file>

<file path=xl/ctrlProps/ctrlProp2158.xml><?xml version="1.0" encoding="utf-8"?>
<formControlPr xmlns="http://schemas.microsoft.com/office/spreadsheetml/2009/9/main" objectType="CheckBox" lockText="1"/>
</file>

<file path=xl/ctrlProps/ctrlProp2159.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60.xml><?xml version="1.0" encoding="utf-8"?>
<formControlPr xmlns="http://schemas.microsoft.com/office/spreadsheetml/2009/9/main" objectType="CheckBox" lockText="1"/>
</file>

<file path=xl/ctrlProps/ctrlProp2161.xml><?xml version="1.0" encoding="utf-8"?>
<formControlPr xmlns="http://schemas.microsoft.com/office/spreadsheetml/2009/9/main" objectType="CheckBox" lockText="1"/>
</file>

<file path=xl/ctrlProps/ctrlProp2162.xml><?xml version="1.0" encoding="utf-8"?>
<formControlPr xmlns="http://schemas.microsoft.com/office/spreadsheetml/2009/9/main" objectType="CheckBox" lockText="1"/>
</file>

<file path=xl/ctrlProps/ctrlProp2163.xml><?xml version="1.0" encoding="utf-8"?>
<formControlPr xmlns="http://schemas.microsoft.com/office/spreadsheetml/2009/9/main" objectType="CheckBox" lockText="1"/>
</file>

<file path=xl/ctrlProps/ctrlProp2164.xml><?xml version="1.0" encoding="utf-8"?>
<formControlPr xmlns="http://schemas.microsoft.com/office/spreadsheetml/2009/9/main" objectType="CheckBox" lockText="1"/>
</file>

<file path=xl/ctrlProps/ctrlProp2165.xml><?xml version="1.0" encoding="utf-8"?>
<formControlPr xmlns="http://schemas.microsoft.com/office/spreadsheetml/2009/9/main" objectType="CheckBox" lockText="1"/>
</file>

<file path=xl/ctrlProps/ctrlProp2166.xml><?xml version="1.0" encoding="utf-8"?>
<formControlPr xmlns="http://schemas.microsoft.com/office/spreadsheetml/2009/9/main" objectType="CheckBox" lockText="1"/>
</file>

<file path=xl/ctrlProps/ctrlProp2167.xml><?xml version="1.0" encoding="utf-8"?>
<formControlPr xmlns="http://schemas.microsoft.com/office/spreadsheetml/2009/9/main" objectType="CheckBox" lockText="1"/>
</file>

<file path=xl/ctrlProps/ctrlProp2168.xml><?xml version="1.0" encoding="utf-8"?>
<formControlPr xmlns="http://schemas.microsoft.com/office/spreadsheetml/2009/9/main" objectType="CheckBox" lockText="1"/>
</file>

<file path=xl/ctrlProps/ctrlProp2169.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70.xml><?xml version="1.0" encoding="utf-8"?>
<formControlPr xmlns="http://schemas.microsoft.com/office/spreadsheetml/2009/9/main" objectType="CheckBox" lockText="1"/>
</file>

<file path=xl/ctrlProps/ctrlProp2171.xml><?xml version="1.0" encoding="utf-8"?>
<formControlPr xmlns="http://schemas.microsoft.com/office/spreadsheetml/2009/9/main" objectType="CheckBox" lockText="1"/>
</file>

<file path=xl/ctrlProps/ctrlProp2172.xml><?xml version="1.0" encoding="utf-8"?>
<formControlPr xmlns="http://schemas.microsoft.com/office/spreadsheetml/2009/9/main" objectType="CheckBox" lockText="1"/>
</file>

<file path=xl/ctrlProps/ctrlProp2173.xml><?xml version="1.0" encoding="utf-8"?>
<formControlPr xmlns="http://schemas.microsoft.com/office/spreadsheetml/2009/9/main" objectType="CheckBox" lockText="1"/>
</file>

<file path=xl/ctrlProps/ctrlProp2174.xml><?xml version="1.0" encoding="utf-8"?>
<formControlPr xmlns="http://schemas.microsoft.com/office/spreadsheetml/2009/9/main" objectType="CheckBox" lockText="1"/>
</file>

<file path=xl/ctrlProps/ctrlProp2175.xml><?xml version="1.0" encoding="utf-8"?>
<formControlPr xmlns="http://schemas.microsoft.com/office/spreadsheetml/2009/9/main" objectType="CheckBox" lockText="1"/>
</file>

<file path=xl/ctrlProps/ctrlProp2176.xml><?xml version="1.0" encoding="utf-8"?>
<formControlPr xmlns="http://schemas.microsoft.com/office/spreadsheetml/2009/9/main" objectType="CheckBox" lockText="1"/>
</file>

<file path=xl/ctrlProps/ctrlProp2177.xml><?xml version="1.0" encoding="utf-8"?>
<formControlPr xmlns="http://schemas.microsoft.com/office/spreadsheetml/2009/9/main" objectType="CheckBox" lockText="1"/>
</file>

<file path=xl/ctrlProps/ctrlProp2178.xml><?xml version="1.0" encoding="utf-8"?>
<formControlPr xmlns="http://schemas.microsoft.com/office/spreadsheetml/2009/9/main" objectType="CheckBox" lockText="1"/>
</file>

<file path=xl/ctrlProps/ctrlProp2179.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80.xml><?xml version="1.0" encoding="utf-8"?>
<formControlPr xmlns="http://schemas.microsoft.com/office/spreadsheetml/2009/9/main" objectType="CheckBox" lockText="1"/>
</file>

<file path=xl/ctrlProps/ctrlProp2181.xml><?xml version="1.0" encoding="utf-8"?>
<formControlPr xmlns="http://schemas.microsoft.com/office/spreadsheetml/2009/9/main" objectType="CheckBox" lockText="1"/>
</file>

<file path=xl/ctrlProps/ctrlProp2182.xml><?xml version="1.0" encoding="utf-8"?>
<formControlPr xmlns="http://schemas.microsoft.com/office/spreadsheetml/2009/9/main" objectType="CheckBox" lockText="1"/>
</file>

<file path=xl/ctrlProps/ctrlProp2183.xml><?xml version="1.0" encoding="utf-8"?>
<formControlPr xmlns="http://schemas.microsoft.com/office/spreadsheetml/2009/9/main" objectType="CheckBox" lockText="1"/>
</file>

<file path=xl/ctrlProps/ctrlProp2184.xml><?xml version="1.0" encoding="utf-8"?>
<formControlPr xmlns="http://schemas.microsoft.com/office/spreadsheetml/2009/9/main" objectType="CheckBox" lockText="1"/>
</file>

<file path=xl/ctrlProps/ctrlProp2185.xml><?xml version="1.0" encoding="utf-8"?>
<formControlPr xmlns="http://schemas.microsoft.com/office/spreadsheetml/2009/9/main" objectType="CheckBox" lockText="1"/>
</file>

<file path=xl/ctrlProps/ctrlProp2186.xml><?xml version="1.0" encoding="utf-8"?>
<formControlPr xmlns="http://schemas.microsoft.com/office/spreadsheetml/2009/9/main" objectType="CheckBox" lockText="1"/>
</file>

<file path=xl/ctrlProps/ctrlProp2187.xml><?xml version="1.0" encoding="utf-8"?>
<formControlPr xmlns="http://schemas.microsoft.com/office/spreadsheetml/2009/9/main" objectType="CheckBox" lockText="1"/>
</file>

<file path=xl/ctrlProps/ctrlProp2188.xml><?xml version="1.0" encoding="utf-8"?>
<formControlPr xmlns="http://schemas.microsoft.com/office/spreadsheetml/2009/9/main" objectType="CheckBox" lockText="1"/>
</file>

<file path=xl/ctrlProps/ctrlProp2189.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190.xml><?xml version="1.0" encoding="utf-8"?>
<formControlPr xmlns="http://schemas.microsoft.com/office/spreadsheetml/2009/9/main" objectType="CheckBox" lockText="1"/>
</file>

<file path=xl/ctrlProps/ctrlProp2191.xml><?xml version="1.0" encoding="utf-8"?>
<formControlPr xmlns="http://schemas.microsoft.com/office/spreadsheetml/2009/9/main" objectType="CheckBox" lockText="1"/>
</file>

<file path=xl/ctrlProps/ctrlProp2192.xml><?xml version="1.0" encoding="utf-8"?>
<formControlPr xmlns="http://schemas.microsoft.com/office/spreadsheetml/2009/9/main" objectType="CheckBox" lockText="1"/>
</file>

<file path=xl/ctrlProps/ctrlProp2193.xml><?xml version="1.0" encoding="utf-8"?>
<formControlPr xmlns="http://schemas.microsoft.com/office/spreadsheetml/2009/9/main" objectType="CheckBox" lockText="1"/>
</file>

<file path=xl/ctrlProps/ctrlProp2194.xml><?xml version="1.0" encoding="utf-8"?>
<formControlPr xmlns="http://schemas.microsoft.com/office/spreadsheetml/2009/9/main" objectType="CheckBox" lockText="1"/>
</file>

<file path=xl/ctrlProps/ctrlProp2195.xml><?xml version="1.0" encoding="utf-8"?>
<formControlPr xmlns="http://schemas.microsoft.com/office/spreadsheetml/2009/9/main" objectType="CheckBox" lockText="1"/>
</file>

<file path=xl/ctrlProps/ctrlProp2196.xml><?xml version="1.0" encoding="utf-8"?>
<formControlPr xmlns="http://schemas.microsoft.com/office/spreadsheetml/2009/9/main" objectType="CheckBox" lockText="1"/>
</file>

<file path=xl/ctrlProps/ctrlProp2197.xml><?xml version="1.0" encoding="utf-8"?>
<formControlPr xmlns="http://schemas.microsoft.com/office/spreadsheetml/2009/9/main" objectType="CheckBox" lockText="1"/>
</file>

<file path=xl/ctrlProps/ctrlProp2198.xml><?xml version="1.0" encoding="utf-8"?>
<formControlPr xmlns="http://schemas.microsoft.com/office/spreadsheetml/2009/9/main" objectType="CheckBox" lockText="1"/>
</file>

<file path=xl/ctrlProps/ctrlProp219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00.xml><?xml version="1.0" encoding="utf-8"?>
<formControlPr xmlns="http://schemas.microsoft.com/office/spreadsheetml/2009/9/main" objectType="CheckBox" lockText="1"/>
</file>

<file path=xl/ctrlProps/ctrlProp2201.xml><?xml version="1.0" encoding="utf-8"?>
<formControlPr xmlns="http://schemas.microsoft.com/office/spreadsheetml/2009/9/main" objectType="CheckBox" lockText="1"/>
</file>

<file path=xl/ctrlProps/ctrlProp2202.xml><?xml version="1.0" encoding="utf-8"?>
<formControlPr xmlns="http://schemas.microsoft.com/office/spreadsheetml/2009/9/main" objectType="CheckBox" lockText="1"/>
</file>

<file path=xl/ctrlProps/ctrlProp2203.xml><?xml version="1.0" encoding="utf-8"?>
<formControlPr xmlns="http://schemas.microsoft.com/office/spreadsheetml/2009/9/main" objectType="CheckBox" lockText="1"/>
</file>

<file path=xl/ctrlProps/ctrlProp2204.xml><?xml version="1.0" encoding="utf-8"?>
<formControlPr xmlns="http://schemas.microsoft.com/office/spreadsheetml/2009/9/main" objectType="CheckBox" lockText="1"/>
</file>

<file path=xl/ctrlProps/ctrlProp2205.xml><?xml version="1.0" encoding="utf-8"?>
<formControlPr xmlns="http://schemas.microsoft.com/office/spreadsheetml/2009/9/main" objectType="CheckBox" lockText="1"/>
</file>

<file path=xl/ctrlProps/ctrlProp2206.xml><?xml version="1.0" encoding="utf-8"?>
<formControlPr xmlns="http://schemas.microsoft.com/office/spreadsheetml/2009/9/main" objectType="CheckBox" lockText="1"/>
</file>

<file path=xl/ctrlProps/ctrlProp2207.xml><?xml version="1.0" encoding="utf-8"?>
<formControlPr xmlns="http://schemas.microsoft.com/office/spreadsheetml/2009/9/main" objectType="CheckBox" lockText="1"/>
</file>

<file path=xl/ctrlProps/ctrlProp2208.xml><?xml version="1.0" encoding="utf-8"?>
<formControlPr xmlns="http://schemas.microsoft.com/office/spreadsheetml/2009/9/main" objectType="CheckBox" lockText="1"/>
</file>

<file path=xl/ctrlProps/ctrlProp2209.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10.xml><?xml version="1.0" encoding="utf-8"?>
<formControlPr xmlns="http://schemas.microsoft.com/office/spreadsheetml/2009/9/main" objectType="CheckBox" lockText="1"/>
</file>

<file path=xl/ctrlProps/ctrlProp2211.xml><?xml version="1.0" encoding="utf-8"?>
<formControlPr xmlns="http://schemas.microsoft.com/office/spreadsheetml/2009/9/main" objectType="CheckBox" lockText="1"/>
</file>

<file path=xl/ctrlProps/ctrlProp2212.xml><?xml version="1.0" encoding="utf-8"?>
<formControlPr xmlns="http://schemas.microsoft.com/office/spreadsheetml/2009/9/main" objectType="CheckBox" lockText="1"/>
</file>

<file path=xl/ctrlProps/ctrlProp2213.xml><?xml version="1.0" encoding="utf-8"?>
<formControlPr xmlns="http://schemas.microsoft.com/office/spreadsheetml/2009/9/main" objectType="CheckBox" lockText="1"/>
</file>

<file path=xl/ctrlProps/ctrlProp2214.xml><?xml version="1.0" encoding="utf-8"?>
<formControlPr xmlns="http://schemas.microsoft.com/office/spreadsheetml/2009/9/main" objectType="CheckBox" lockText="1"/>
</file>

<file path=xl/ctrlProps/ctrlProp2215.xml><?xml version="1.0" encoding="utf-8"?>
<formControlPr xmlns="http://schemas.microsoft.com/office/spreadsheetml/2009/9/main" objectType="CheckBox" lockText="1"/>
</file>

<file path=xl/ctrlProps/ctrlProp2216.xml><?xml version="1.0" encoding="utf-8"?>
<formControlPr xmlns="http://schemas.microsoft.com/office/spreadsheetml/2009/9/main" objectType="CheckBox" lockText="1"/>
</file>

<file path=xl/ctrlProps/ctrlProp2217.xml><?xml version="1.0" encoding="utf-8"?>
<formControlPr xmlns="http://schemas.microsoft.com/office/spreadsheetml/2009/9/main" objectType="CheckBox" lockText="1"/>
</file>

<file path=xl/ctrlProps/ctrlProp2218.xml><?xml version="1.0" encoding="utf-8"?>
<formControlPr xmlns="http://schemas.microsoft.com/office/spreadsheetml/2009/9/main" objectType="CheckBox" lockText="1"/>
</file>

<file path=xl/ctrlProps/ctrlProp2219.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20.xml><?xml version="1.0" encoding="utf-8"?>
<formControlPr xmlns="http://schemas.microsoft.com/office/spreadsheetml/2009/9/main" objectType="CheckBox" lockText="1"/>
</file>

<file path=xl/ctrlProps/ctrlProp2221.xml><?xml version="1.0" encoding="utf-8"?>
<formControlPr xmlns="http://schemas.microsoft.com/office/spreadsheetml/2009/9/main" objectType="CheckBox" lockText="1"/>
</file>

<file path=xl/ctrlProps/ctrlProp2222.xml><?xml version="1.0" encoding="utf-8"?>
<formControlPr xmlns="http://schemas.microsoft.com/office/spreadsheetml/2009/9/main" objectType="CheckBox" lockText="1"/>
</file>

<file path=xl/ctrlProps/ctrlProp2223.xml><?xml version="1.0" encoding="utf-8"?>
<formControlPr xmlns="http://schemas.microsoft.com/office/spreadsheetml/2009/9/main" objectType="CheckBox" lockText="1"/>
</file>

<file path=xl/ctrlProps/ctrlProp2224.xml><?xml version="1.0" encoding="utf-8"?>
<formControlPr xmlns="http://schemas.microsoft.com/office/spreadsheetml/2009/9/main" objectType="CheckBox" lockText="1"/>
</file>

<file path=xl/ctrlProps/ctrlProp2225.xml><?xml version="1.0" encoding="utf-8"?>
<formControlPr xmlns="http://schemas.microsoft.com/office/spreadsheetml/2009/9/main" objectType="CheckBox" lockText="1"/>
</file>

<file path=xl/ctrlProps/ctrlProp2226.xml><?xml version="1.0" encoding="utf-8"?>
<formControlPr xmlns="http://schemas.microsoft.com/office/spreadsheetml/2009/9/main" objectType="CheckBox" lockText="1"/>
</file>

<file path=xl/ctrlProps/ctrlProp2227.xml><?xml version="1.0" encoding="utf-8"?>
<formControlPr xmlns="http://schemas.microsoft.com/office/spreadsheetml/2009/9/main" objectType="CheckBox" lockText="1"/>
</file>

<file path=xl/ctrlProps/ctrlProp2228.xml><?xml version="1.0" encoding="utf-8"?>
<formControlPr xmlns="http://schemas.microsoft.com/office/spreadsheetml/2009/9/main" objectType="CheckBox" lockText="1"/>
</file>

<file path=xl/ctrlProps/ctrlProp2229.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30.xml><?xml version="1.0" encoding="utf-8"?>
<formControlPr xmlns="http://schemas.microsoft.com/office/spreadsheetml/2009/9/main" objectType="CheckBox" lockText="1"/>
</file>

<file path=xl/ctrlProps/ctrlProp2231.xml><?xml version="1.0" encoding="utf-8"?>
<formControlPr xmlns="http://schemas.microsoft.com/office/spreadsheetml/2009/9/main" objectType="CheckBox" lockText="1"/>
</file>

<file path=xl/ctrlProps/ctrlProp2232.xml><?xml version="1.0" encoding="utf-8"?>
<formControlPr xmlns="http://schemas.microsoft.com/office/spreadsheetml/2009/9/main" objectType="CheckBox" lockText="1"/>
</file>

<file path=xl/ctrlProps/ctrlProp2233.xml><?xml version="1.0" encoding="utf-8"?>
<formControlPr xmlns="http://schemas.microsoft.com/office/spreadsheetml/2009/9/main" objectType="CheckBox" lockText="1"/>
</file>

<file path=xl/ctrlProps/ctrlProp2234.xml><?xml version="1.0" encoding="utf-8"?>
<formControlPr xmlns="http://schemas.microsoft.com/office/spreadsheetml/2009/9/main" objectType="CheckBox" lockText="1"/>
</file>

<file path=xl/ctrlProps/ctrlProp2235.xml><?xml version="1.0" encoding="utf-8"?>
<formControlPr xmlns="http://schemas.microsoft.com/office/spreadsheetml/2009/9/main" objectType="CheckBox" lockText="1"/>
</file>

<file path=xl/ctrlProps/ctrlProp2236.xml><?xml version="1.0" encoding="utf-8"?>
<formControlPr xmlns="http://schemas.microsoft.com/office/spreadsheetml/2009/9/main" objectType="CheckBox" lockText="1"/>
</file>

<file path=xl/ctrlProps/ctrlProp2237.xml><?xml version="1.0" encoding="utf-8"?>
<formControlPr xmlns="http://schemas.microsoft.com/office/spreadsheetml/2009/9/main" objectType="CheckBox" lockText="1"/>
</file>

<file path=xl/ctrlProps/ctrlProp2238.xml><?xml version="1.0" encoding="utf-8"?>
<formControlPr xmlns="http://schemas.microsoft.com/office/spreadsheetml/2009/9/main" objectType="CheckBox" lockText="1"/>
</file>

<file path=xl/ctrlProps/ctrlProp2239.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40.xml><?xml version="1.0" encoding="utf-8"?>
<formControlPr xmlns="http://schemas.microsoft.com/office/spreadsheetml/2009/9/main" objectType="CheckBox" lockText="1"/>
</file>

<file path=xl/ctrlProps/ctrlProp2241.xml><?xml version="1.0" encoding="utf-8"?>
<formControlPr xmlns="http://schemas.microsoft.com/office/spreadsheetml/2009/9/main" objectType="CheckBox" lockText="1"/>
</file>

<file path=xl/ctrlProps/ctrlProp2242.xml><?xml version="1.0" encoding="utf-8"?>
<formControlPr xmlns="http://schemas.microsoft.com/office/spreadsheetml/2009/9/main" objectType="CheckBox" lockText="1"/>
</file>

<file path=xl/ctrlProps/ctrlProp2243.xml><?xml version="1.0" encoding="utf-8"?>
<formControlPr xmlns="http://schemas.microsoft.com/office/spreadsheetml/2009/9/main" objectType="CheckBox" lockText="1"/>
</file>

<file path=xl/ctrlProps/ctrlProp2244.xml><?xml version="1.0" encoding="utf-8"?>
<formControlPr xmlns="http://schemas.microsoft.com/office/spreadsheetml/2009/9/main" objectType="CheckBox" lockText="1"/>
</file>

<file path=xl/ctrlProps/ctrlProp2245.xml><?xml version="1.0" encoding="utf-8"?>
<formControlPr xmlns="http://schemas.microsoft.com/office/spreadsheetml/2009/9/main" objectType="CheckBox" lockText="1"/>
</file>

<file path=xl/ctrlProps/ctrlProp2246.xml><?xml version="1.0" encoding="utf-8"?>
<formControlPr xmlns="http://schemas.microsoft.com/office/spreadsheetml/2009/9/main" objectType="CheckBox" lockText="1"/>
</file>

<file path=xl/ctrlProps/ctrlProp2247.xml><?xml version="1.0" encoding="utf-8"?>
<formControlPr xmlns="http://schemas.microsoft.com/office/spreadsheetml/2009/9/main" objectType="CheckBox" lockText="1"/>
</file>

<file path=xl/ctrlProps/ctrlProp2248.xml><?xml version="1.0" encoding="utf-8"?>
<formControlPr xmlns="http://schemas.microsoft.com/office/spreadsheetml/2009/9/main" objectType="CheckBox" lockText="1"/>
</file>

<file path=xl/ctrlProps/ctrlProp2249.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50.xml><?xml version="1.0" encoding="utf-8"?>
<formControlPr xmlns="http://schemas.microsoft.com/office/spreadsheetml/2009/9/main" objectType="CheckBox" lockText="1"/>
</file>

<file path=xl/ctrlProps/ctrlProp2251.xml><?xml version="1.0" encoding="utf-8"?>
<formControlPr xmlns="http://schemas.microsoft.com/office/spreadsheetml/2009/9/main" objectType="CheckBox" lockText="1"/>
</file>

<file path=xl/ctrlProps/ctrlProp2252.xml><?xml version="1.0" encoding="utf-8"?>
<formControlPr xmlns="http://schemas.microsoft.com/office/spreadsheetml/2009/9/main" objectType="CheckBox" lockText="1"/>
</file>

<file path=xl/ctrlProps/ctrlProp2253.xml><?xml version="1.0" encoding="utf-8"?>
<formControlPr xmlns="http://schemas.microsoft.com/office/spreadsheetml/2009/9/main" objectType="CheckBox" lockText="1"/>
</file>

<file path=xl/ctrlProps/ctrlProp2254.xml><?xml version="1.0" encoding="utf-8"?>
<formControlPr xmlns="http://schemas.microsoft.com/office/spreadsheetml/2009/9/main" objectType="CheckBox" lockText="1"/>
</file>

<file path=xl/ctrlProps/ctrlProp2255.xml><?xml version="1.0" encoding="utf-8"?>
<formControlPr xmlns="http://schemas.microsoft.com/office/spreadsheetml/2009/9/main" objectType="CheckBox" lockText="1"/>
</file>

<file path=xl/ctrlProps/ctrlProp2256.xml><?xml version="1.0" encoding="utf-8"?>
<formControlPr xmlns="http://schemas.microsoft.com/office/spreadsheetml/2009/9/main" objectType="CheckBox" lockText="1"/>
</file>

<file path=xl/ctrlProps/ctrlProp2257.xml><?xml version="1.0" encoding="utf-8"?>
<formControlPr xmlns="http://schemas.microsoft.com/office/spreadsheetml/2009/9/main" objectType="CheckBox" lockText="1"/>
</file>

<file path=xl/ctrlProps/ctrlProp2258.xml><?xml version="1.0" encoding="utf-8"?>
<formControlPr xmlns="http://schemas.microsoft.com/office/spreadsheetml/2009/9/main" objectType="CheckBox" lockText="1"/>
</file>

<file path=xl/ctrlProps/ctrlProp2259.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60.xml><?xml version="1.0" encoding="utf-8"?>
<formControlPr xmlns="http://schemas.microsoft.com/office/spreadsheetml/2009/9/main" objectType="CheckBox" lockText="1"/>
</file>

<file path=xl/ctrlProps/ctrlProp2261.xml><?xml version="1.0" encoding="utf-8"?>
<formControlPr xmlns="http://schemas.microsoft.com/office/spreadsheetml/2009/9/main" objectType="CheckBox" lockText="1"/>
</file>

<file path=xl/ctrlProps/ctrlProp2262.xml><?xml version="1.0" encoding="utf-8"?>
<formControlPr xmlns="http://schemas.microsoft.com/office/spreadsheetml/2009/9/main" objectType="CheckBox" lockText="1"/>
</file>

<file path=xl/ctrlProps/ctrlProp2263.xml><?xml version="1.0" encoding="utf-8"?>
<formControlPr xmlns="http://schemas.microsoft.com/office/spreadsheetml/2009/9/main" objectType="CheckBox" lockText="1"/>
</file>

<file path=xl/ctrlProps/ctrlProp2264.xml><?xml version="1.0" encoding="utf-8"?>
<formControlPr xmlns="http://schemas.microsoft.com/office/spreadsheetml/2009/9/main" objectType="CheckBox" lockText="1"/>
</file>

<file path=xl/ctrlProps/ctrlProp2265.xml><?xml version="1.0" encoding="utf-8"?>
<formControlPr xmlns="http://schemas.microsoft.com/office/spreadsheetml/2009/9/main" objectType="CheckBox" lockText="1"/>
</file>

<file path=xl/ctrlProps/ctrlProp2266.xml><?xml version="1.0" encoding="utf-8"?>
<formControlPr xmlns="http://schemas.microsoft.com/office/spreadsheetml/2009/9/main" objectType="CheckBox" lockText="1"/>
</file>

<file path=xl/ctrlProps/ctrlProp2267.xml><?xml version="1.0" encoding="utf-8"?>
<formControlPr xmlns="http://schemas.microsoft.com/office/spreadsheetml/2009/9/main" objectType="CheckBox" lockText="1"/>
</file>

<file path=xl/ctrlProps/ctrlProp2268.xml><?xml version="1.0" encoding="utf-8"?>
<formControlPr xmlns="http://schemas.microsoft.com/office/spreadsheetml/2009/9/main" objectType="CheckBox" lockText="1"/>
</file>

<file path=xl/ctrlProps/ctrlProp2269.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70.xml><?xml version="1.0" encoding="utf-8"?>
<formControlPr xmlns="http://schemas.microsoft.com/office/spreadsheetml/2009/9/main" objectType="CheckBox" lockText="1"/>
</file>

<file path=xl/ctrlProps/ctrlProp2271.xml><?xml version="1.0" encoding="utf-8"?>
<formControlPr xmlns="http://schemas.microsoft.com/office/spreadsheetml/2009/9/main" objectType="CheckBox" lockText="1"/>
</file>

<file path=xl/ctrlProps/ctrlProp2272.xml><?xml version="1.0" encoding="utf-8"?>
<formControlPr xmlns="http://schemas.microsoft.com/office/spreadsheetml/2009/9/main" objectType="CheckBox" lockText="1"/>
</file>

<file path=xl/ctrlProps/ctrlProp2273.xml><?xml version="1.0" encoding="utf-8"?>
<formControlPr xmlns="http://schemas.microsoft.com/office/spreadsheetml/2009/9/main" objectType="CheckBox" lockText="1"/>
</file>

<file path=xl/ctrlProps/ctrlProp2274.xml><?xml version="1.0" encoding="utf-8"?>
<formControlPr xmlns="http://schemas.microsoft.com/office/spreadsheetml/2009/9/main" objectType="CheckBox" lockText="1"/>
</file>

<file path=xl/ctrlProps/ctrlProp2275.xml><?xml version="1.0" encoding="utf-8"?>
<formControlPr xmlns="http://schemas.microsoft.com/office/spreadsheetml/2009/9/main" objectType="CheckBox" lockText="1"/>
</file>

<file path=xl/ctrlProps/ctrlProp2276.xml><?xml version="1.0" encoding="utf-8"?>
<formControlPr xmlns="http://schemas.microsoft.com/office/spreadsheetml/2009/9/main" objectType="CheckBox" lockText="1"/>
</file>

<file path=xl/ctrlProps/ctrlProp2277.xml><?xml version="1.0" encoding="utf-8"?>
<formControlPr xmlns="http://schemas.microsoft.com/office/spreadsheetml/2009/9/main" objectType="CheckBox" lockText="1"/>
</file>

<file path=xl/ctrlProps/ctrlProp2278.xml><?xml version="1.0" encoding="utf-8"?>
<formControlPr xmlns="http://schemas.microsoft.com/office/spreadsheetml/2009/9/main" objectType="CheckBox" lockText="1"/>
</file>

<file path=xl/ctrlProps/ctrlProp2279.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80.xml><?xml version="1.0" encoding="utf-8"?>
<formControlPr xmlns="http://schemas.microsoft.com/office/spreadsheetml/2009/9/main" objectType="CheckBox" lockText="1"/>
</file>

<file path=xl/ctrlProps/ctrlProp2281.xml><?xml version="1.0" encoding="utf-8"?>
<formControlPr xmlns="http://schemas.microsoft.com/office/spreadsheetml/2009/9/main" objectType="CheckBox" lockText="1"/>
</file>

<file path=xl/ctrlProps/ctrlProp2282.xml><?xml version="1.0" encoding="utf-8"?>
<formControlPr xmlns="http://schemas.microsoft.com/office/spreadsheetml/2009/9/main" objectType="CheckBox" lockText="1"/>
</file>

<file path=xl/ctrlProps/ctrlProp2283.xml><?xml version="1.0" encoding="utf-8"?>
<formControlPr xmlns="http://schemas.microsoft.com/office/spreadsheetml/2009/9/main" objectType="CheckBox" lockText="1"/>
</file>

<file path=xl/ctrlProps/ctrlProp2284.xml><?xml version="1.0" encoding="utf-8"?>
<formControlPr xmlns="http://schemas.microsoft.com/office/spreadsheetml/2009/9/main" objectType="CheckBox" lockText="1"/>
</file>

<file path=xl/ctrlProps/ctrlProp2285.xml><?xml version="1.0" encoding="utf-8"?>
<formControlPr xmlns="http://schemas.microsoft.com/office/spreadsheetml/2009/9/main" objectType="CheckBox" lockText="1"/>
</file>

<file path=xl/ctrlProps/ctrlProp2286.xml><?xml version="1.0" encoding="utf-8"?>
<formControlPr xmlns="http://schemas.microsoft.com/office/spreadsheetml/2009/9/main" objectType="CheckBox" lockText="1"/>
</file>

<file path=xl/ctrlProps/ctrlProp2287.xml><?xml version="1.0" encoding="utf-8"?>
<formControlPr xmlns="http://schemas.microsoft.com/office/spreadsheetml/2009/9/main" objectType="CheckBox" lockText="1"/>
</file>

<file path=xl/ctrlProps/ctrlProp2288.xml><?xml version="1.0" encoding="utf-8"?>
<formControlPr xmlns="http://schemas.microsoft.com/office/spreadsheetml/2009/9/main" objectType="CheckBox" lockText="1"/>
</file>

<file path=xl/ctrlProps/ctrlProp2289.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290.xml><?xml version="1.0" encoding="utf-8"?>
<formControlPr xmlns="http://schemas.microsoft.com/office/spreadsheetml/2009/9/main" objectType="CheckBox" lockText="1"/>
</file>

<file path=xl/ctrlProps/ctrlProp2291.xml><?xml version="1.0" encoding="utf-8"?>
<formControlPr xmlns="http://schemas.microsoft.com/office/spreadsheetml/2009/9/main" objectType="CheckBox" lockText="1"/>
</file>

<file path=xl/ctrlProps/ctrlProp2292.xml><?xml version="1.0" encoding="utf-8"?>
<formControlPr xmlns="http://schemas.microsoft.com/office/spreadsheetml/2009/9/main" objectType="CheckBox" lockText="1"/>
</file>

<file path=xl/ctrlProps/ctrlProp2293.xml><?xml version="1.0" encoding="utf-8"?>
<formControlPr xmlns="http://schemas.microsoft.com/office/spreadsheetml/2009/9/main" objectType="CheckBox" lockText="1"/>
</file>

<file path=xl/ctrlProps/ctrlProp2294.xml><?xml version="1.0" encoding="utf-8"?>
<formControlPr xmlns="http://schemas.microsoft.com/office/spreadsheetml/2009/9/main" objectType="CheckBox" lockText="1"/>
</file>

<file path=xl/ctrlProps/ctrlProp2295.xml><?xml version="1.0" encoding="utf-8"?>
<formControlPr xmlns="http://schemas.microsoft.com/office/spreadsheetml/2009/9/main" objectType="CheckBox" lockText="1"/>
</file>

<file path=xl/ctrlProps/ctrlProp2296.xml><?xml version="1.0" encoding="utf-8"?>
<formControlPr xmlns="http://schemas.microsoft.com/office/spreadsheetml/2009/9/main" objectType="CheckBox" lockText="1"/>
</file>

<file path=xl/ctrlProps/ctrlProp2297.xml><?xml version="1.0" encoding="utf-8"?>
<formControlPr xmlns="http://schemas.microsoft.com/office/spreadsheetml/2009/9/main" objectType="CheckBox" lockText="1"/>
</file>

<file path=xl/ctrlProps/ctrlProp2298.xml><?xml version="1.0" encoding="utf-8"?>
<formControlPr xmlns="http://schemas.microsoft.com/office/spreadsheetml/2009/9/main" objectType="CheckBox" lockText="1"/>
</file>

<file path=xl/ctrlProps/ctrlProp229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00.xml><?xml version="1.0" encoding="utf-8"?>
<formControlPr xmlns="http://schemas.microsoft.com/office/spreadsheetml/2009/9/main" objectType="CheckBox" lockText="1"/>
</file>

<file path=xl/ctrlProps/ctrlProp2301.xml><?xml version="1.0" encoding="utf-8"?>
<formControlPr xmlns="http://schemas.microsoft.com/office/spreadsheetml/2009/9/main" objectType="CheckBox" lockText="1"/>
</file>

<file path=xl/ctrlProps/ctrlProp2302.xml><?xml version="1.0" encoding="utf-8"?>
<formControlPr xmlns="http://schemas.microsoft.com/office/spreadsheetml/2009/9/main" objectType="CheckBox" lockText="1"/>
</file>

<file path=xl/ctrlProps/ctrlProp2303.xml><?xml version="1.0" encoding="utf-8"?>
<formControlPr xmlns="http://schemas.microsoft.com/office/spreadsheetml/2009/9/main" objectType="CheckBox" lockText="1"/>
</file>

<file path=xl/ctrlProps/ctrlProp2304.xml><?xml version="1.0" encoding="utf-8"?>
<formControlPr xmlns="http://schemas.microsoft.com/office/spreadsheetml/2009/9/main" objectType="CheckBox" lockText="1"/>
</file>

<file path=xl/ctrlProps/ctrlProp2305.xml><?xml version="1.0" encoding="utf-8"?>
<formControlPr xmlns="http://schemas.microsoft.com/office/spreadsheetml/2009/9/main" objectType="CheckBox" lockText="1"/>
</file>

<file path=xl/ctrlProps/ctrlProp2306.xml><?xml version="1.0" encoding="utf-8"?>
<formControlPr xmlns="http://schemas.microsoft.com/office/spreadsheetml/2009/9/main" objectType="CheckBox" lockText="1"/>
</file>

<file path=xl/ctrlProps/ctrlProp2307.xml><?xml version="1.0" encoding="utf-8"?>
<formControlPr xmlns="http://schemas.microsoft.com/office/spreadsheetml/2009/9/main" objectType="CheckBox" lockText="1"/>
</file>

<file path=xl/ctrlProps/ctrlProp2308.xml><?xml version="1.0" encoding="utf-8"?>
<formControlPr xmlns="http://schemas.microsoft.com/office/spreadsheetml/2009/9/main" objectType="CheckBox" lockText="1"/>
</file>

<file path=xl/ctrlProps/ctrlProp2309.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10.xml><?xml version="1.0" encoding="utf-8"?>
<formControlPr xmlns="http://schemas.microsoft.com/office/spreadsheetml/2009/9/main" objectType="CheckBox" lockText="1"/>
</file>

<file path=xl/ctrlProps/ctrlProp2311.xml><?xml version="1.0" encoding="utf-8"?>
<formControlPr xmlns="http://schemas.microsoft.com/office/spreadsheetml/2009/9/main" objectType="CheckBox" lockText="1"/>
</file>

<file path=xl/ctrlProps/ctrlProp2312.xml><?xml version="1.0" encoding="utf-8"?>
<formControlPr xmlns="http://schemas.microsoft.com/office/spreadsheetml/2009/9/main" objectType="CheckBox" lockText="1"/>
</file>

<file path=xl/ctrlProps/ctrlProp2313.xml><?xml version="1.0" encoding="utf-8"?>
<formControlPr xmlns="http://schemas.microsoft.com/office/spreadsheetml/2009/9/main" objectType="CheckBox" lockText="1"/>
</file>

<file path=xl/ctrlProps/ctrlProp2314.xml><?xml version="1.0" encoding="utf-8"?>
<formControlPr xmlns="http://schemas.microsoft.com/office/spreadsheetml/2009/9/main" objectType="CheckBox" lockText="1"/>
</file>

<file path=xl/ctrlProps/ctrlProp2315.xml><?xml version="1.0" encoding="utf-8"?>
<formControlPr xmlns="http://schemas.microsoft.com/office/spreadsheetml/2009/9/main" objectType="CheckBox" lockText="1"/>
</file>

<file path=xl/ctrlProps/ctrlProp2316.xml><?xml version="1.0" encoding="utf-8"?>
<formControlPr xmlns="http://schemas.microsoft.com/office/spreadsheetml/2009/9/main" objectType="CheckBox" lockText="1"/>
</file>

<file path=xl/ctrlProps/ctrlProp2317.xml><?xml version="1.0" encoding="utf-8"?>
<formControlPr xmlns="http://schemas.microsoft.com/office/spreadsheetml/2009/9/main" objectType="CheckBox" lockText="1"/>
</file>

<file path=xl/ctrlProps/ctrlProp2318.xml><?xml version="1.0" encoding="utf-8"?>
<formControlPr xmlns="http://schemas.microsoft.com/office/spreadsheetml/2009/9/main" objectType="CheckBox" lockText="1"/>
</file>

<file path=xl/ctrlProps/ctrlProp2319.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20.xml><?xml version="1.0" encoding="utf-8"?>
<formControlPr xmlns="http://schemas.microsoft.com/office/spreadsheetml/2009/9/main" objectType="CheckBox" lockText="1"/>
</file>

<file path=xl/ctrlProps/ctrlProp2321.xml><?xml version="1.0" encoding="utf-8"?>
<formControlPr xmlns="http://schemas.microsoft.com/office/spreadsheetml/2009/9/main" objectType="CheckBox" lockText="1"/>
</file>

<file path=xl/ctrlProps/ctrlProp2322.xml><?xml version="1.0" encoding="utf-8"?>
<formControlPr xmlns="http://schemas.microsoft.com/office/spreadsheetml/2009/9/main" objectType="CheckBox" lockText="1"/>
</file>

<file path=xl/ctrlProps/ctrlProp2323.xml><?xml version="1.0" encoding="utf-8"?>
<formControlPr xmlns="http://schemas.microsoft.com/office/spreadsheetml/2009/9/main" objectType="CheckBox" lockText="1"/>
</file>

<file path=xl/ctrlProps/ctrlProp2324.xml><?xml version="1.0" encoding="utf-8"?>
<formControlPr xmlns="http://schemas.microsoft.com/office/spreadsheetml/2009/9/main" objectType="CheckBox" lockText="1"/>
</file>

<file path=xl/ctrlProps/ctrlProp2325.xml><?xml version="1.0" encoding="utf-8"?>
<formControlPr xmlns="http://schemas.microsoft.com/office/spreadsheetml/2009/9/main" objectType="CheckBox" lockText="1"/>
</file>

<file path=xl/ctrlProps/ctrlProp2326.xml><?xml version="1.0" encoding="utf-8"?>
<formControlPr xmlns="http://schemas.microsoft.com/office/spreadsheetml/2009/9/main" objectType="CheckBox" lockText="1"/>
</file>

<file path=xl/ctrlProps/ctrlProp2327.xml><?xml version="1.0" encoding="utf-8"?>
<formControlPr xmlns="http://schemas.microsoft.com/office/spreadsheetml/2009/9/main" objectType="CheckBox" lockText="1"/>
</file>

<file path=xl/ctrlProps/ctrlProp2328.xml><?xml version="1.0" encoding="utf-8"?>
<formControlPr xmlns="http://schemas.microsoft.com/office/spreadsheetml/2009/9/main" objectType="CheckBox" lockText="1"/>
</file>

<file path=xl/ctrlProps/ctrlProp2329.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30.xml><?xml version="1.0" encoding="utf-8"?>
<formControlPr xmlns="http://schemas.microsoft.com/office/spreadsheetml/2009/9/main" objectType="CheckBox" lockText="1"/>
</file>

<file path=xl/ctrlProps/ctrlProp2331.xml><?xml version="1.0" encoding="utf-8"?>
<formControlPr xmlns="http://schemas.microsoft.com/office/spreadsheetml/2009/9/main" objectType="CheckBox" lockText="1"/>
</file>

<file path=xl/ctrlProps/ctrlProp2332.xml><?xml version="1.0" encoding="utf-8"?>
<formControlPr xmlns="http://schemas.microsoft.com/office/spreadsheetml/2009/9/main" objectType="CheckBox" lockText="1"/>
</file>

<file path=xl/ctrlProps/ctrlProp2333.xml><?xml version="1.0" encoding="utf-8"?>
<formControlPr xmlns="http://schemas.microsoft.com/office/spreadsheetml/2009/9/main" objectType="CheckBox" lockText="1"/>
</file>

<file path=xl/ctrlProps/ctrlProp2334.xml><?xml version="1.0" encoding="utf-8"?>
<formControlPr xmlns="http://schemas.microsoft.com/office/spreadsheetml/2009/9/main" objectType="CheckBox" lockText="1"/>
</file>

<file path=xl/ctrlProps/ctrlProp2335.xml><?xml version="1.0" encoding="utf-8"?>
<formControlPr xmlns="http://schemas.microsoft.com/office/spreadsheetml/2009/9/main" objectType="CheckBox" lockText="1"/>
</file>

<file path=xl/ctrlProps/ctrlProp2336.xml><?xml version="1.0" encoding="utf-8"?>
<formControlPr xmlns="http://schemas.microsoft.com/office/spreadsheetml/2009/9/main" objectType="CheckBox" lockText="1"/>
</file>

<file path=xl/ctrlProps/ctrlProp2337.xml><?xml version="1.0" encoding="utf-8"?>
<formControlPr xmlns="http://schemas.microsoft.com/office/spreadsheetml/2009/9/main" objectType="CheckBox" lockText="1"/>
</file>

<file path=xl/ctrlProps/ctrlProp2338.xml><?xml version="1.0" encoding="utf-8"?>
<formControlPr xmlns="http://schemas.microsoft.com/office/spreadsheetml/2009/9/main" objectType="CheckBox" lockText="1"/>
</file>

<file path=xl/ctrlProps/ctrlProp2339.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40.xml><?xml version="1.0" encoding="utf-8"?>
<formControlPr xmlns="http://schemas.microsoft.com/office/spreadsheetml/2009/9/main" objectType="CheckBox" lockText="1"/>
</file>

<file path=xl/ctrlProps/ctrlProp2341.xml><?xml version="1.0" encoding="utf-8"?>
<formControlPr xmlns="http://schemas.microsoft.com/office/spreadsheetml/2009/9/main" objectType="CheckBox" lockText="1"/>
</file>

<file path=xl/ctrlProps/ctrlProp2342.xml><?xml version="1.0" encoding="utf-8"?>
<formControlPr xmlns="http://schemas.microsoft.com/office/spreadsheetml/2009/9/main" objectType="CheckBox" lockText="1"/>
</file>

<file path=xl/ctrlProps/ctrlProp2343.xml><?xml version="1.0" encoding="utf-8"?>
<formControlPr xmlns="http://schemas.microsoft.com/office/spreadsheetml/2009/9/main" objectType="CheckBox" lockText="1"/>
</file>

<file path=xl/ctrlProps/ctrlProp2344.xml><?xml version="1.0" encoding="utf-8"?>
<formControlPr xmlns="http://schemas.microsoft.com/office/spreadsheetml/2009/9/main" objectType="CheckBox" lockText="1"/>
</file>

<file path=xl/ctrlProps/ctrlProp2345.xml><?xml version="1.0" encoding="utf-8"?>
<formControlPr xmlns="http://schemas.microsoft.com/office/spreadsheetml/2009/9/main" objectType="CheckBox" lockText="1"/>
</file>

<file path=xl/ctrlProps/ctrlProp2346.xml><?xml version="1.0" encoding="utf-8"?>
<formControlPr xmlns="http://schemas.microsoft.com/office/spreadsheetml/2009/9/main" objectType="CheckBox" lockText="1"/>
</file>

<file path=xl/ctrlProps/ctrlProp2347.xml><?xml version="1.0" encoding="utf-8"?>
<formControlPr xmlns="http://schemas.microsoft.com/office/spreadsheetml/2009/9/main" objectType="CheckBox" lockText="1"/>
</file>

<file path=xl/ctrlProps/ctrlProp2348.xml><?xml version="1.0" encoding="utf-8"?>
<formControlPr xmlns="http://schemas.microsoft.com/office/spreadsheetml/2009/9/main" objectType="CheckBox" lockText="1"/>
</file>

<file path=xl/ctrlProps/ctrlProp2349.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50.xml><?xml version="1.0" encoding="utf-8"?>
<formControlPr xmlns="http://schemas.microsoft.com/office/spreadsheetml/2009/9/main" objectType="CheckBox" lockText="1"/>
</file>

<file path=xl/ctrlProps/ctrlProp2351.xml><?xml version="1.0" encoding="utf-8"?>
<formControlPr xmlns="http://schemas.microsoft.com/office/spreadsheetml/2009/9/main" objectType="CheckBox" lockText="1"/>
</file>

<file path=xl/ctrlProps/ctrlProp2352.xml><?xml version="1.0" encoding="utf-8"?>
<formControlPr xmlns="http://schemas.microsoft.com/office/spreadsheetml/2009/9/main" objectType="CheckBox" lockText="1"/>
</file>

<file path=xl/ctrlProps/ctrlProp2353.xml><?xml version="1.0" encoding="utf-8"?>
<formControlPr xmlns="http://schemas.microsoft.com/office/spreadsheetml/2009/9/main" objectType="CheckBox" lockText="1"/>
</file>

<file path=xl/ctrlProps/ctrlProp2354.xml><?xml version="1.0" encoding="utf-8"?>
<formControlPr xmlns="http://schemas.microsoft.com/office/spreadsheetml/2009/9/main" objectType="CheckBox" lockText="1"/>
</file>

<file path=xl/ctrlProps/ctrlProp2355.xml><?xml version="1.0" encoding="utf-8"?>
<formControlPr xmlns="http://schemas.microsoft.com/office/spreadsheetml/2009/9/main" objectType="CheckBox" lockText="1"/>
</file>

<file path=xl/ctrlProps/ctrlProp2356.xml><?xml version="1.0" encoding="utf-8"?>
<formControlPr xmlns="http://schemas.microsoft.com/office/spreadsheetml/2009/9/main" objectType="CheckBox" lockText="1"/>
</file>

<file path=xl/ctrlProps/ctrlProp2357.xml><?xml version="1.0" encoding="utf-8"?>
<formControlPr xmlns="http://schemas.microsoft.com/office/spreadsheetml/2009/9/main" objectType="CheckBox" lockText="1"/>
</file>

<file path=xl/ctrlProps/ctrlProp2358.xml><?xml version="1.0" encoding="utf-8"?>
<formControlPr xmlns="http://schemas.microsoft.com/office/spreadsheetml/2009/9/main" objectType="CheckBox" lockText="1"/>
</file>

<file path=xl/ctrlProps/ctrlProp2359.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60.xml><?xml version="1.0" encoding="utf-8"?>
<formControlPr xmlns="http://schemas.microsoft.com/office/spreadsheetml/2009/9/main" objectType="CheckBox" lockText="1"/>
</file>

<file path=xl/ctrlProps/ctrlProp2361.xml><?xml version="1.0" encoding="utf-8"?>
<formControlPr xmlns="http://schemas.microsoft.com/office/spreadsheetml/2009/9/main" objectType="CheckBox" lockText="1"/>
</file>

<file path=xl/ctrlProps/ctrlProp2362.xml><?xml version="1.0" encoding="utf-8"?>
<formControlPr xmlns="http://schemas.microsoft.com/office/spreadsheetml/2009/9/main" objectType="CheckBox" lockText="1"/>
</file>

<file path=xl/ctrlProps/ctrlProp2363.xml><?xml version="1.0" encoding="utf-8"?>
<formControlPr xmlns="http://schemas.microsoft.com/office/spreadsheetml/2009/9/main" objectType="CheckBox" lockText="1"/>
</file>

<file path=xl/ctrlProps/ctrlProp2364.xml><?xml version="1.0" encoding="utf-8"?>
<formControlPr xmlns="http://schemas.microsoft.com/office/spreadsheetml/2009/9/main" objectType="CheckBox" lockText="1"/>
</file>

<file path=xl/ctrlProps/ctrlProp2365.xml><?xml version="1.0" encoding="utf-8"?>
<formControlPr xmlns="http://schemas.microsoft.com/office/spreadsheetml/2009/9/main" objectType="CheckBox" lockText="1"/>
</file>

<file path=xl/ctrlProps/ctrlProp2366.xml><?xml version="1.0" encoding="utf-8"?>
<formControlPr xmlns="http://schemas.microsoft.com/office/spreadsheetml/2009/9/main" objectType="CheckBox" lockText="1"/>
</file>

<file path=xl/ctrlProps/ctrlProp2367.xml><?xml version="1.0" encoding="utf-8"?>
<formControlPr xmlns="http://schemas.microsoft.com/office/spreadsheetml/2009/9/main" objectType="CheckBox" lockText="1"/>
</file>

<file path=xl/ctrlProps/ctrlProp2368.xml><?xml version="1.0" encoding="utf-8"?>
<formControlPr xmlns="http://schemas.microsoft.com/office/spreadsheetml/2009/9/main" objectType="CheckBox" lockText="1"/>
</file>

<file path=xl/ctrlProps/ctrlProp2369.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70.xml><?xml version="1.0" encoding="utf-8"?>
<formControlPr xmlns="http://schemas.microsoft.com/office/spreadsheetml/2009/9/main" objectType="CheckBox" lockText="1"/>
</file>

<file path=xl/ctrlProps/ctrlProp2371.xml><?xml version="1.0" encoding="utf-8"?>
<formControlPr xmlns="http://schemas.microsoft.com/office/spreadsheetml/2009/9/main" objectType="CheckBox" lockText="1"/>
</file>

<file path=xl/ctrlProps/ctrlProp2372.xml><?xml version="1.0" encoding="utf-8"?>
<formControlPr xmlns="http://schemas.microsoft.com/office/spreadsheetml/2009/9/main" objectType="CheckBox" lockText="1"/>
</file>

<file path=xl/ctrlProps/ctrlProp2373.xml><?xml version="1.0" encoding="utf-8"?>
<formControlPr xmlns="http://schemas.microsoft.com/office/spreadsheetml/2009/9/main" objectType="CheckBox" lockText="1"/>
</file>

<file path=xl/ctrlProps/ctrlProp2374.xml><?xml version="1.0" encoding="utf-8"?>
<formControlPr xmlns="http://schemas.microsoft.com/office/spreadsheetml/2009/9/main" objectType="CheckBox" lockText="1"/>
</file>

<file path=xl/ctrlProps/ctrlProp2375.xml><?xml version="1.0" encoding="utf-8"?>
<formControlPr xmlns="http://schemas.microsoft.com/office/spreadsheetml/2009/9/main" objectType="CheckBox" lockText="1"/>
</file>

<file path=xl/ctrlProps/ctrlProp2376.xml><?xml version="1.0" encoding="utf-8"?>
<formControlPr xmlns="http://schemas.microsoft.com/office/spreadsheetml/2009/9/main" objectType="CheckBox" lockText="1"/>
</file>

<file path=xl/ctrlProps/ctrlProp2377.xml><?xml version="1.0" encoding="utf-8"?>
<formControlPr xmlns="http://schemas.microsoft.com/office/spreadsheetml/2009/9/main" objectType="CheckBox" lockText="1"/>
</file>

<file path=xl/ctrlProps/ctrlProp2378.xml><?xml version="1.0" encoding="utf-8"?>
<formControlPr xmlns="http://schemas.microsoft.com/office/spreadsheetml/2009/9/main" objectType="CheckBox" lockText="1"/>
</file>

<file path=xl/ctrlProps/ctrlProp2379.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80.xml><?xml version="1.0" encoding="utf-8"?>
<formControlPr xmlns="http://schemas.microsoft.com/office/spreadsheetml/2009/9/main" objectType="CheckBox" lockText="1"/>
</file>

<file path=xl/ctrlProps/ctrlProp2381.xml><?xml version="1.0" encoding="utf-8"?>
<formControlPr xmlns="http://schemas.microsoft.com/office/spreadsheetml/2009/9/main" objectType="CheckBox" lockText="1"/>
</file>

<file path=xl/ctrlProps/ctrlProp2382.xml><?xml version="1.0" encoding="utf-8"?>
<formControlPr xmlns="http://schemas.microsoft.com/office/spreadsheetml/2009/9/main" objectType="CheckBox" lockText="1"/>
</file>

<file path=xl/ctrlProps/ctrlProp2383.xml><?xml version="1.0" encoding="utf-8"?>
<formControlPr xmlns="http://schemas.microsoft.com/office/spreadsheetml/2009/9/main" objectType="CheckBox" lockText="1"/>
</file>

<file path=xl/ctrlProps/ctrlProp2384.xml><?xml version="1.0" encoding="utf-8"?>
<formControlPr xmlns="http://schemas.microsoft.com/office/spreadsheetml/2009/9/main" objectType="CheckBox" lockText="1"/>
</file>

<file path=xl/ctrlProps/ctrlProp2385.xml><?xml version="1.0" encoding="utf-8"?>
<formControlPr xmlns="http://schemas.microsoft.com/office/spreadsheetml/2009/9/main" objectType="CheckBox" lockText="1"/>
</file>

<file path=xl/ctrlProps/ctrlProp2386.xml><?xml version="1.0" encoding="utf-8"?>
<formControlPr xmlns="http://schemas.microsoft.com/office/spreadsheetml/2009/9/main" objectType="CheckBox" lockText="1"/>
</file>

<file path=xl/ctrlProps/ctrlProp2387.xml><?xml version="1.0" encoding="utf-8"?>
<formControlPr xmlns="http://schemas.microsoft.com/office/spreadsheetml/2009/9/main" objectType="CheckBox" lockText="1"/>
</file>

<file path=xl/ctrlProps/ctrlProp2388.xml><?xml version="1.0" encoding="utf-8"?>
<formControlPr xmlns="http://schemas.microsoft.com/office/spreadsheetml/2009/9/main" objectType="CheckBox" lockText="1"/>
</file>

<file path=xl/ctrlProps/ctrlProp2389.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390.xml><?xml version="1.0" encoding="utf-8"?>
<formControlPr xmlns="http://schemas.microsoft.com/office/spreadsheetml/2009/9/main" objectType="CheckBox" lockText="1"/>
</file>

<file path=xl/ctrlProps/ctrlProp2391.xml><?xml version="1.0" encoding="utf-8"?>
<formControlPr xmlns="http://schemas.microsoft.com/office/spreadsheetml/2009/9/main" objectType="CheckBox" lockText="1"/>
</file>

<file path=xl/ctrlProps/ctrlProp2392.xml><?xml version="1.0" encoding="utf-8"?>
<formControlPr xmlns="http://schemas.microsoft.com/office/spreadsheetml/2009/9/main" objectType="CheckBox" lockText="1"/>
</file>

<file path=xl/ctrlProps/ctrlProp2393.xml><?xml version="1.0" encoding="utf-8"?>
<formControlPr xmlns="http://schemas.microsoft.com/office/spreadsheetml/2009/9/main" objectType="CheckBox" lockText="1"/>
</file>

<file path=xl/ctrlProps/ctrlProp2394.xml><?xml version="1.0" encoding="utf-8"?>
<formControlPr xmlns="http://schemas.microsoft.com/office/spreadsheetml/2009/9/main" objectType="CheckBox" lockText="1"/>
</file>

<file path=xl/ctrlProps/ctrlProp2395.xml><?xml version="1.0" encoding="utf-8"?>
<formControlPr xmlns="http://schemas.microsoft.com/office/spreadsheetml/2009/9/main" objectType="CheckBox" lockText="1"/>
</file>

<file path=xl/ctrlProps/ctrlProp2396.xml><?xml version="1.0" encoding="utf-8"?>
<formControlPr xmlns="http://schemas.microsoft.com/office/spreadsheetml/2009/9/main" objectType="CheckBox" lockText="1"/>
</file>

<file path=xl/ctrlProps/ctrlProp2397.xml><?xml version="1.0" encoding="utf-8"?>
<formControlPr xmlns="http://schemas.microsoft.com/office/spreadsheetml/2009/9/main" objectType="CheckBox" lockText="1"/>
</file>

<file path=xl/ctrlProps/ctrlProp2398.xml><?xml version="1.0" encoding="utf-8"?>
<formControlPr xmlns="http://schemas.microsoft.com/office/spreadsheetml/2009/9/main" objectType="CheckBox" lockText="1"/>
</file>

<file path=xl/ctrlProps/ctrlProp239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40.xml><?xml version="1.0" encoding="utf-8"?>
<formControlPr xmlns="http://schemas.microsoft.com/office/spreadsheetml/2009/9/main" objectType="CheckBox" lockText="1"/>
</file>

<file path=xl/ctrlProps/ctrlProp2400.xml><?xml version="1.0" encoding="utf-8"?>
<formControlPr xmlns="http://schemas.microsoft.com/office/spreadsheetml/2009/9/main" objectType="CheckBox" lockText="1"/>
</file>

<file path=xl/ctrlProps/ctrlProp2401.xml><?xml version="1.0" encoding="utf-8"?>
<formControlPr xmlns="http://schemas.microsoft.com/office/spreadsheetml/2009/9/main" objectType="CheckBox" lockText="1"/>
</file>

<file path=xl/ctrlProps/ctrlProp2402.xml><?xml version="1.0" encoding="utf-8"?>
<formControlPr xmlns="http://schemas.microsoft.com/office/spreadsheetml/2009/9/main" objectType="CheckBox" lockText="1"/>
</file>

<file path=xl/ctrlProps/ctrlProp2403.xml><?xml version="1.0" encoding="utf-8"?>
<formControlPr xmlns="http://schemas.microsoft.com/office/spreadsheetml/2009/9/main" objectType="CheckBox" lockText="1"/>
</file>

<file path=xl/ctrlProps/ctrlProp2404.xml><?xml version="1.0" encoding="utf-8"?>
<formControlPr xmlns="http://schemas.microsoft.com/office/spreadsheetml/2009/9/main" objectType="CheckBox" lockText="1"/>
</file>

<file path=xl/ctrlProps/ctrlProp2405.xml><?xml version="1.0" encoding="utf-8"?>
<formControlPr xmlns="http://schemas.microsoft.com/office/spreadsheetml/2009/9/main" objectType="CheckBox" lockText="1"/>
</file>

<file path=xl/ctrlProps/ctrlProp2406.xml><?xml version="1.0" encoding="utf-8"?>
<formControlPr xmlns="http://schemas.microsoft.com/office/spreadsheetml/2009/9/main" objectType="CheckBox" lockText="1"/>
</file>

<file path=xl/ctrlProps/ctrlProp2407.xml><?xml version="1.0" encoding="utf-8"?>
<formControlPr xmlns="http://schemas.microsoft.com/office/spreadsheetml/2009/9/main" objectType="CheckBox" lockText="1"/>
</file>

<file path=xl/ctrlProps/ctrlProp2408.xml><?xml version="1.0" encoding="utf-8"?>
<formControlPr xmlns="http://schemas.microsoft.com/office/spreadsheetml/2009/9/main" objectType="CheckBox" lockText="1"/>
</file>

<file path=xl/ctrlProps/ctrlProp2409.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10.xml><?xml version="1.0" encoding="utf-8"?>
<formControlPr xmlns="http://schemas.microsoft.com/office/spreadsheetml/2009/9/main" objectType="CheckBox" lockText="1"/>
</file>

<file path=xl/ctrlProps/ctrlProp2411.xml><?xml version="1.0" encoding="utf-8"?>
<formControlPr xmlns="http://schemas.microsoft.com/office/spreadsheetml/2009/9/main" objectType="CheckBox" lockText="1"/>
</file>

<file path=xl/ctrlProps/ctrlProp2412.xml><?xml version="1.0" encoding="utf-8"?>
<formControlPr xmlns="http://schemas.microsoft.com/office/spreadsheetml/2009/9/main" objectType="CheckBox" lockText="1"/>
</file>

<file path=xl/ctrlProps/ctrlProp2413.xml><?xml version="1.0" encoding="utf-8"?>
<formControlPr xmlns="http://schemas.microsoft.com/office/spreadsheetml/2009/9/main" objectType="CheckBox" lockText="1"/>
</file>

<file path=xl/ctrlProps/ctrlProp2414.xml><?xml version="1.0" encoding="utf-8"?>
<formControlPr xmlns="http://schemas.microsoft.com/office/spreadsheetml/2009/9/main" objectType="CheckBox" lockText="1"/>
</file>

<file path=xl/ctrlProps/ctrlProp2415.xml><?xml version="1.0" encoding="utf-8"?>
<formControlPr xmlns="http://schemas.microsoft.com/office/spreadsheetml/2009/9/main" objectType="CheckBox" lockText="1"/>
</file>

<file path=xl/ctrlProps/ctrlProp2416.xml><?xml version="1.0" encoding="utf-8"?>
<formControlPr xmlns="http://schemas.microsoft.com/office/spreadsheetml/2009/9/main" objectType="CheckBox" lockText="1"/>
</file>

<file path=xl/ctrlProps/ctrlProp2417.xml><?xml version="1.0" encoding="utf-8"?>
<formControlPr xmlns="http://schemas.microsoft.com/office/spreadsheetml/2009/9/main" objectType="CheckBox" lockText="1"/>
</file>

<file path=xl/ctrlProps/ctrlProp2418.xml><?xml version="1.0" encoding="utf-8"?>
<formControlPr xmlns="http://schemas.microsoft.com/office/spreadsheetml/2009/9/main" objectType="CheckBox" lockText="1"/>
</file>

<file path=xl/ctrlProps/ctrlProp2419.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20.xml><?xml version="1.0" encoding="utf-8"?>
<formControlPr xmlns="http://schemas.microsoft.com/office/spreadsheetml/2009/9/main" objectType="CheckBox" lockText="1"/>
</file>

<file path=xl/ctrlProps/ctrlProp2421.xml><?xml version="1.0" encoding="utf-8"?>
<formControlPr xmlns="http://schemas.microsoft.com/office/spreadsheetml/2009/9/main" objectType="CheckBox" lockText="1"/>
</file>

<file path=xl/ctrlProps/ctrlProp2422.xml><?xml version="1.0" encoding="utf-8"?>
<formControlPr xmlns="http://schemas.microsoft.com/office/spreadsheetml/2009/9/main" objectType="CheckBox" lockText="1"/>
</file>

<file path=xl/ctrlProps/ctrlProp2423.xml><?xml version="1.0" encoding="utf-8"?>
<formControlPr xmlns="http://schemas.microsoft.com/office/spreadsheetml/2009/9/main" objectType="CheckBox" lockText="1"/>
</file>

<file path=xl/ctrlProps/ctrlProp2424.xml><?xml version="1.0" encoding="utf-8"?>
<formControlPr xmlns="http://schemas.microsoft.com/office/spreadsheetml/2009/9/main" objectType="CheckBox" lockText="1"/>
</file>

<file path=xl/ctrlProps/ctrlProp2425.xml><?xml version="1.0" encoding="utf-8"?>
<formControlPr xmlns="http://schemas.microsoft.com/office/spreadsheetml/2009/9/main" objectType="CheckBox" lockText="1"/>
</file>

<file path=xl/ctrlProps/ctrlProp2426.xml><?xml version="1.0" encoding="utf-8"?>
<formControlPr xmlns="http://schemas.microsoft.com/office/spreadsheetml/2009/9/main" objectType="CheckBox" lockText="1"/>
</file>

<file path=xl/ctrlProps/ctrlProp2427.xml><?xml version="1.0" encoding="utf-8"?>
<formControlPr xmlns="http://schemas.microsoft.com/office/spreadsheetml/2009/9/main" objectType="CheckBox" lockText="1"/>
</file>

<file path=xl/ctrlProps/ctrlProp2428.xml><?xml version="1.0" encoding="utf-8"?>
<formControlPr xmlns="http://schemas.microsoft.com/office/spreadsheetml/2009/9/main" objectType="CheckBox" lockText="1"/>
</file>

<file path=xl/ctrlProps/ctrlProp2429.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30.xml><?xml version="1.0" encoding="utf-8"?>
<formControlPr xmlns="http://schemas.microsoft.com/office/spreadsheetml/2009/9/main" objectType="CheckBox" lockText="1"/>
</file>

<file path=xl/ctrlProps/ctrlProp2431.xml><?xml version="1.0" encoding="utf-8"?>
<formControlPr xmlns="http://schemas.microsoft.com/office/spreadsheetml/2009/9/main" objectType="CheckBox" lockText="1"/>
</file>

<file path=xl/ctrlProps/ctrlProp2432.xml><?xml version="1.0" encoding="utf-8"?>
<formControlPr xmlns="http://schemas.microsoft.com/office/spreadsheetml/2009/9/main" objectType="CheckBox" lockText="1"/>
</file>

<file path=xl/ctrlProps/ctrlProp2433.xml><?xml version="1.0" encoding="utf-8"?>
<formControlPr xmlns="http://schemas.microsoft.com/office/spreadsheetml/2009/9/main" objectType="CheckBox" lockText="1"/>
</file>

<file path=xl/ctrlProps/ctrlProp2434.xml><?xml version="1.0" encoding="utf-8"?>
<formControlPr xmlns="http://schemas.microsoft.com/office/spreadsheetml/2009/9/main" objectType="CheckBox" lockText="1"/>
</file>

<file path=xl/ctrlProps/ctrlProp2435.xml><?xml version="1.0" encoding="utf-8"?>
<formControlPr xmlns="http://schemas.microsoft.com/office/spreadsheetml/2009/9/main" objectType="CheckBox" lockText="1"/>
</file>

<file path=xl/ctrlProps/ctrlProp2436.xml><?xml version="1.0" encoding="utf-8"?>
<formControlPr xmlns="http://schemas.microsoft.com/office/spreadsheetml/2009/9/main" objectType="CheckBox" lockText="1"/>
</file>

<file path=xl/ctrlProps/ctrlProp2437.xml><?xml version="1.0" encoding="utf-8"?>
<formControlPr xmlns="http://schemas.microsoft.com/office/spreadsheetml/2009/9/main" objectType="CheckBox" lockText="1"/>
</file>

<file path=xl/ctrlProps/ctrlProp2438.xml><?xml version="1.0" encoding="utf-8"?>
<formControlPr xmlns="http://schemas.microsoft.com/office/spreadsheetml/2009/9/main" objectType="CheckBox" lockText="1"/>
</file>

<file path=xl/ctrlProps/ctrlProp2439.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40.xml><?xml version="1.0" encoding="utf-8"?>
<formControlPr xmlns="http://schemas.microsoft.com/office/spreadsheetml/2009/9/main" objectType="CheckBox" lockText="1"/>
</file>

<file path=xl/ctrlProps/ctrlProp2441.xml><?xml version="1.0" encoding="utf-8"?>
<formControlPr xmlns="http://schemas.microsoft.com/office/spreadsheetml/2009/9/main" objectType="CheckBox" lockText="1"/>
</file>

<file path=xl/ctrlProps/ctrlProp2442.xml><?xml version="1.0" encoding="utf-8"?>
<formControlPr xmlns="http://schemas.microsoft.com/office/spreadsheetml/2009/9/main" objectType="CheckBox" lockText="1"/>
</file>

<file path=xl/ctrlProps/ctrlProp2443.xml><?xml version="1.0" encoding="utf-8"?>
<formControlPr xmlns="http://schemas.microsoft.com/office/spreadsheetml/2009/9/main" objectType="CheckBox" lockText="1"/>
</file>

<file path=xl/ctrlProps/ctrlProp2444.xml><?xml version="1.0" encoding="utf-8"?>
<formControlPr xmlns="http://schemas.microsoft.com/office/spreadsheetml/2009/9/main" objectType="CheckBox" lockText="1"/>
</file>

<file path=xl/ctrlProps/ctrlProp2445.xml><?xml version="1.0" encoding="utf-8"?>
<formControlPr xmlns="http://schemas.microsoft.com/office/spreadsheetml/2009/9/main" objectType="CheckBox" lockText="1"/>
</file>

<file path=xl/ctrlProps/ctrlProp2446.xml><?xml version="1.0" encoding="utf-8"?>
<formControlPr xmlns="http://schemas.microsoft.com/office/spreadsheetml/2009/9/main" objectType="CheckBox" lockText="1"/>
</file>

<file path=xl/ctrlProps/ctrlProp2447.xml><?xml version="1.0" encoding="utf-8"?>
<formControlPr xmlns="http://schemas.microsoft.com/office/spreadsheetml/2009/9/main" objectType="CheckBox" lockText="1"/>
</file>

<file path=xl/ctrlProps/ctrlProp2448.xml><?xml version="1.0" encoding="utf-8"?>
<formControlPr xmlns="http://schemas.microsoft.com/office/spreadsheetml/2009/9/main" objectType="CheckBox" lockText="1"/>
</file>

<file path=xl/ctrlProps/ctrlProp2449.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50.xml><?xml version="1.0" encoding="utf-8"?>
<formControlPr xmlns="http://schemas.microsoft.com/office/spreadsheetml/2009/9/main" objectType="CheckBox" lockText="1"/>
</file>

<file path=xl/ctrlProps/ctrlProp2451.xml><?xml version="1.0" encoding="utf-8"?>
<formControlPr xmlns="http://schemas.microsoft.com/office/spreadsheetml/2009/9/main" objectType="CheckBox" lockText="1"/>
</file>

<file path=xl/ctrlProps/ctrlProp2452.xml><?xml version="1.0" encoding="utf-8"?>
<formControlPr xmlns="http://schemas.microsoft.com/office/spreadsheetml/2009/9/main" objectType="CheckBox" lockText="1"/>
</file>

<file path=xl/ctrlProps/ctrlProp2453.xml><?xml version="1.0" encoding="utf-8"?>
<formControlPr xmlns="http://schemas.microsoft.com/office/spreadsheetml/2009/9/main" objectType="CheckBox" lockText="1"/>
</file>

<file path=xl/ctrlProps/ctrlProp2454.xml><?xml version="1.0" encoding="utf-8"?>
<formControlPr xmlns="http://schemas.microsoft.com/office/spreadsheetml/2009/9/main" objectType="CheckBox" lockText="1"/>
</file>

<file path=xl/ctrlProps/ctrlProp2455.xml><?xml version="1.0" encoding="utf-8"?>
<formControlPr xmlns="http://schemas.microsoft.com/office/spreadsheetml/2009/9/main" objectType="CheckBox" lockText="1"/>
</file>

<file path=xl/ctrlProps/ctrlProp2456.xml><?xml version="1.0" encoding="utf-8"?>
<formControlPr xmlns="http://schemas.microsoft.com/office/spreadsheetml/2009/9/main" objectType="CheckBox" lockText="1"/>
</file>

<file path=xl/ctrlProps/ctrlProp2457.xml><?xml version="1.0" encoding="utf-8"?>
<formControlPr xmlns="http://schemas.microsoft.com/office/spreadsheetml/2009/9/main" objectType="CheckBox" lockText="1"/>
</file>

<file path=xl/ctrlProps/ctrlProp2458.xml><?xml version="1.0" encoding="utf-8"?>
<formControlPr xmlns="http://schemas.microsoft.com/office/spreadsheetml/2009/9/main" objectType="CheckBox" lockText="1"/>
</file>

<file path=xl/ctrlProps/ctrlProp2459.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60.xml><?xml version="1.0" encoding="utf-8"?>
<formControlPr xmlns="http://schemas.microsoft.com/office/spreadsheetml/2009/9/main" objectType="CheckBox" lockText="1"/>
</file>

<file path=xl/ctrlProps/ctrlProp2461.xml><?xml version="1.0" encoding="utf-8"?>
<formControlPr xmlns="http://schemas.microsoft.com/office/spreadsheetml/2009/9/main" objectType="CheckBox" lockText="1"/>
</file>

<file path=xl/ctrlProps/ctrlProp2462.xml><?xml version="1.0" encoding="utf-8"?>
<formControlPr xmlns="http://schemas.microsoft.com/office/spreadsheetml/2009/9/main" objectType="CheckBox" lockText="1"/>
</file>

<file path=xl/ctrlProps/ctrlProp2463.xml><?xml version="1.0" encoding="utf-8"?>
<formControlPr xmlns="http://schemas.microsoft.com/office/spreadsheetml/2009/9/main" objectType="CheckBox" lockText="1"/>
</file>

<file path=xl/ctrlProps/ctrlProp2464.xml><?xml version="1.0" encoding="utf-8"?>
<formControlPr xmlns="http://schemas.microsoft.com/office/spreadsheetml/2009/9/main" objectType="CheckBox" lockText="1"/>
</file>

<file path=xl/ctrlProps/ctrlProp2465.xml><?xml version="1.0" encoding="utf-8"?>
<formControlPr xmlns="http://schemas.microsoft.com/office/spreadsheetml/2009/9/main" objectType="CheckBox" lockText="1"/>
</file>

<file path=xl/ctrlProps/ctrlProp2466.xml><?xml version="1.0" encoding="utf-8"?>
<formControlPr xmlns="http://schemas.microsoft.com/office/spreadsheetml/2009/9/main" objectType="CheckBox" lockText="1"/>
</file>

<file path=xl/ctrlProps/ctrlProp2467.xml><?xml version="1.0" encoding="utf-8"?>
<formControlPr xmlns="http://schemas.microsoft.com/office/spreadsheetml/2009/9/main" objectType="CheckBox" lockText="1"/>
</file>

<file path=xl/ctrlProps/ctrlProp2468.xml><?xml version="1.0" encoding="utf-8"?>
<formControlPr xmlns="http://schemas.microsoft.com/office/spreadsheetml/2009/9/main" objectType="CheckBox" lockText="1"/>
</file>

<file path=xl/ctrlProps/ctrlProp2469.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70.xml><?xml version="1.0" encoding="utf-8"?>
<formControlPr xmlns="http://schemas.microsoft.com/office/spreadsheetml/2009/9/main" objectType="CheckBox" lockText="1"/>
</file>

<file path=xl/ctrlProps/ctrlProp2471.xml><?xml version="1.0" encoding="utf-8"?>
<formControlPr xmlns="http://schemas.microsoft.com/office/spreadsheetml/2009/9/main" objectType="CheckBox" lockText="1"/>
</file>

<file path=xl/ctrlProps/ctrlProp2472.xml><?xml version="1.0" encoding="utf-8"?>
<formControlPr xmlns="http://schemas.microsoft.com/office/spreadsheetml/2009/9/main" objectType="CheckBox" lockText="1"/>
</file>

<file path=xl/ctrlProps/ctrlProp2473.xml><?xml version="1.0" encoding="utf-8"?>
<formControlPr xmlns="http://schemas.microsoft.com/office/spreadsheetml/2009/9/main" objectType="CheckBox" lockText="1"/>
</file>

<file path=xl/ctrlProps/ctrlProp2474.xml><?xml version="1.0" encoding="utf-8"?>
<formControlPr xmlns="http://schemas.microsoft.com/office/spreadsheetml/2009/9/main" objectType="CheckBox" lockText="1"/>
</file>

<file path=xl/ctrlProps/ctrlProp2475.xml><?xml version="1.0" encoding="utf-8"?>
<formControlPr xmlns="http://schemas.microsoft.com/office/spreadsheetml/2009/9/main" objectType="CheckBox" lockText="1"/>
</file>

<file path=xl/ctrlProps/ctrlProp2476.xml><?xml version="1.0" encoding="utf-8"?>
<formControlPr xmlns="http://schemas.microsoft.com/office/spreadsheetml/2009/9/main" objectType="CheckBox" lockText="1"/>
</file>

<file path=xl/ctrlProps/ctrlProp2477.xml><?xml version="1.0" encoding="utf-8"?>
<formControlPr xmlns="http://schemas.microsoft.com/office/spreadsheetml/2009/9/main" objectType="CheckBox" lockText="1"/>
</file>

<file path=xl/ctrlProps/ctrlProp2478.xml><?xml version="1.0" encoding="utf-8"?>
<formControlPr xmlns="http://schemas.microsoft.com/office/spreadsheetml/2009/9/main" objectType="CheckBox" lockText="1"/>
</file>

<file path=xl/ctrlProps/ctrlProp2479.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80.xml><?xml version="1.0" encoding="utf-8"?>
<formControlPr xmlns="http://schemas.microsoft.com/office/spreadsheetml/2009/9/main" objectType="CheckBox" lockText="1"/>
</file>

<file path=xl/ctrlProps/ctrlProp2481.xml><?xml version="1.0" encoding="utf-8"?>
<formControlPr xmlns="http://schemas.microsoft.com/office/spreadsheetml/2009/9/main" objectType="CheckBox" lockText="1"/>
</file>

<file path=xl/ctrlProps/ctrlProp2482.xml><?xml version="1.0" encoding="utf-8"?>
<formControlPr xmlns="http://schemas.microsoft.com/office/spreadsheetml/2009/9/main" objectType="CheckBox" lockText="1"/>
</file>

<file path=xl/ctrlProps/ctrlProp2483.xml><?xml version="1.0" encoding="utf-8"?>
<formControlPr xmlns="http://schemas.microsoft.com/office/spreadsheetml/2009/9/main" objectType="CheckBox" lockText="1"/>
</file>

<file path=xl/ctrlProps/ctrlProp2484.xml><?xml version="1.0" encoding="utf-8"?>
<formControlPr xmlns="http://schemas.microsoft.com/office/spreadsheetml/2009/9/main" objectType="CheckBox" lockText="1"/>
</file>

<file path=xl/ctrlProps/ctrlProp2485.xml><?xml version="1.0" encoding="utf-8"?>
<formControlPr xmlns="http://schemas.microsoft.com/office/spreadsheetml/2009/9/main" objectType="CheckBox" lockText="1"/>
</file>

<file path=xl/ctrlProps/ctrlProp2486.xml><?xml version="1.0" encoding="utf-8"?>
<formControlPr xmlns="http://schemas.microsoft.com/office/spreadsheetml/2009/9/main" objectType="CheckBox" lockText="1"/>
</file>

<file path=xl/ctrlProps/ctrlProp2487.xml><?xml version="1.0" encoding="utf-8"?>
<formControlPr xmlns="http://schemas.microsoft.com/office/spreadsheetml/2009/9/main" objectType="CheckBox" lockText="1"/>
</file>

<file path=xl/ctrlProps/ctrlProp2488.xml><?xml version="1.0" encoding="utf-8"?>
<formControlPr xmlns="http://schemas.microsoft.com/office/spreadsheetml/2009/9/main" objectType="CheckBox" lockText="1"/>
</file>

<file path=xl/ctrlProps/ctrlProp2489.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490.xml><?xml version="1.0" encoding="utf-8"?>
<formControlPr xmlns="http://schemas.microsoft.com/office/spreadsheetml/2009/9/main" objectType="CheckBox" lockText="1"/>
</file>

<file path=xl/ctrlProps/ctrlProp2491.xml><?xml version="1.0" encoding="utf-8"?>
<formControlPr xmlns="http://schemas.microsoft.com/office/spreadsheetml/2009/9/main" objectType="CheckBox" lockText="1"/>
</file>

<file path=xl/ctrlProps/ctrlProp2492.xml><?xml version="1.0" encoding="utf-8"?>
<formControlPr xmlns="http://schemas.microsoft.com/office/spreadsheetml/2009/9/main" objectType="CheckBox" lockText="1"/>
</file>

<file path=xl/ctrlProps/ctrlProp2493.xml><?xml version="1.0" encoding="utf-8"?>
<formControlPr xmlns="http://schemas.microsoft.com/office/spreadsheetml/2009/9/main" objectType="CheckBox" lockText="1"/>
</file>

<file path=xl/ctrlProps/ctrlProp2494.xml><?xml version="1.0" encoding="utf-8"?>
<formControlPr xmlns="http://schemas.microsoft.com/office/spreadsheetml/2009/9/main" objectType="CheckBox" lockText="1"/>
</file>

<file path=xl/ctrlProps/ctrlProp2495.xml><?xml version="1.0" encoding="utf-8"?>
<formControlPr xmlns="http://schemas.microsoft.com/office/spreadsheetml/2009/9/main" objectType="CheckBox" lockText="1"/>
</file>

<file path=xl/ctrlProps/ctrlProp2496.xml><?xml version="1.0" encoding="utf-8"?>
<formControlPr xmlns="http://schemas.microsoft.com/office/spreadsheetml/2009/9/main" objectType="CheckBox" lockText="1"/>
</file>

<file path=xl/ctrlProps/ctrlProp2497.xml><?xml version="1.0" encoding="utf-8"?>
<formControlPr xmlns="http://schemas.microsoft.com/office/spreadsheetml/2009/9/main" objectType="CheckBox" lockText="1"/>
</file>

<file path=xl/ctrlProps/ctrlProp2498.xml><?xml version="1.0" encoding="utf-8"?>
<formControlPr xmlns="http://schemas.microsoft.com/office/spreadsheetml/2009/9/main" objectType="CheckBox" lockText="1"/>
</file>

<file path=xl/ctrlProps/ctrlProp249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50.xml><?xml version="1.0" encoding="utf-8"?>
<formControlPr xmlns="http://schemas.microsoft.com/office/spreadsheetml/2009/9/main" objectType="CheckBox" lockText="1"/>
</file>

<file path=xl/ctrlProps/ctrlProp2500.xml><?xml version="1.0" encoding="utf-8"?>
<formControlPr xmlns="http://schemas.microsoft.com/office/spreadsheetml/2009/9/main" objectType="CheckBox" lockText="1"/>
</file>

<file path=xl/ctrlProps/ctrlProp2501.xml><?xml version="1.0" encoding="utf-8"?>
<formControlPr xmlns="http://schemas.microsoft.com/office/spreadsheetml/2009/9/main" objectType="CheckBox" lockText="1"/>
</file>

<file path=xl/ctrlProps/ctrlProp2502.xml><?xml version="1.0" encoding="utf-8"?>
<formControlPr xmlns="http://schemas.microsoft.com/office/spreadsheetml/2009/9/main" objectType="CheckBox" lockText="1"/>
</file>

<file path=xl/ctrlProps/ctrlProp2503.xml><?xml version="1.0" encoding="utf-8"?>
<formControlPr xmlns="http://schemas.microsoft.com/office/spreadsheetml/2009/9/main" objectType="CheckBox" lockText="1"/>
</file>

<file path=xl/ctrlProps/ctrlProp2504.xml><?xml version="1.0" encoding="utf-8"?>
<formControlPr xmlns="http://schemas.microsoft.com/office/spreadsheetml/2009/9/main" objectType="CheckBox" lockText="1"/>
</file>

<file path=xl/ctrlProps/ctrlProp2505.xml><?xml version="1.0" encoding="utf-8"?>
<formControlPr xmlns="http://schemas.microsoft.com/office/spreadsheetml/2009/9/main" objectType="CheckBox" lockText="1"/>
</file>

<file path=xl/ctrlProps/ctrlProp2506.xml><?xml version="1.0" encoding="utf-8"?>
<formControlPr xmlns="http://schemas.microsoft.com/office/spreadsheetml/2009/9/main" objectType="CheckBox" lockText="1"/>
</file>

<file path=xl/ctrlProps/ctrlProp2507.xml><?xml version="1.0" encoding="utf-8"?>
<formControlPr xmlns="http://schemas.microsoft.com/office/spreadsheetml/2009/9/main" objectType="CheckBox" lockText="1"/>
</file>

<file path=xl/ctrlProps/ctrlProp2508.xml><?xml version="1.0" encoding="utf-8"?>
<formControlPr xmlns="http://schemas.microsoft.com/office/spreadsheetml/2009/9/main" objectType="CheckBox" lockText="1"/>
</file>

<file path=xl/ctrlProps/ctrlProp2509.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10.xml><?xml version="1.0" encoding="utf-8"?>
<formControlPr xmlns="http://schemas.microsoft.com/office/spreadsheetml/2009/9/main" objectType="CheckBox" lockText="1"/>
</file>

<file path=xl/ctrlProps/ctrlProp2511.xml><?xml version="1.0" encoding="utf-8"?>
<formControlPr xmlns="http://schemas.microsoft.com/office/spreadsheetml/2009/9/main" objectType="CheckBox" lockText="1"/>
</file>

<file path=xl/ctrlProps/ctrlProp2512.xml><?xml version="1.0" encoding="utf-8"?>
<formControlPr xmlns="http://schemas.microsoft.com/office/spreadsheetml/2009/9/main" objectType="CheckBox" lockText="1"/>
</file>

<file path=xl/ctrlProps/ctrlProp2513.xml><?xml version="1.0" encoding="utf-8"?>
<formControlPr xmlns="http://schemas.microsoft.com/office/spreadsheetml/2009/9/main" objectType="CheckBox" lockText="1"/>
</file>

<file path=xl/ctrlProps/ctrlProp2514.xml><?xml version="1.0" encoding="utf-8"?>
<formControlPr xmlns="http://schemas.microsoft.com/office/spreadsheetml/2009/9/main" objectType="CheckBox" lockText="1"/>
</file>

<file path=xl/ctrlProps/ctrlProp2515.xml><?xml version="1.0" encoding="utf-8"?>
<formControlPr xmlns="http://schemas.microsoft.com/office/spreadsheetml/2009/9/main" objectType="CheckBox" lockText="1"/>
</file>

<file path=xl/ctrlProps/ctrlProp2516.xml><?xml version="1.0" encoding="utf-8"?>
<formControlPr xmlns="http://schemas.microsoft.com/office/spreadsheetml/2009/9/main" objectType="CheckBox" lockText="1"/>
</file>

<file path=xl/ctrlProps/ctrlProp2517.xml><?xml version="1.0" encoding="utf-8"?>
<formControlPr xmlns="http://schemas.microsoft.com/office/spreadsheetml/2009/9/main" objectType="CheckBox" lockText="1"/>
</file>

<file path=xl/ctrlProps/ctrlProp2518.xml><?xml version="1.0" encoding="utf-8"?>
<formControlPr xmlns="http://schemas.microsoft.com/office/spreadsheetml/2009/9/main" objectType="CheckBox" lockText="1"/>
</file>

<file path=xl/ctrlProps/ctrlProp2519.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20.xml><?xml version="1.0" encoding="utf-8"?>
<formControlPr xmlns="http://schemas.microsoft.com/office/spreadsheetml/2009/9/main" objectType="CheckBox" lockText="1"/>
</file>

<file path=xl/ctrlProps/ctrlProp2521.xml><?xml version="1.0" encoding="utf-8"?>
<formControlPr xmlns="http://schemas.microsoft.com/office/spreadsheetml/2009/9/main" objectType="CheckBox" lockText="1"/>
</file>

<file path=xl/ctrlProps/ctrlProp2522.xml><?xml version="1.0" encoding="utf-8"?>
<formControlPr xmlns="http://schemas.microsoft.com/office/spreadsheetml/2009/9/main" objectType="CheckBox" lockText="1"/>
</file>

<file path=xl/ctrlProps/ctrlProp2523.xml><?xml version="1.0" encoding="utf-8"?>
<formControlPr xmlns="http://schemas.microsoft.com/office/spreadsheetml/2009/9/main" objectType="CheckBox" lockText="1"/>
</file>

<file path=xl/ctrlProps/ctrlProp2524.xml><?xml version="1.0" encoding="utf-8"?>
<formControlPr xmlns="http://schemas.microsoft.com/office/spreadsheetml/2009/9/main" objectType="CheckBox" lockText="1"/>
</file>

<file path=xl/ctrlProps/ctrlProp2525.xml><?xml version="1.0" encoding="utf-8"?>
<formControlPr xmlns="http://schemas.microsoft.com/office/spreadsheetml/2009/9/main" objectType="CheckBox" lockText="1"/>
</file>

<file path=xl/ctrlProps/ctrlProp2526.xml><?xml version="1.0" encoding="utf-8"?>
<formControlPr xmlns="http://schemas.microsoft.com/office/spreadsheetml/2009/9/main" objectType="CheckBox" lockText="1"/>
</file>

<file path=xl/ctrlProps/ctrlProp2527.xml><?xml version="1.0" encoding="utf-8"?>
<formControlPr xmlns="http://schemas.microsoft.com/office/spreadsheetml/2009/9/main" objectType="CheckBox" lockText="1"/>
</file>

<file path=xl/ctrlProps/ctrlProp2528.xml><?xml version="1.0" encoding="utf-8"?>
<formControlPr xmlns="http://schemas.microsoft.com/office/spreadsheetml/2009/9/main" objectType="CheckBox" lockText="1"/>
</file>

<file path=xl/ctrlProps/ctrlProp2529.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30.xml><?xml version="1.0" encoding="utf-8"?>
<formControlPr xmlns="http://schemas.microsoft.com/office/spreadsheetml/2009/9/main" objectType="CheckBox" lockText="1"/>
</file>

<file path=xl/ctrlProps/ctrlProp2531.xml><?xml version="1.0" encoding="utf-8"?>
<formControlPr xmlns="http://schemas.microsoft.com/office/spreadsheetml/2009/9/main" objectType="CheckBox" lockText="1"/>
</file>

<file path=xl/ctrlProps/ctrlProp2532.xml><?xml version="1.0" encoding="utf-8"?>
<formControlPr xmlns="http://schemas.microsoft.com/office/spreadsheetml/2009/9/main" objectType="CheckBox" lockText="1"/>
</file>

<file path=xl/ctrlProps/ctrlProp2533.xml><?xml version="1.0" encoding="utf-8"?>
<formControlPr xmlns="http://schemas.microsoft.com/office/spreadsheetml/2009/9/main" objectType="CheckBox" lockText="1"/>
</file>

<file path=xl/ctrlProps/ctrlProp2534.xml><?xml version="1.0" encoding="utf-8"?>
<formControlPr xmlns="http://schemas.microsoft.com/office/spreadsheetml/2009/9/main" objectType="CheckBox" lockText="1"/>
</file>

<file path=xl/ctrlProps/ctrlProp2535.xml><?xml version="1.0" encoding="utf-8"?>
<formControlPr xmlns="http://schemas.microsoft.com/office/spreadsheetml/2009/9/main" objectType="CheckBox" lockText="1"/>
</file>

<file path=xl/ctrlProps/ctrlProp2536.xml><?xml version="1.0" encoding="utf-8"?>
<formControlPr xmlns="http://schemas.microsoft.com/office/spreadsheetml/2009/9/main" objectType="CheckBox" lockText="1"/>
</file>

<file path=xl/ctrlProps/ctrlProp2537.xml><?xml version="1.0" encoding="utf-8"?>
<formControlPr xmlns="http://schemas.microsoft.com/office/spreadsheetml/2009/9/main" objectType="CheckBox" lockText="1"/>
</file>

<file path=xl/ctrlProps/ctrlProp2538.xml><?xml version="1.0" encoding="utf-8"?>
<formControlPr xmlns="http://schemas.microsoft.com/office/spreadsheetml/2009/9/main" objectType="CheckBox" lockText="1"/>
</file>

<file path=xl/ctrlProps/ctrlProp2539.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40.xml><?xml version="1.0" encoding="utf-8"?>
<formControlPr xmlns="http://schemas.microsoft.com/office/spreadsheetml/2009/9/main" objectType="CheckBox" lockText="1"/>
</file>

<file path=xl/ctrlProps/ctrlProp2541.xml><?xml version="1.0" encoding="utf-8"?>
<formControlPr xmlns="http://schemas.microsoft.com/office/spreadsheetml/2009/9/main" objectType="CheckBox" lockText="1"/>
</file>

<file path=xl/ctrlProps/ctrlProp2542.xml><?xml version="1.0" encoding="utf-8"?>
<formControlPr xmlns="http://schemas.microsoft.com/office/spreadsheetml/2009/9/main" objectType="CheckBox" lockText="1"/>
</file>

<file path=xl/ctrlProps/ctrlProp2543.xml><?xml version="1.0" encoding="utf-8"?>
<formControlPr xmlns="http://schemas.microsoft.com/office/spreadsheetml/2009/9/main" objectType="CheckBox" lockText="1"/>
</file>

<file path=xl/ctrlProps/ctrlProp2544.xml><?xml version="1.0" encoding="utf-8"?>
<formControlPr xmlns="http://schemas.microsoft.com/office/spreadsheetml/2009/9/main" objectType="CheckBox" lockText="1"/>
</file>

<file path=xl/ctrlProps/ctrlProp2545.xml><?xml version="1.0" encoding="utf-8"?>
<formControlPr xmlns="http://schemas.microsoft.com/office/spreadsheetml/2009/9/main" objectType="CheckBox" lockText="1"/>
</file>

<file path=xl/ctrlProps/ctrlProp2546.xml><?xml version="1.0" encoding="utf-8"?>
<formControlPr xmlns="http://schemas.microsoft.com/office/spreadsheetml/2009/9/main" objectType="CheckBox" lockText="1"/>
</file>

<file path=xl/ctrlProps/ctrlProp2547.xml><?xml version="1.0" encoding="utf-8"?>
<formControlPr xmlns="http://schemas.microsoft.com/office/spreadsheetml/2009/9/main" objectType="CheckBox" lockText="1"/>
</file>

<file path=xl/ctrlProps/ctrlProp2548.xml><?xml version="1.0" encoding="utf-8"?>
<formControlPr xmlns="http://schemas.microsoft.com/office/spreadsheetml/2009/9/main" objectType="CheckBox" lockText="1"/>
</file>

<file path=xl/ctrlProps/ctrlProp2549.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50.xml><?xml version="1.0" encoding="utf-8"?>
<formControlPr xmlns="http://schemas.microsoft.com/office/spreadsheetml/2009/9/main" objectType="CheckBox" lockText="1"/>
</file>

<file path=xl/ctrlProps/ctrlProp2551.xml><?xml version="1.0" encoding="utf-8"?>
<formControlPr xmlns="http://schemas.microsoft.com/office/spreadsheetml/2009/9/main" objectType="CheckBox" lockText="1"/>
</file>

<file path=xl/ctrlProps/ctrlProp2552.xml><?xml version="1.0" encoding="utf-8"?>
<formControlPr xmlns="http://schemas.microsoft.com/office/spreadsheetml/2009/9/main" objectType="CheckBox" lockText="1"/>
</file>

<file path=xl/ctrlProps/ctrlProp2553.xml><?xml version="1.0" encoding="utf-8"?>
<formControlPr xmlns="http://schemas.microsoft.com/office/spreadsheetml/2009/9/main" objectType="CheckBox" checked="Checked" lockText="1"/>
</file>

<file path=xl/ctrlProps/ctrlProp2554.xml><?xml version="1.0" encoding="utf-8"?>
<formControlPr xmlns="http://schemas.microsoft.com/office/spreadsheetml/2009/9/main" objectType="CheckBox" lockText="1"/>
</file>

<file path=xl/ctrlProps/ctrlProp2555.xml><?xml version="1.0" encoding="utf-8"?>
<formControlPr xmlns="http://schemas.microsoft.com/office/spreadsheetml/2009/9/main" objectType="CheckBox" lockText="1"/>
</file>

<file path=xl/ctrlProps/ctrlProp2556.xml><?xml version="1.0" encoding="utf-8"?>
<formControlPr xmlns="http://schemas.microsoft.com/office/spreadsheetml/2009/9/main" objectType="CheckBox" lockText="1"/>
</file>

<file path=xl/ctrlProps/ctrlProp2557.xml><?xml version="1.0" encoding="utf-8"?>
<formControlPr xmlns="http://schemas.microsoft.com/office/spreadsheetml/2009/9/main" objectType="CheckBox" checked="Checked" lockText="1"/>
</file>

<file path=xl/ctrlProps/ctrlProp2558.xml><?xml version="1.0" encoding="utf-8"?>
<formControlPr xmlns="http://schemas.microsoft.com/office/spreadsheetml/2009/9/main" objectType="CheckBox" checked="Checked" lockText="1"/>
</file>

<file path=xl/ctrlProps/ctrlProp2559.xml><?xml version="1.0" encoding="utf-8"?>
<formControlPr xmlns="http://schemas.microsoft.com/office/spreadsheetml/2009/9/main" objectType="CheckBox" checked="Checked" lockText="1"/>
</file>

<file path=xl/ctrlProps/ctrlProp256.xml><?xml version="1.0" encoding="utf-8"?>
<formControlPr xmlns="http://schemas.microsoft.com/office/spreadsheetml/2009/9/main" objectType="CheckBox" lockText="1"/>
</file>

<file path=xl/ctrlProps/ctrlProp2560.xml><?xml version="1.0" encoding="utf-8"?>
<formControlPr xmlns="http://schemas.microsoft.com/office/spreadsheetml/2009/9/main" objectType="CheckBox" checked="Checked" lockText="1"/>
</file>

<file path=xl/ctrlProps/ctrlProp2561.xml><?xml version="1.0" encoding="utf-8"?>
<formControlPr xmlns="http://schemas.microsoft.com/office/spreadsheetml/2009/9/main" objectType="CheckBox" checked="Checked" lockText="1"/>
</file>

<file path=xl/ctrlProps/ctrlProp2562.xml><?xml version="1.0" encoding="utf-8"?>
<formControlPr xmlns="http://schemas.microsoft.com/office/spreadsheetml/2009/9/main" objectType="CheckBox" lockText="1"/>
</file>

<file path=xl/ctrlProps/ctrlProp2563.xml><?xml version="1.0" encoding="utf-8"?>
<formControlPr xmlns="http://schemas.microsoft.com/office/spreadsheetml/2009/9/main" objectType="CheckBox" lockText="1"/>
</file>

<file path=xl/ctrlProps/ctrlProp2564.xml><?xml version="1.0" encoding="utf-8"?>
<formControlPr xmlns="http://schemas.microsoft.com/office/spreadsheetml/2009/9/main" objectType="CheckBox" lockText="1"/>
</file>

<file path=xl/ctrlProps/ctrlProp2565.xml><?xml version="1.0" encoding="utf-8"?>
<formControlPr xmlns="http://schemas.microsoft.com/office/spreadsheetml/2009/9/main" objectType="CheckBox" checked="Checked" lockText="1"/>
</file>

<file path=xl/ctrlProps/ctrlProp2566.xml><?xml version="1.0" encoding="utf-8"?>
<formControlPr xmlns="http://schemas.microsoft.com/office/spreadsheetml/2009/9/main" objectType="CheckBox" lockText="1"/>
</file>

<file path=xl/ctrlProps/ctrlProp2567.xml><?xml version="1.0" encoding="utf-8"?>
<formControlPr xmlns="http://schemas.microsoft.com/office/spreadsheetml/2009/9/main" objectType="CheckBox" checked="Checked" lockText="1"/>
</file>

<file path=xl/ctrlProps/ctrlProp2568.xml><?xml version="1.0" encoding="utf-8"?>
<formControlPr xmlns="http://schemas.microsoft.com/office/spreadsheetml/2009/9/main" objectType="CheckBox" checked="Checked" lockText="1"/>
</file>

<file path=xl/ctrlProps/ctrlProp2569.xml><?xml version="1.0" encoding="utf-8"?>
<formControlPr xmlns="http://schemas.microsoft.com/office/spreadsheetml/2009/9/main" objectType="CheckBox" checked="Checked" lockText="1"/>
</file>

<file path=xl/ctrlProps/ctrlProp257.xml><?xml version="1.0" encoding="utf-8"?>
<formControlPr xmlns="http://schemas.microsoft.com/office/spreadsheetml/2009/9/main" objectType="CheckBox" lockText="1"/>
</file>

<file path=xl/ctrlProps/ctrlProp2570.xml><?xml version="1.0" encoding="utf-8"?>
<formControlPr xmlns="http://schemas.microsoft.com/office/spreadsheetml/2009/9/main" objectType="CheckBox" checked="Checked" lockText="1"/>
</file>

<file path=xl/ctrlProps/ctrlProp2571.xml><?xml version="1.0" encoding="utf-8"?>
<formControlPr xmlns="http://schemas.microsoft.com/office/spreadsheetml/2009/9/main" objectType="CheckBox" checked="Checked" lockText="1"/>
</file>

<file path=xl/ctrlProps/ctrlProp2572.xml><?xml version="1.0" encoding="utf-8"?>
<formControlPr xmlns="http://schemas.microsoft.com/office/spreadsheetml/2009/9/main" objectType="CheckBox" checked="Checked" lockText="1"/>
</file>

<file path=xl/ctrlProps/ctrlProp2573.xml><?xml version="1.0" encoding="utf-8"?>
<formControlPr xmlns="http://schemas.microsoft.com/office/spreadsheetml/2009/9/main" objectType="CheckBox" checked="Checked" lockText="1"/>
</file>

<file path=xl/ctrlProps/ctrlProp2574.xml><?xml version="1.0" encoding="utf-8"?>
<formControlPr xmlns="http://schemas.microsoft.com/office/spreadsheetml/2009/9/main" objectType="CheckBox" checked="Checked" lockText="1"/>
</file>

<file path=xl/ctrlProps/ctrlProp2575.xml><?xml version="1.0" encoding="utf-8"?>
<formControlPr xmlns="http://schemas.microsoft.com/office/spreadsheetml/2009/9/main" objectType="CheckBox" checked="Checked" lockText="1"/>
</file>

<file path=xl/ctrlProps/ctrlProp2576.xml><?xml version="1.0" encoding="utf-8"?>
<formControlPr xmlns="http://schemas.microsoft.com/office/spreadsheetml/2009/9/main" objectType="CheckBox" lockText="1"/>
</file>

<file path=xl/ctrlProps/ctrlProp2577.xml><?xml version="1.0" encoding="utf-8"?>
<formControlPr xmlns="http://schemas.microsoft.com/office/spreadsheetml/2009/9/main" objectType="CheckBox" lockText="1"/>
</file>

<file path=xl/ctrlProps/ctrlProp2578.xml><?xml version="1.0" encoding="utf-8"?>
<formControlPr xmlns="http://schemas.microsoft.com/office/spreadsheetml/2009/9/main" objectType="CheckBox" lockText="1"/>
</file>

<file path=xl/ctrlProps/ctrlProp2579.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80.xml><?xml version="1.0" encoding="utf-8"?>
<formControlPr xmlns="http://schemas.microsoft.com/office/spreadsheetml/2009/9/main" objectType="CheckBox" lockText="1"/>
</file>

<file path=xl/ctrlProps/ctrlProp2581.xml><?xml version="1.0" encoding="utf-8"?>
<formControlPr xmlns="http://schemas.microsoft.com/office/spreadsheetml/2009/9/main" objectType="CheckBox" lockText="1"/>
</file>

<file path=xl/ctrlProps/ctrlProp2582.xml><?xml version="1.0" encoding="utf-8"?>
<formControlPr xmlns="http://schemas.microsoft.com/office/spreadsheetml/2009/9/main" objectType="CheckBox" lockText="1"/>
</file>

<file path=xl/ctrlProps/ctrlProp2583.xml><?xml version="1.0" encoding="utf-8"?>
<formControlPr xmlns="http://schemas.microsoft.com/office/spreadsheetml/2009/9/main" objectType="CheckBox" lockText="1"/>
</file>

<file path=xl/ctrlProps/ctrlProp2584.xml><?xml version="1.0" encoding="utf-8"?>
<formControlPr xmlns="http://schemas.microsoft.com/office/spreadsheetml/2009/9/main" objectType="CheckBox" lockText="1"/>
</file>

<file path=xl/ctrlProps/ctrlProp2585.xml><?xml version="1.0" encoding="utf-8"?>
<formControlPr xmlns="http://schemas.microsoft.com/office/spreadsheetml/2009/9/main" objectType="CheckBox" checked="Checked" lockText="1"/>
</file>

<file path=xl/ctrlProps/ctrlProp2586.xml><?xml version="1.0" encoding="utf-8"?>
<formControlPr xmlns="http://schemas.microsoft.com/office/spreadsheetml/2009/9/main" objectType="CheckBox" lockText="1"/>
</file>

<file path=xl/ctrlProps/ctrlProp2587.xml><?xml version="1.0" encoding="utf-8"?>
<formControlPr xmlns="http://schemas.microsoft.com/office/spreadsheetml/2009/9/main" objectType="CheckBox" lockText="1"/>
</file>

<file path=xl/ctrlProps/ctrlProp2588.xml><?xml version="1.0" encoding="utf-8"?>
<formControlPr xmlns="http://schemas.microsoft.com/office/spreadsheetml/2009/9/main" objectType="CheckBox" lockText="1"/>
</file>

<file path=xl/ctrlProps/ctrlProp2589.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590.xml><?xml version="1.0" encoding="utf-8"?>
<formControlPr xmlns="http://schemas.microsoft.com/office/spreadsheetml/2009/9/main" objectType="CheckBox" lockText="1"/>
</file>

<file path=xl/ctrlProps/ctrlProp2591.xml><?xml version="1.0" encoding="utf-8"?>
<formControlPr xmlns="http://schemas.microsoft.com/office/spreadsheetml/2009/9/main" objectType="CheckBox" lockText="1"/>
</file>

<file path=xl/ctrlProps/ctrlProp2592.xml><?xml version="1.0" encoding="utf-8"?>
<formControlPr xmlns="http://schemas.microsoft.com/office/spreadsheetml/2009/9/main" objectType="CheckBox" lockText="1"/>
</file>

<file path=xl/ctrlProps/ctrlProp2593.xml><?xml version="1.0" encoding="utf-8"?>
<formControlPr xmlns="http://schemas.microsoft.com/office/spreadsheetml/2009/9/main" objectType="CheckBox" lockText="1"/>
</file>

<file path=xl/ctrlProps/ctrlProp2594.xml><?xml version="1.0" encoding="utf-8"?>
<formControlPr xmlns="http://schemas.microsoft.com/office/spreadsheetml/2009/9/main" objectType="CheckBox" lockText="1"/>
</file>

<file path=xl/ctrlProps/ctrlProp2595.xml><?xml version="1.0" encoding="utf-8"?>
<formControlPr xmlns="http://schemas.microsoft.com/office/spreadsheetml/2009/9/main" objectType="CheckBox" lockText="1"/>
</file>

<file path=xl/ctrlProps/ctrlProp2596.xml><?xml version="1.0" encoding="utf-8"?>
<formControlPr xmlns="http://schemas.microsoft.com/office/spreadsheetml/2009/9/main" objectType="CheckBox" lockText="1"/>
</file>

<file path=xl/ctrlProps/ctrlProp2597.xml><?xml version="1.0" encoding="utf-8"?>
<formControlPr xmlns="http://schemas.microsoft.com/office/spreadsheetml/2009/9/main" objectType="CheckBox" checked="Checked" lockText="1"/>
</file>

<file path=xl/ctrlProps/ctrlProp2598.xml><?xml version="1.0" encoding="utf-8"?>
<formControlPr xmlns="http://schemas.microsoft.com/office/spreadsheetml/2009/9/main" objectType="CheckBox" checked="Checked" lockText="1"/>
</file>

<file path=xl/ctrlProps/ctrlProp2599.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checked="Checked" lockText="1"/>
</file>

<file path=xl/ctrlProps/ctrlProp260.xml><?xml version="1.0" encoding="utf-8"?>
<formControlPr xmlns="http://schemas.microsoft.com/office/spreadsheetml/2009/9/main" objectType="CheckBox" lockText="1"/>
</file>

<file path=xl/ctrlProps/ctrlProp2600.xml><?xml version="1.0" encoding="utf-8"?>
<formControlPr xmlns="http://schemas.microsoft.com/office/spreadsheetml/2009/9/main" objectType="CheckBox" lockText="1"/>
</file>

<file path=xl/ctrlProps/ctrlProp2601.xml><?xml version="1.0" encoding="utf-8"?>
<formControlPr xmlns="http://schemas.microsoft.com/office/spreadsheetml/2009/9/main" objectType="CheckBox" checked="Checked" lockText="1"/>
</file>

<file path=xl/ctrlProps/ctrlProp2602.xml><?xml version="1.0" encoding="utf-8"?>
<formControlPr xmlns="http://schemas.microsoft.com/office/spreadsheetml/2009/9/main" objectType="CheckBox" lockText="1"/>
</file>

<file path=xl/ctrlProps/ctrlProp2603.xml><?xml version="1.0" encoding="utf-8"?>
<formControlPr xmlns="http://schemas.microsoft.com/office/spreadsheetml/2009/9/main" objectType="CheckBox" checked="Checked" lockText="1"/>
</file>

<file path=xl/ctrlProps/ctrlProp2604.xml><?xml version="1.0" encoding="utf-8"?>
<formControlPr xmlns="http://schemas.microsoft.com/office/spreadsheetml/2009/9/main" objectType="CheckBox" lockText="1"/>
</file>

<file path=xl/ctrlProps/ctrlProp2605.xml><?xml version="1.0" encoding="utf-8"?>
<formControlPr xmlns="http://schemas.microsoft.com/office/spreadsheetml/2009/9/main" objectType="CheckBox" lockText="1"/>
</file>

<file path=xl/ctrlProps/ctrlProp2606.xml><?xml version="1.0" encoding="utf-8"?>
<formControlPr xmlns="http://schemas.microsoft.com/office/spreadsheetml/2009/9/main" objectType="CheckBox" lockText="1"/>
</file>

<file path=xl/ctrlProps/ctrlProp2607.xml><?xml version="1.0" encoding="utf-8"?>
<formControlPr xmlns="http://schemas.microsoft.com/office/spreadsheetml/2009/9/main" objectType="CheckBox" lockText="1"/>
</file>

<file path=xl/ctrlProps/ctrlProp2608.xml><?xml version="1.0" encoding="utf-8"?>
<formControlPr xmlns="http://schemas.microsoft.com/office/spreadsheetml/2009/9/main" objectType="CheckBox" lockText="1"/>
</file>

<file path=xl/ctrlProps/ctrlProp2609.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10.xml><?xml version="1.0" encoding="utf-8"?>
<formControlPr xmlns="http://schemas.microsoft.com/office/spreadsheetml/2009/9/main" objectType="CheckBox" checked="Checked" lockText="1"/>
</file>

<file path=xl/ctrlProps/ctrlProp2611.xml><?xml version="1.0" encoding="utf-8"?>
<formControlPr xmlns="http://schemas.microsoft.com/office/spreadsheetml/2009/9/main" objectType="CheckBox" lockText="1"/>
</file>

<file path=xl/ctrlProps/ctrlProp2612.xml><?xml version="1.0" encoding="utf-8"?>
<formControlPr xmlns="http://schemas.microsoft.com/office/spreadsheetml/2009/9/main" objectType="CheckBox" checked="Checked" lockText="1"/>
</file>

<file path=xl/ctrlProps/ctrlProp2613.xml><?xml version="1.0" encoding="utf-8"?>
<formControlPr xmlns="http://schemas.microsoft.com/office/spreadsheetml/2009/9/main" objectType="CheckBox" lockText="1"/>
</file>

<file path=xl/ctrlProps/ctrlProp2614.xml><?xml version="1.0" encoding="utf-8"?>
<formControlPr xmlns="http://schemas.microsoft.com/office/spreadsheetml/2009/9/main" objectType="CheckBox" lockText="1"/>
</file>

<file path=xl/ctrlProps/ctrlProp2615.xml><?xml version="1.0" encoding="utf-8"?>
<formControlPr xmlns="http://schemas.microsoft.com/office/spreadsheetml/2009/9/main" objectType="CheckBox" checked="Checked" lockText="1"/>
</file>

<file path=xl/ctrlProps/ctrlProp2616.xml><?xml version="1.0" encoding="utf-8"?>
<formControlPr xmlns="http://schemas.microsoft.com/office/spreadsheetml/2009/9/main" objectType="CheckBox" checked="Checked" lockText="1"/>
</file>

<file path=xl/ctrlProps/ctrlProp2617.xml><?xml version="1.0" encoding="utf-8"?>
<formControlPr xmlns="http://schemas.microsoft.com/office/spreadsheetml/2009/9/main" objectType="CheckBox" checked="Checked" lockText="1"/>
</file>

<file path=xl/ctrlProps/ctrlProp2618.xml><?xml version="1.0" encoding="utf-8"?>
<formControlPr xmlns="http://schemas.microsoft.com/office/spreadsheetml/2009/9/main" objectType="CheckBox" checked="Checked" lockText="1"/>
</file>

<file path=xl/ctrlProps/ctrlProp2619.xml><?xml version="1.0" encoding="utf-8"?>
<formControlPr xmlns="http://schemas.microsoft.com/office/spreadsheetml/2009/9/main" objectType="CheckBox" checked="Checked" lockText="1"/>
</file>

<file path=xl/ctrlProps/ctrlProp262.xml><?xml version="1.0" encoding="utf-8"?>
<formControlPr xmlns="http://schemas.microsoft.com/office/spreadsheetml/2009/9/main" objectType="CheckBox" lockText="1"/>
</file>

<file path=xl/ctrlProps/ctrlProp2620.xml><?xml version="1.0" encoding="utf-8"?>
<formControlPr xmlns="http://schemas.microsoft.com/office/spreadsheetml/2009/9/main" objectType="CheckBox" lockText="1"/>
</file>

<file path=xl/ctrlProps/ctrlProp2621.xml><?xml version="1.0" encoding="utf-8"?>
<formControlPr xmlns="http://schemas.microsoft.com/office/spreadsheetml/2009/9/main" objectType="CheckBox" checked="Checked" lockText="1"/>
</file>

<file path=xl/ctrlProps/ctrlProp2622.xml><?xml version="1.0" encoding="utf-8"?>
<formControlPr xmlns="http://schemas.microsoft.com/office/spreadsheetml/2009/9/main" objectType="CheckBox" lockText="1"/>
</file>

<file path=xl/ctrlProps/ctrlProp2623.xml><?xml version="1.0" encoding="utf-8"?>
<formControlPr xmlns="http://schemas.microsoft.com/office/spreadsheetml/2009/9/main" objectType="CheckBox" lockText="1"/>
</file>

<file path=xl/ctrlProps/ctrlProp2624.xml><?xml version="1.0" encoding="utf-8"?>
<formControlPr xmlns="http://schemas.microsoft.com/office/spreadsheetml/2009/9/main" objectType="CheckBox" lockText="1"/>
</file>

<file path=xl/ctrlProps/ctrlProp2625.xml><?xml version="1.0" encoding="utf-8"?>
<formControlPr xmlns="http://schemas.microsoft.com/office/spreadsheetml/2009/9/main" objectType="CheckBox" lockText="1"/>
</file>

<file path=xl/ctrlProps/ctrlProp2626.xml><?xml version="1.0" encoding="utf-8"?>
<formControlPr xmlns="http://schemas.microsoft.com/office/spreadsheetml/2009/9/main" objectType="CheckBox" lockText="1"/>
</file>

<file path=xl/ctrlProps/ctrlProp2627.xml><?xml version="1.0" encoding="utf-8"?>
<formControlPr xmlns="http://schemas.microsoft.com/office/spreadsheetml/2009/9/main" objectType="CheckBox" lockText="1"/>
</file>

<file path=xl/ctrlProps/ctrlProp2628.xml><?xml version="1.0" encoding="utf-8"?>
<formControlPr xmlns="http://schemas.microsoft.com/office/spreadsheetml/2009/9/main" objectType="CheckBox" lockText="1"/>
</file>

<file path=xl/ctrlProps/ctrlProp2629.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30.xml><?xml version="1.0" encoding="utf-8"?>
<formControlPr xmlns="http://schemas.microsoft.com/office/spreadsheetml/2009/9/main" objectType="CheckBox" checked="Checked" lockText="1"/>
</file>

<file path=xl/ctrlProps/ctrlProp2631.xml><?xml version="1.0" encoding="utf-8"?>
<formControlPr xmlns="http://schemas.microsoft.com/office/spreadsheetml/2009/9/main" objectType="CheckBox" lockText="1"/>
</file>

<file path=xl/ctrlProps/ctrlProp2632.xml><?xml version="1.0" encoding="utf-8"?>
<formControlPr xmlns="http://schemas.microsoft.com/office/spreadsheetml/2009/9/main" objectType="CheckBox" lockText="1"/>
</file>

<file path=xl/ctrlProps/ctrlProp2633.xml><?xml version="1.0" encoding="utf-8"?>
<formControlPr xmlns="http://schemas.microsoft.com/office/spreadsheetml/2009/9/main" objectType="CheckBox" checked="Checked" lockText="1"/>
</file>

<file path=xl/ctrlProps/ctrlProp2634.xml><?xml version="1.0" encoding="utf-8"?>
<formControlPr xmlns="http://schemas.microsoft.com/office/spreadsheetml/2009/9/main" objectType="CheckBox" checked="Checked" lockText="1"/>
</file>

<file path=xl/ctrlProps/ctrlProp2635.xml><?xml version="1.0" encoding="utf-8"?>
<formControlPr xmlns="http://schemas.microsoft.com/office/spreadsheetml/2009/9/main" objectType="CheckBox" checked="Checked" lockText="1"/>
</file>

<file path=xl/ctrlProps/ctrlProp2636.xml><?xml version="1.0" encoding="utf-8"?>
<formControlPr xmlns="http://schemas.microsoft.com/office/spreadsheetml/2009/9/main" objectType="CheckBox" lockText="1"/>
</file>

<file path=xl/ctrlProps/ctrlProp2637.xml><?xml version="1.0" encoding="utf-8"?>
<formControlPr xmlns="http://schemas.microsoft.com/office/spreadsheetml/2009/9/main" objectType="CheckBox" lockText="1"/>
</file>

<file path=xl/ctrlProps/ctrlProp2638.xml><?xml version="1.0" encoding="utf-8"?>
<formControlPr xmlns="http://schemas.microsoft.com/office/spreadsheetml/2009/9/main" objectType="CheckBox" lockText="1"/>
</file>

<file path=xl/ctrlProps/ctrlProp2639.xml><?xml version="1.0" encoding="utf-8"?>
<formControlPr xmlns="http://schemas.microsoft.com/office/spreadsheetml/2009/9/main" objectType="CheckBox" checked="Checked" lockText="1"/>
</file>

<file path=xl/ctrlProps/ctrlProp264.xml><?xml version="1.0" encoding="utf-8"?>
<formControlPr xmlns="http://schemas.microsoft.com/office/spreadsheetml/2009/9/main" objectType="CheckBox" lockText="1"/>
</file>

<file path=xl/ctrlProps/ctrlProp2640.xml><?xml version="1.0" encoding="utf-8"?>
<formControlPr xmlns="http://schemas.microsoft.com/office/spreadsheetml/2009/9/main" objectType="CheckBox" lockText="1"/>
</file>

<file path=xl/ctrlProps/ctrlProp2641.xml><?xml version="1.0" encoding="utf-8"?>
<formControlPr xmlns="http://schemas.microsoft.com/office/spreadsheetml/2009/9/main" objectType="CheckBox" lockText="1"/>
</file>

<file path=xl/ctrlProps/ctrlProp2642.xml><?xml version="1.0" encoding="utf-8"?>
<formControlPr xmlns="http://schemas.microsoft.com/office/spreadsheetml/2009/9/main" objectType="CheckBox" lockText="1"/>
</file>

<file path=xl/ctrlProps/ctrlProp2643.xml><?xml version="1.0" encoding="utf-8"?>
<formControlPr xmlns="http://schemas.microsoft.com/office/spreadsheetml/2009/9/main" objectType="CheckBox" lockText="1"/>
</file>

<file path=xl/ctrlProps/ctrlProp2644.xml><?xml version="1.0" encoding="utf-8"?>
<formControlPr xmlns="http://schemas.microsoft.com/office/spreadsheetml/2009/9/main" objectType="CheckBox" lockText="1"/>
</file>

<file path=xl/ctrlProps/ctrlProp2645.xml><?xml version="1.0" encoding="utf-8"?>
<formControlPr xmlns="http://schemas.microsoft.com/office/spreadsheetml/2009/9/main" objectType="CheckBox" lockText="1"/>
</file>

<file path=xl/ctrlProps/ctrlProp2646.xml><?xml version="1.0" encoding="utf-8"?>
<formControlPr xmlns="http://schemas.microsoft.com/office/spreadsheetml/2009/9/main" objectType="CheckBox" lockText="1"/>
</file>

<file path=xl/ctrlProps/ctrlProp2647.xml><?xml version="1.0" encoding="utf-8"?>
<formControlPr xmlns="http://schemas.microsoft.com/office/spreadsheetml/2009/9/main" objectType="CheckBox" lockText="1"/>
</file>

<file path=xl/ctrlProps/ctrlProp2648.xml><?xml version="1.0" encoding="utf-8"?>
<formControlPr xmlns="http://schemas.microsoft.com/office/spreadsheetml/2009/9/main" objectType="CheckBox" lockText="1"/>
</file>

<file path=xl/ctrlProps/ctrlProp2649.xml><?xml version="1.0" encoding="utf-8"?>
<formControlPr xmlns="http://schemas.microsoft.com/office/spreadsheetml/2009/9/main" objectType="CheckBox" checked="Checked" lockText="1"/>
</file>

<file path=xl/ctrlProps/ctrlProp265.xml><?xml version="1.0" encoding="utf-8"?>
<formControlPr xmlns="http://schemas.microsoft.com/office/spreadsheetml/2009/9/main" objectType="CheckBox" lockText="1"/>
</file>

<file path=xl/ctrlProps/ctrlProp2650.xml><?xml version="1.0" encoding="utf-8"?>
<formControlPr xmlns="http://schemas.microsoft.com/office/spreadsheetml/2009/9/main" objectType="CheckBox" lockText="1"/>
</file>

<file path=xl/ctrlProps/ctrlProp2651.xml><?xml version="1.0" encoding="utf-8"?>
<formControlPr xmlns="http://schemas.microsoft.com/office/spreadsheetml/2009/9/main" objectType="CheckBox" lockText="1"/>
</file>

<file path=xl/ctrlProps/ctrlProp2652.xml><?xml version="1.0" encoding="utf-8"?>
<formControlPr xmlns="http://schemas.microsoft.com/office/spreadsheetml/2009/9/main" objectType="CheckBox" checked="Checked" lockText="1"/>
</file>

<file path=xl/ctrlProps/ctrlProp2653.xml><?xml version="1.0" encoding="utf-8"?>
<formControlPr xmlns="http://schemas.microsoft.com/office/spreadsheetml/2009/9/main" objectType="CheckBox" lockText="1"/>
</file>

<file path=xl/ctrlProps/ctrlProp2654.xml><?xml version="1.0" encoding="utf-8"?>
<formControlPr xmlns="http://schemas.microsoft.com/office/spreadsheetml/2009/9/main" objectType="CheckBox" lockText="1"/>
</file>

<file path=xl/ctrlProps/ctrlProp2655.xml><?xml version="1.0" encoding="utf-8"?>
<formControlPr xmlns="http://schemas.microsoft.com/office/spreadsheetml/2009/9/main" objectType="CheckBox" lockText="1"/>
</file>

<file path=xl/ctrlProps/ctrlProp2656.xml><?xml version="1.0" encoding="utf-8"?>
<formControlPr xmlns="http://schemas.microsoft.com/office/spreadsheetml/2009/9/main" objectType="CheckBox" lockText="1"/>
</file>

<file path=xl/ctrlProps/ctrlProp2657.xml><?xml version="1.0" encoding="utf-8"?>
<formControlPr xmlns="http://schemas.microsoft.com/office/spreadsheetml/2009/9/main" objectType="CheckBox" lockText="1"/>
</file>

<file path=xl/ctrlProps/ctrlProp2658.xml><?xml version="1.0" encoding="utf-8"?>
<formControlPr xmlns="http://schemas.microsoft.com/office/spreadsheetml/2009/9/main" objectType="CheckBox" checked="Checked" lockText="1"/>
</file>

<file path=xl/ctrlProps/ctrlProp2659.xml><?xml version="1.0" encoding="utf-8"?>
<formControlPr xmlns="http://schemas.microsoft.com/office/spreadsheetml/2009/9/main" objectType="CheckBox" checked="Checked" lockText="1"/>
</file>

<file path=xl/ctrlProps/ctrlProp266.xml><?xml version="1.0" encoding="utf-8"?>
<formControlPr xmlns="http://schemas.microsoft.com/office/spreadsheetml/2009/9/main" objectType="CheckBox" lockText="1"/>
</file>

<file path=xl/ctrlProps/ctrlProp2660.xml><?xml version="1.0" encoding="utf-8"?>
<formControlPr xmlns="http://schemas.microsoft.com/office/spreadsheetml/2009/9/main" objectType="CheckBox" lockText="1"/>
</file>

<file path=xl/ctrlProps/ctrlProp2661.xml><?xml version="1.0" encoding="utf-8"?>
<formControlPr xmlns="http://schemas.microsoft.com/office/spreadsheetml/2009/9/main" objectType="CheckBox" lockText="1"/>
</file>

<file path=xl/ctrlProps/ctrlProp2662.xml><?xml version="1.0" encoding="utf-8"?>
<formControlPr xmlns="http://schemas.microsoft.com/office/spreadsheetml/2009/9/main" objectType="CheckBox" lockText="1"/>
</file>

<file path=xl/ctrlProps/ctrlProp2663.xml><?xml version="1.0" encoding="utf-8"?>
<formControlPr xmlns="http://schemas.microsoft.com/office/spreadsheetml/2009/9/main" objectType="CheckBox" lockText="1"/>
</file>

<file path=xl/ctrlProps/ctrlProp2664.xml><?xml version="1.0" encoding="utf-8"?>
<formControlPr xmlns="http://schemas.microsoft.com/office/spreadsheetml/2009/9/main" objectType="CheckBox" checked="Checked" lockText="1"/>
</file>

<file path=xl/ctrlProps/ctrlProp2665.xml><?xml version="1.0" encoding="utf-8"?>
<formControlPr xmlns="http://schemas.microsoft.com/office/spreadsheetml/2009/9/main" objectType="CheckBox" lockText="1"/>
</file>

<file path=xl/ctrlProps/ctrlProp2666.xml><?xml version="1.0" encoding="utf-8"?>
<formControlPr xmlns="http://schemas.microsoft.com/office/spreadsheetml/2009/9/main" objectType="CheckBox" lockText="1"/>
</file>

<file path=xl/ctrlProps/ctrlProp2667.xml><?xml version="1.0" encoding="utf-8"?>
<formControlPr xmlns="http://schemas.microsoft.com/office/spreadsheetml/2009/9/main" objectType="CheckBox" checked="Checked" lockText="1"/>
</file>

<file path=xl/ctrlProps/ctrlProp2668.xml><?xml version="1.0" encoding="utf-8"?>
<formControlPr xmlns="http://schemas.microsoft.com/office/spreadsheetml/2009/9/main" objectType="CheckBox" lockText="1"/>
</file>

<file path=xl/ctrlProps/ctrlProp2669.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70.xml><?xml version="1.0" encoding="utf-8"?>
<formControlPr xmlns="http://schemas.microsoft.com/office/spreadsheetml/2009/9/main" objectType="CheckBox" lockText="1"/>
</file>

<file path=xl/ctrlProps/ctrlProp2671.xml><?xml version="1.0" encoding="utf-8"?>
<formControlPr xmlns="http://schemas.microsoft.com/office/spreadsheetml/2009/9/main" objectType="CheckBox" lockText="1"/>
</file>

<file path=xl/ctrlProps/ctrlProp2672.xml><?xml version="1.0" encoding="utf-8"?>
<formControlPr xmlns="http://schemas.microsoft.com/office/spreadsheetml/2009/9/main" objectType="CheckBox" checked="Checked" lockText="1"/>
</file>

<file path=xl/ctrlProps/ctrlProp2673.xml><?xml version="1.0" encoding="utf-8"?>
<formControlPr xmlns="http://schemas.microsoft.com/office/spreadsheetml/2009/9/main" objectType="CheckBox" lockText="1"/>
</file>

<file path=xl/ctrlProps/ctrlProp2674.xml><?xml version="1.0" encoding="utf-8"?>
<formControlPr xmlns="http://schemas.microsoft.com/office/spreadsheetml/2009/9/main" objectType="CheckBox" lockText="1"/>
</file>

<file path=xl/ctrlProps/ctrlProp2675.xml><?xml version="1.0" encoding="utf-8"?>
<formControlPr xmlns="http://schemas.microsoft.com/office/spreadsheetml/2009/9/main" objectType="CheckBox" lockText="1"/>
</file>

<file path=xl/ctrlProps/ctrlProp2676.xml><?xml version="1.0" encoding="utf-8"?>
<formControlPr xmlns="http://schemas.microsoft.com/office/spreadsheetml/2009/9/main" objectType="CheckBox" checked="Checked" lockText="1"/>
</file>

<file path=xl/ctrlProps/ctrlProp2677.xml><?xml version="1.0" encoding="utf-8"?>
<formControlPr xmlns="http://schemas.microsoft.com/office/spreadsheetml/2009/9/main" objectType="CheckBox" lockText="1"/>
</file>

<file path=xl/ctrlProps/ctrlProp2678.xml><?xml version="1.0" encoding="utf-8"?>
<formControlPr xmlns="http://schemas.microsoft.com/office/spreadsheetml/2009/9/main" objectType="CheckBox" checked="Checked" lockText="1"/>
</file>

<file path=xl/ctrlProps/ctrlProp2679.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80.xml><?xml version="1.0" encoding="utf-8"?>
<formControlPr xmlns="http://schemas.microsoft.com/office/spreadsheetml/2009/9/main" objectType="CheckBox" lockText="1"/>
</file>

<file path=xl/ctrlProps/ctrlProp2681.xml><?xml version="1.0" encoding="utf-8"?>
<formControlPr xmlns="http://schemas.microsoft.com/office/spreadsheetml/2009/9/main" objectType="CheckBox" lockText="1"/>
</file>

<file path=xl/ctrlProps/ctrlProp2682.xml><?xml version="1.0" encoding="utf-8"?>
<formControlPr xmlns="http://schemas.microsoft.com/office/spreadsheetml/2009/9/main" objectType="CheckBox" lockText="1"/>
</file>

<file path=xl/ctrlProps/ctrlProp2683.xml><?xml version="1.0" encoding="utf-8"?>
<formControlPr xmlns="http://schemas.microsoft.com/office/spreadsheetml/2009/9/main" objectType="CheckBox" checked="Checked" lockText="1"/>
</file>

<file path=xl/ctrlProps/ctrlProp2684.xml><?xml version="1.0" encoding="utf-8"?>
<formControlPr xmlns="http://schemas.microsoft.com/office/spreadsheetml/2009/9/main" objectType="CheckBox" checked="Checked" lockText="1"/>
</file>

<file path=xl/ctrlProps/ctrlProp2685.xml><?xml version="1.0" encoding="utf-8"?>
<formControlPr xmlns="http://schemas.microsoft.com/office/spreadsheetml/2009/9/main" objectType="CheckBox" lockText="1"/>
</file>

<file path=xl/ctrlProps/ctrlProp2686.xml><?xml version="1.0" encoding="utf-8"?>
<formControlPr xmlns="http://schemas.microsoft.com/office/spreadsheetml/2009/9/main" objectType="CheckBox" checked="Checked" lockText="1"/>
</file>

<file path=xl/ctrlProps/ctrlProp2687.xml><?xml version="1.0" encoding="utf-8"?>
<formControlPr xmlns="http://schemas.microsoft.com/office/spreadsheetml/2009/9/main" objectType="CheckBox" checked="Checked" lockText="1"/>
</file>

<file path=xl/ctrlProps/ctrlProp2688.xml><?xml version="1.0" encoding="utf-8"?>
<formControlPr xmlns="http://schemas.microsoft.com/office/spreadsheetml/2009/9/main" objectType="CheckBox" lockText="1"/>
</file>

<file path=xl/ctrlProps/ctrlProp2689.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690.xml><?xml version="1.0" encoding="utf-8"?>
<formControlPr xmlns="http://schemas.microsoft.com/office/spreadsheetml/2009/9/main" objectType="CheckBox" lockText="1"/>
</file>

<file path=xl/ctrlProps/ctrlProp2691.xml><?xml version="1.0" encoding="utf-8"?>
<formControlPr xmlns="http://schemas.microsoft.com/office/spreadsheetml/2009/9/main" objectType="CheckBox" lockText="1"/>
</file>

<file path=xl/ctrlProps/ctrlProp2692.xml><?xml version="1.0" encoding="utf-8"?>
<formControlPr xmlns="http://schemas.microsoft.com/office/spreadsheetml/2009/9/main" objectType="CheckBox" checked="Checked" lockText="1"/>
</file>

<file path=xl/ctrlProps/ctrlProp2693.xml><?xml version="1.0" encoding="utf-8"?>
<formControlPr xmlns="http://schemas.microsoft.com/office/spreadsheetml/2009/9/main" objectType="CheckBox" lockText="1"/>
</file>

<file path=xl/ctrlProps/ctrlProp2694.xml><?xml version="1.0" encoding="utf-8"?>
<formControlPr xmlns="http://schemas.microsoft.com/office/spreadsheetml/2009/9/main" objectType="CheckBox" lockText="1"/>
</file>

<file path=xl/ctrlProps/ctrlProp2695.xml><?xml version="1.0" encoding="utf-8"?>
<formControlPr xmlns="http://schemas.microsoft.com/office/spreadsheetml/2009/9/main" objectType="CheckBox" lockText="1"/>
</file>

<file path=xl/ctrlProps/ctrlProp2696.xml><?xml version="1.0" encoding="utf-8"?>
<formControlPr xmlns="http://schemas.microsoft.com/office/spreadsheetml/2009/9/main" objectType="CheckBox" lockText="1"/>
</file>

<file path=xl/ctrlProps/ctrlProp2697.xml><?xml version="1.0" encoding="utf-8"?>
<formControlPr xmlns="http://schemas.microsoft.com/office/spreadsheetml/2009/9/main" objectType="CheckBox" lockText="1"/>
</file>

<file path=xl/ctrlProps/ctrlProp2698.xml><?xml version="1.0" encoding="utf-8"?>
<formControlPr xmlns="http://schemas.microsoft.com/office/spreadsheetml/2009/9/main" objectType="CheckBox" checked="Checked" lockText="1"/>
</file>

<file path=xl/ctrlProps/ctrlProp269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70.xml><?xml version="1.0" encoding="utf-8"?>
<formControlPr xmlns="http://schemas.microsoft.com/office/spreadsheetml/2009/9/main" objectType="CheckBox" lockText="1"/>
</file>

<file path=xl/ctrlProps/ctrlProp2700.xml><?xml version="1.0" encoding="utf-8"?>
<formControlPr xmlns="http://schemas.microsoft.com/office/spreadsheetml/2009/9/main" objectType="CheckBox" lockText="1"/>
</file>

<file path=xl/ctrlProps/ctrlProp2701.xml><?xml version="1.0" encoding="utf-8"?>
<formControlPr xmlns="http://schemas.microsoft.com/office/spreadsheetml/2009/9/main" objectType="CheckBox" lockText="1"/>
</file>

<file path=xl/ctrlProps/ctrlProp2702.xml><?xml version="1.0" encoding="utf-8"?>
<formControlPr xmlns="http://schemas.microsoft.com/office/spreadsheetml/2009/9/main" objectType="CheckBox" lockText="1"/>
</file>

<file path=xl/ctrlProps/ctrlProp2703.xml><?xml version="1.0" encoding="utf-8"?>
<formControlPr xmlns="http://schemas.microsoft.com/office/spreadsheetml/2009/9/main" objectType="CheckBox" lockText="1"/>
</file>

<file path=xl/ctrlProps/ctrlProp2704.xml><?xml version="1.0" encoding="utf-8"?>
<formControlPr xmlns="http://schemas.microsoft.com/office/spreadsheetml/2009/9/main" objectType="CheckBox" checked="Checked" lockText="1"/>
</file>

<file path=xl/ctrlProps/ctrlProp2705.xml><?xml version="1.0" encoding="utf-8"?>
<formControlPr xmlns="http://schemas.microsoft.com/office/spreadsheetml/2009/9/main" objectType="CheckBox" checked="Checked" lockText="1"/>
</file>

<file path=xl/ctrlProps/ctrlProp2706.xml><?xml version="1.0" encoding="utf-8"?>
<formControlPr xmlns="http://schemas.microsoft.com/office/spreadsheetml/2009/9/main" objectType="CheckBox" lockText="1"/>
</file>

<file path=xl/ctrlProps/ctrlProp2707.xml><?xml version="1.0" encoding="utf-8"?>
<formControlPr xmlns="http://schemas.microsoft.com/office/spreadsheetml/2009/9/main" objectType="CheckBox" lockText="1"/>
</file>

<file path=xl/ctrlProps/ctrlProp2708.xml><?xml version="1.0" encoding="utf-8"?>
<formControlPr xmlns="http://schemas.microsoft.com/office/spreadsheetml/2009/9/main" objectType="CheckBox" lockText="1"/>
</file>

<file path=xl/ctrlProps/ctrlProp2709.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10.xml><?xml version="1.0" encoding="utf-8"?>
<formControlPr xmlns="http://schemas.microsoft.com/office/spreadsheetml/2009/9/main" objectType="CheckBox" lockText="1"/>
</file>

<file path=xl/ctrlProps/ctrlProp2711.xml><?xml version="1.0" encoding="utf-8"?>
<formControlPr xmlns="http://schemas.microsoft.com/office/spreadsheetml/2009/9/main" objectType="CheckBox" lockText="1"/>
</file>

<file path=xl/ctrlProps/ctrlProp2712.xml><?xml version="1.0" encoding="utf-8"?>
<formControlPr xmlns="http://schemas.microsoft.com/office/spreadsheetml/2009/9/main" objectType="CheckBox" lockText="1"/>
</file>

<file path=xl/ctrlProps/ctrlProp2713.xml><?xml version="1.0" encoding="utf-8"?>
<formControlPr xmlns="http://schemas.microsoft.com/office/spreadsheetml/2009/9/main" objectType="CheckBox" checked="Checked" lockText="1"/>
</file>

<file path=xl/ctrlProps/ctrlProp2714.xml><?xml version="1.0" encoding="utf-8"?>
<formControlPr xmlns="http://schemas.microsoft.com/office/spreadsheetml/2009/9/main" objectType="CheckBox" lockText="1"/>
</file>

<file path=xl/ctrlProps/ctrlProp2715.xml><?xml version="1.0" encoding="utf-8"?>
<formControlPr xmlns="http://schemas.microsoft.com/office/spreadsheetml/2009/9/main" objectType="CheckBox" checked="Checked" lockText="1"/>
</file>

<file path=xl/ctrlProps/ctrlProp2716.xml><?xml version="1.0" encoding="utf-8"?>
<formControlPr xmlns="http://schemas.microsoft.com/office/spreadsheetml/2009/9/main" objectType="CheckBox" lockText="1"/>
</file>

<file path=xl/ctrlProps/ctrlProp2717.xml><?xml version="1.0" encoding="utf-8"?>
<formControlPr xmlns="http://schemas.microsoft.com/office/spreadsheetml/2009/9/main" objectType="CheckBox" lockText="1"/>
</file>

<file path=xl/ctrlProps/ctrlProp2718.xml><?xml version="1.0" encoding="utf-8"?>
<formControlPr xmlns="http://schemas.microsoft.com/office/spreadsheetml/2009/9/main" objectType="CheckBox" lockText="1"/>
</file>

<file path=xl/ctrlProps/ctrlProp2719.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20.xml><?xml version="1.0" encoding="utf-8"?>
<formControlPr xmlns="http://schemas.microsoft.com/office/spreadsheetml/2009/9/main" objectType="CheckBox" lockText="1"/>
</file>

<file path=xl/ctrlProps/ctrlProp2721.xml><?xml version="1.0" encoding="utf-8"?>
<formControlPr xmlns="http://schemas.microsoft.com/office/spreadsheetml/2009/9/main" objectType="CheckBox" lockText="1"/>
</file>

<file path=xl/ctrlProps/ctrlProp2722.xml><?xml version="1.0" encoding="utf-8"?>
<formControlPr xmlns="http://schemas.microsoft.com/office/spreadsheetml/2009/9/main" objectType="CheckBox" checked="Checked" lockText="1"/>
</file>

<file path=xl/ctrlProps/ctrlProp2723.xml><?xml version="1.0" encoding="utf-8"?>
<formControlPr xmlns="http://schemas.microsoft.com/office/spreadsheetml/2009/9/main" objectType="CheckBox" lockText="1"/>
</file>

<file path=xl/ctrlProps/ctrlProp2724.xml><?xml version="1.0" encoding="utf-8"?>
<formControlPr xmlns="http://schemas.microsoft.com/office/spreadsheetml/2009/9/main" objectType="CheckBox" checked="Checked" lockText="1"/>
</file>

<file path=xl/ctrlProps/ctrlProp2725.xml><?xml version="1.0" encoding="utf-8"?>
<formControlPr xmlns="http://schemas.microsoft.com/office/spreadsheetml/2009/9/main" objectType="CheckBox" checked="Checked" lockText="1"/>
</file>

<file path=xl/ctrlProps/ctrlProp2726.xml><?xml version="1.0" encoding="utf-8"?>
<formControlPr xmlns="http://schemas.microsoft.com/office/spreadsheetml/2009/9/main" objectType="CheckBox" lockText="1"/>
</file>

<file path=xl/ctrlProps/ctrlProp2727.xml><?xml version="1.0" encoding="utf-8"?>
<formControlPr xmlns="http://schemas.microsoft.com/office/spreadsheetml/2009/9/main" objectType="CheckBox" lockText="1"/>
</file>

<file path=xl/ctrlProps/ctrlProp2728.xml><?xml version="1.0" encoding="utf-8"?>
<formControlPr xmlns="http://schemas.microsoft.com/office/spreadsheetml/2009/9/main" objectType="CheckBox" checked="Checked" lockText="1"/>
</file>

<file path=xl/ctrlProps/ctrlProp2729.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30.xml><?xml version="1.0" encoding="utf-8"?>
<formControlPr xmlns="http://schemas.microsoft.com/office/spreadsheetml/2009/9/main" objectType="CheckBox" lockText="1"/>
</file>

<file path=xl/ctrlProps/ctrlProp2731.xml><?xml version="1.0" encoding="utf-8"?>
<formControlPr xmlns="http://schemas.microsoft.com/office/spreadsheetml/2009/9/main" objectType="CheckBox" lockText="1"/>
</file>

<file path=xl/ctrlProps/ctrlProp2732.xml><?xml version="1.0" encoding="utf-8"?>
<formControlPr xmlns="http://schemas.microsoft.com/office/spreadsheetml/2009/9/main" objectType="CheckBox" lockText="1"/>
</file>

<file path=xl/ctrlProps/ctrlProp2733.xml><?xml version="1.0" encoding="utf-8"?>
<formControlPr xmlns="http://schemas.microsoft.com/office/spreadsheetml/2009/9/main" objectType="CheckBox" lockText="1"/>
</file>

<file path=xl/ctrlProps/ctrlProp2734.xml><?xml version="1.0" encoding="utf-8"?>
<formControlPr xmlns="http://schemas.microsoft.com/office/spreadsheetml/2009/9/main" objectType="CheckBox" lockText="1"/>
</file>

<file path=xl/ctrlProps/ctrlProp2735.xml><?xml version="1.0" encoding="utf-8"?>
<formControlPr xmlns="http://schemas.microsoft.com/office/spreadsheetml/2009/9/main" objectType="CheckBox" checked="Checked" lockText="1"/>
</file>

<file path=xl/ctrlProps/ctrlProp2736.xml><?xml version="1.0" encoding="utf-8"?>
<formControlPr xmlns="http://schemas.microsoft.com/office/spreadsheetml/2009/9/main" objectType="CheckBox" lockText="1"/>
</file>

<file path=xl/ctrlProps/ctrlProp2737.xml><?xml version="1.0" encoding="utf-8"?>
<formControlPr xmlns="http://schemas.microsoft.com/office/spreadsheetml/2009/9/main" objectType="CheckBox" lockText="1"/>
</file>

<file path=xl/ctrlProps/ctrlProp2738.xml><?xml version="1.0" encoding="utf-8"?>
<formControlPr xmlns="http://schemas.microsoft.com/office/spreadsheetml/2009/9/main" objectType="CheckBox" lockText="1"/>
</file>

<file path=xl/ctrlProps/ctrlProp2739.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40.xml><?xml version="1.0" encoding="utf-8"?>
<formControlPr xmlns="http://schemas.microsoft.com/office/spreadsheetml/2009/9/main" objectType="CheckBox" lockText="1"/>
</file>

<file path=xl/ctrlProps/ctrlProp2741.xml><?xml version="1.0" encoding="utf-8"?>
<formControlPr xmlns="http://schemas.microsoft.com/office/spreadsheetml/2009/9/main" objectType="CheckBox" lockText="1"/>
</file>

<file path=xl/ctrlProps/ctrlProp2742.xml><?xml version="1.0" encoding="utf-8"?>
<formControlPr xmlns="http://schemas.microsoft.com/office/spreadsheetml/2009/9/main" objectType="CheckBox" lockText="1"/>
</file>

<file path=xl/ctrlProps/ctrlProp2743.xml><?xml version="1.0" encoding="utf-8"?>
<formControlPr xmlns="http://schemas.microsoft.com/office/spreadsheetml/2009/9/main" objectType="CheckBox" lockText="1"/>
</file>

<file path=xl/ctrlProps/ctrlProp2744.xml><?xml version="1.0" encoding="utf-8"?>
<formControlPr xmlns="http://schemas.microsoft.com/office/spreadsheetml/2009/9/main" objectType="CheckBox" checked="Checked" lockText="1"/>
</file>

<file path=xl/ctrlProps/ctrlProp2745.xml><?xml version="1.0" encoding="utf-8"?>
<formControlPr xmlns="http://schemas.microsoft.com/office/spreadsheetml/2009/9/main" objectType="CheckBox" lockText="1"/>
</file>

<file path=xl/ctrlProps/ctrlProp2746.xml><?xml version="1.0" encoding="utf-8"?>
<formControlPr xmlns="http://schemas.microsoft.com/office/spreadsheetml/2009/9/main" objectType="CheckBox" lockText="1"/>
</file>

<file path=xl/ctrlProps/ctrlProp2747.xml><?xml version="1.0" encoding="utf-8"?>
<formControlPr xmlns="http://schemas.microsoft.com/office/spreadsheetml/2009/9/main" objectType="CheckBox" checked="Checked" lockText="1"/>
</file>

<file path=xl/ctrlProps/ctrlProp2748.xml><?xml version="1.0" encoding="utf-8"?>
<formControlPr xmlns="http://schemas.microsoft.com/office/spreadsheetml/2009/9/main" objectType="CheckBox" checked="Checked" lockText="1"/>
</file>

<file path=xl/ctrlProps/ctrlProp2749.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50.xml><?xml version="1.0" encoding="utf-8"?>
<formControlPr xmlns="http://schemas.microsoft.com/office/spreadsheetml/2009/9/main" objectType="CheckBox" checked="Checked" lockText="1"/>
</file>

<file path=xl/ctrlProps/ctrlProp2751.xml><?xml version="1.0" encoding="utf-8"?>
<formControlPr xmlns="http://schemas.microsoft.com/office/spreadsheetml/2009/9/main" objectType="CheckBox" checked="Checked" lockText="1"/>
</file>

<file path=xl/ctrlProps/ctrlProp2752.xml><?xml version="1.0" encoding="utf-8"?>
<formControlPr xmlns="http://schemas.microsoft.com/office/spreadsheetml/2009/9/main" objectType="CheckBox" lockText="1"/>
</file>

<file path=xl/ctrlProps/ctrlProp2753.xml><?xml version="1.0" encoding="utf-8"?>
<formControlPr xmlns="http://schemas.microsoft.com/office/spreadsheetml/2009/9/main" objectType="CheckBox" lockText="1"/>
</file>

<file path=xl/ctrlProps/ctrlProp2754.xml><?xml version="1.0" encoding="utf-8"?>
<formControlPr xmlns="http://schemas.microsoft.com/office/spreadsheetml/2009/9/main" objectType="CheckBox" lockText="1"/>
</file>

<file path=xl/ctrlProps/ctrlProp2755.xml><?xml version="1.0" encoding="utf-8"?>
<formControlPr xmlns="http://schemas.microsoft.com/office/spreadsheetml/2009/9/main" objectType="CheckBox" lockText="1"/>
</file>

<file path=xl/ctrlProps/ctrlProp2756.xml><?xml version="1.0" encoding="utf-8"?>
<formControlPr xmlns="http://schemas.microsoft.com/office/spreadsheetml/2009/9/main" objectType="CheckBox" lockText="1"/>
</file>

<file path=xl/ctrlProps/ctrlProp2757.xml><?xml version="1.0" encoding="utf-8"?>
<formControlPr xmlns="http://schemas.microsoft.com/office/spreadsheetml/2009/9/main" objectType="CheckBox" lockText="1"/>
</file>

<file path=xl/ctrlProps/ctrlProp2758.xml><?xml version="1.0" encoding="utf-8"?>
<formControlPr xmlns="http://schemas.microsoft.com/office/spreadsheetml/2009/9/main" objectType="CheckBox" checked="Checked" lockText="1"/>
</file>

<file path=xl/ctrlProps/ctrlProp2759.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60.xml><?xml version="1.0" encoding="utf-8"?>
<formControlPr xmlns="http://schemas.microsoft.com/office/spreadsheetml/2009/9/main" objectType="CheckBox" lockText="1"/>
</file>

<file path=xl/ctrlProps/ctrlProp2761.xml><?xml version="1.0" encoding="utf-8"?>
<formControlPr xmlns="http://schemas.microsoft.com/office/spreadsheetml/2009/9/main" objectType="CheckBox" checked="Checked" lockText="1"/>
</file>

<file path=xl/ctrlProps/ctrlProp2762.xml><?xml version="1.0" encoding="utf-8"?>
<formControlPr xmlns="http://schemas.microsoft.com/office/spreadsheetml/2009/9/main" objectType="CheckBox" lockText="1"/>
</file>

<file path=xl/ctrlProps/ctrlProp2763.xml><?xml version="1.0" encoding="utf-8"?>
<formControlPr xmlns="http://schemas.microsoft.com/office/spreadsheetml/2009/9/main" objectType="CheckBox" lockText="1"/>
</file>

<file path=xl/ctrlProps/ctrlProp2764.xml><?xml version="1.0" encoding="utf-8"?>
<formControlPr xmlns="http://schemas.microsoft.com/office/spreadsheetml/2009/9/main" objectType="CheckBox" lockText="1"/>
</file>

<file path=xl/ctrlProps/ctrlProp2765.xml><?xml version="1.0" encoding="utf-8"?>
<formControlPr xmlns="http://schemas.microsoft.com/office/spreadsheetml/2009/9/main" objectType="CheckBox" lockText="1"/>
</file>

<file path=xl/ctrlProps/ctrlProp2766.xml><?xml version="1.0" encoding="utf-8"?>
<formControlPr xmlns="http://schemas.microsoft.com/office/spreadsheetml/2009/9/main" objectType="CheckBox" lockText="1"/>
</file>

<file path=xl/ctrlProps/ctrlProp2767.xml><?xml version="1.0" encoding="utf-8"?>
<formControlPr xmlns="http://schemas.microsoft.com/office/spreadsheetml/2009/9/main" objectType="CheckBox" lockText="1"/>
</file>

<file path=xl/ctrlProps/ctrlProp2768.xml><?xml version="1.0" encoding="utf-8"?>
<formControlPr xmlns="http://schemas.microsoft.com/office/spreadsheetml/2009/9/main" objectType="CheckBox" lockText="1"/>
</file>

<file path=xl/ctrlProps/ctrlProp2769.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70.xml><?xml version="1.0" encoding="utf-8"?>
<formControlPr xmlns="http://schemas.microsoft.com/office/spreadsheetml/2009/9/main" objectType="CheckBox" lockText="1"/>
</file>

<file path=xl/ctrlProps/ctrlProp2771.xml><?xml version="1.0" encoding="utf-8"?>
<formControlPr xmlns="http://schemas.microsoft.com/office/spreadsheetml/2009/9/main" objectType="CheckBox" lockText="1"/>
</file>

<file path=xl/ctrlProps/ctrlProp2772.xml><?xml version="1.0" encoding="utf-8"?>
<formControlPr xmlns="http://schemas.microsoft.com/office/spreadsheetml/2009/9/main" objectType="CheckBox" checked="Checked" lockText="1"/>
</file>

<file path=xl/ctrlProps/ctrlProp2773.xml><?xml version="1.0" encoding="utf-8"?>
<formControlPr xmlns="http://schemas.microsoft.com/office/spreadsheetml/2009/9/main" objectType="CheckBox" lockText="1"/>
</file>

<file path=xl/ctrlProps/ctrlProp2774.xml><?xml version="1.0" encoding="utf-8"?>
<formControlPr xmlns="http://schemas.microsoft.com/office/spreadsheetml/2009/9/main" objectType="CheckBox" lockText="1"/>
</file>

<file path=xl/ctrlProps/ctrlProp2775.xml><?xml version="1.0" encoding="utf-8"?>
<formControlPr xmlns="http://schemas.microsoft.com/office/spreadsheetml/2009/9/main" objectType="CheckBox" lockText="1"/>
</file>

<file path=xl/ctrlProps/ctrlProp2776.xml><?xml version="1.0" encoding="utf-8"?>
<formControlPr xmlns="http://schemas.microsoft.com/office/spreadsheetml/2009/9/main" objectType="CheckBox" lockText="1"/>
</file>

<file path=xl/ctrlProps/ctrlProp2777.xml><?xml version="1.0" encoding="utf-8"?>
<formControlPr xmlns="http://schemas.microsoft.com/office/spreadsheetml/2009/9/main" objectType="CheckBox" lockText="1"/>
</file>

<file path=xl/ctrlProps/ctrlProp2778.xml><?xml version="1.0" encoding="utf-8"?>
<formControlPr xmlns="http://schemas.microsoft.com/office/spreadsheetml/2009/9/main" objectType="CheckBox" lockText="1"/>
</file>

<file path=xl/ctrlProps/ctrlProp2779.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80.xml><?xml version="1.0" encoding="utf-8"?>
<formControlPr xmlns="http://schemas.microsoft.com/office/spreadsheetml/2009/9/main" objectType="CheckBox" lockText="1"/>
</file>

<file path=xl/ctrlProps/ctrlProp2781.xml><?xml version="1.0" encoding="utf-8"?>
<formControlPr xmlns="http://schemas.microsoft.com/office/spreadsheetml/2009/9/main" objectType="CheckBox" checked="Checked" lockText="1"/>
</file>

<file path=xl/ctrlProps/ctrlProp2782.xml><?xml version="1.0" encoding="utf-8"?>
<formControlPr xmlns="http://schemas.microsoft.com/office/spreadsheetml/2009/9/main" objectType="CheckBox" lockText="1"/>
</file>

<file path=xl/ctrlProps/ctrlProp2783.xml><?xml version="1.0" encoding="utf-8"?>
<formControlPr xmlns="http://schemas.microsoft.com/office/spreadsheetml/2009/9/main" objectType="CheckBox" lockText="1"/>
</file>

<file path=xl/ctrlProps/ctrlProp2784.xml><?xml version="1.0" encoding="utf-8"?>
<formControlPr xmlns="http://schemas.microsoft.com/office/spreadsheetml/2009/9/main" objectType="CheckBox" checked="Checked" lockText="1"/>
</file>

<file path=xl/ctrlProps/ctrlProp2785.xml><?xml version="1.0" encoding="utf-8"?>
<formControlPr xmlns="http://schemas.microsoft.com/office/spreadsheetml/2009/9/main" objectType="CheckBox" checked="Checked" lockText="1"/>
</file>

<file path=xl/ctrlProps/ctrlProp2786.xml><?xml version="1.0" encoding="utf-8"?>
<formControlPr xmlns="http://schemas.microsoft.com/office/spreadsheetml/2009/9/main" objectType="CheckBox" lockText="1"/>
</file>

<file path=xl/ctrlProps/ctrlProp2787.xml><?xml version="1.0" encoding="utf-8"?>
<formControlPr xmlns="http://schemas.microsoft.com/office/spreadsheetml/2009/9/main" objectType="CheckBox" lockText="1"/>
</file>

<file path=xl/ctrlProps/ctrlProp2788.xml><?xml version="1.0" encoding="utf-8"?>
<formControlPr xmlns="http://schemas.microsoft.com/office/spreadsheetml/2009/9/main" objectType="CheckBox" lockText="1"/>
</file>

<file path=xl/ctrlProps/ctrlProp2789.xml><?xml version="1.0" encoding="utf-8"?>
<formControlPr xmlns="http://schemas.microsoft.com/office/spreadsheetml/2009/9/main" objectType="CheckBox" checked="Checked" lockText="1"/>
</file>

<file path=xl/ctrlProps/ctrlProp279.xml><?xml version="1.0" encoding="utf-8"?>
<formControlPr xmlns="http://schemas.microsoft.com/office/spreadsheetml/2009/9/main" objectType="CheckBox" lockText="1"/>
</file>

<file path=xl/ctrlProps/ctrlProp2790.xml><?xml version="1.0" encoding="utf-8"?>
<formControlPr xmlns="http://schemas.microsoft.com/office/spreadsheetml/2009/9/main" objectType="CheckBox" lockText="1"/>
</file>

<file path=xl/ctrlProps/ctrlProp2791.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checked="Checked"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checked="Checked"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checked="Checked"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checked="Checked" lockText="1"/>
</file>

<file path=xl/ctrlProps/ctrlProp347.xml><?xml version="1.0" encoding="utf-8"?>
<formControlPr xmlns="http://schemas.microsoft.com/office/spreadsheetml/2009/9/main" objectType="CheckBox" checked="Checked" lockText="1"/>
</file>

<file path=xl/ctrlProps/ctrlProp348.xml><?xml version="1.0" encoding="utf-8"?>
<formControlPr xmlns="http://schemas.microsoft.com/office/spreadsheetml/2009/9/main" objectType="CheckBox" checked="Checked" lockText="1"/>
</file>

<file path=xl/ctrlProps/ctrlProp349.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checked="Checked" lockText="1"/>
</file>

<file path=xl/ctrlProps/ctrlProp351.xml><?xml version="1.0" encoding="utf-8"?>
<formControlPr xmlns="http://schemas.microsoft.com/office/spreadsheetml/2009/9/main" objectType="CheckBox" checked="Checked" lockText="1"/>
</file>

<file path=xl/ctrlProps/ctrlProp352.xml><?xml version="1.0" encoding="utf-8"?>
<formControlPr xmlns="http://schemas.microsoft.com/office/spreadsheetml/2009/9/main" objectType="CheckBox" checked="Checked" lockText="1"/>
</file>

<file path=xl/ctrlProps/ctrlProp353.xml><?xml version="1.0" encoding="utf-8"?>
<formControlPr xmlns="http://schemas.microsoft.com/office/spreadsheetml/2009/9/main" objectType="CheckBox" checked="Checked" lockText="1"/>
</file>

<file path=xl/ctrlProps/ctrlProp354.xml><?xml version="1.0" encoding="utf-8"?>
<formControlPr xmlns="http://schemas.microsoft.com/office/spreadsheetml/2009/9/main" objectType="CheckBox" checked="Checked" lockText="1"/>
</file>

<file path=xl/ctrlProps/ctrlProp355.xml><?xml version="1.0" encoding="utf-8"?>
<formControlPr xmlns="http://schemas.microsoft.com/office/spreadsheetml/2009/9/main" objectType="CheckBox" checked="Checked" lockText="1"/>
</file>

<file path=xl/ctrlProps/ctrlProp356.xml><?xml version="1.0" encoding="utf-8"?>
<formControlPr xmlns="http://schemas.microsoft.com/office/spreadsheetml/2009/9/main" objectType="CheckBox" checked="Checked"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checked="Checked" lockText="1"/>
</file>

<file path=xl/ctrlProps/ctrlProp379.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checked="Checked"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checked="Checked" lockText="1"/>
</file>

<file path=xl/ctrlProps/ctrlProp416.xml><?xml version="1.0" encoding="utf-8"?>
<formControlPr xmlns="http://schemas.microsoft.com/office/spreadsheetml/2009/9/main" objectType="CheckBox" checked="Checked" lockText="1"/>
</file>

<file path=xl/ctrlProps/ctrlProp417.xml><?xml version="1.0" encoding="utf-8"?>
<formControlPr xmlns="http://schemas.microsoft.com/office/spreadsheetml/2009/9/main" objectType="CheckBox" checked="Checked" lockText="1"/>
</file>

<file path=xl/ctrlProps/ctrlProp418.xml><?xml version="1.0" encoding="utf-8"?>
<formControlPr xmlns="http://schemas.microsoft.com/office/spreadsheetml/2009/9/main" objectType="CheckBox" checked="Checked" lockText="1"/>
</file>

<file path=xl/ctrlProps/ctrlProp419.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checked="Checked" lockText="1"/>
</file>

<file path=xl/ctrlProps/ctrlProp421.xml><?xml version="1.0" encoding="utf-8"?>
<formControlPr xmlns="http://schemas.microsoft.com/office/spreadsheetml/2009/9/main" objectType="CheckBox" checked="Checked" lockText="1"/>
</file>

<file path=xl/ctrlProps/ctrlProp422.xml><?xml version="1.0" encoding="utf-8"?>
<formControlPr xmlns="http://schemas.microsoft.com/office/spreadsheetml/2009/9/main" objectType="CheckBox" checked="Checked" lockText="1"/>
</file>

<file path=xl/ctrlProps/ctrlProp423.xml><?xml version="1.0" encoding="utf-8"?>
<formControlPr xmlns="http://schemas.microsoft.com/office/spreadsheetml/2009/9/main" objectType="CheckBox" checked="Checked"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checked="Checked"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81.xml><?xml version="1.0" encoding="utf-8"?>
<formControlPr xmlns="http://schemas.microsoft.com/office/spreadsheetml/2009/9/main" objectType="CheckBox" lockText="1"/>
</file>

<file path=xl/ctrlProps/ctrlProp682.xml><?xml version="1.0" encoding="utf-8"?>
<formControlPr xmlns="http://schemas.microsoft.com/office/spreadsheetml/2009/9/main" objectType="CheckBox" lockText="1"/>
</file>

<file path=xl/ctrlProps/ctrlProp683.xml><?xml version="1.0" encoding="utf-8"?>
<formControlPr xmlns="http://schemas.microsoft.com/office/spreadsheetml/2009/9/main" objectType="CheckBox" lockText="1"/>
</file>

<file path=xl/ctrlProps/ctrlProp684.xml><?xml version="1.0" encoding="utf-8"?>
<formControlPr xmlns="http://schemas.microsoft.com/office/spreadsheetml/2009/9/main" objectType="CheckBox" lockText="1"/>
</file>

<file path=xl/ctrlProps/ctrlProp685.xml><?xml version="1.0" encoding="utf-8"?>
<formControlPr xmlns="http://schemas.microsoft.com/office/spreadsheetml/2009/9/main" objectType="CheckBox" lockText="1"/>
</file>

<file path=xl/ctrlProps/ctrlProp686.xml><?xml version="1.0" encoding="utf-8"?>
<formControlPr xmlns="http://schemas.microsoft.com/office/spreadsheetml/2009/9/main" objectType="CheckBox" lockText="1"/>
</file>

<file path=xl/ctrlProps/ctrlProp687.xml><?xml version="1.0" encoding="utf-8"?>
<formControlPr xmlns="http://schemas.microsoft.com/office/spreadsheetml/2009/9/main" objectType="CheckBox" lockText="1"/>
</file>

<file path=xl/ctrlProps/ctrlProp688.xml><?xml version="1.0" encoding="utf-8"?>
<formControlPr xmlns="http://schemas.microsoft.com/office/spreadsheetml/2009/9/main" objectType="CheckBox" lockText="1"/>
</file>

<file path=xl/ctrlProps/ctrlProp689.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690.xml><?xml version="1.0" encoding="utf-8"?>
<formControlPr xmlns="http://schemas.microsoft.com/office/spreadsheetml/2009/9/main" objectType="CheckBox" lockText="1"/>
</file>

<file path=xl/ctrlProps/ctrlProp691.xml><?xml version="1.0" encoding="utf-8"?>
<formControlPr xmlns="http://schemas.microsoft.com/office/spreadsheetml/2009/9/main" objectType="CheckBox" lockText="1"/>
</file>

<file path=xl/ctrlProps/ctrlProp692.xml><?xml version="1.0" encoding="utf-8"?>
<formControlPr xmlns="http://schemas.microsoft.com/office/spreadsheetml/2009/9/main" objectType="CheckBox" lockText="1"/>
</file>

<file path=xl/ctrlProps/ctrlProp693.xml><?xml version="1.0" encoding="utf-8"?>
<formControlPr xmlns="http://schemas.microsoft.com/office/spreadsheetml/2009/9/main" objectType="CheckBox" lockText="1"/>
</file>

<file path=xl/ctrlProps/ctrlProp694.xml><?xml version="1.0" encoding="utf-8"?>
<formControlPr xmlns="http://schemas.microsoft.com/office/spreadsheetml/2009/9/main" objectType="CheckBox" lockText="1"/>
</file>

<file path=xl/ctrlProps/ctrlProp695.xml><?xml version="1.0" encoding="utf-8"?>
<formControlPr xmlns="http://schemas.microsoft.com/office/spreadsheetml/2009/9/main" objectType="CheckBox" lockText="1"/>
</file>

<file path=xl/ctrlProps/ctrlProp696.xml><?xml version="1.0" encoding="utf-8"?>
<formControlPr xmlns="http://schemas.microsoft.com/office/spreadsheetml/2009/9/main" objectType="CheckBox" lockText="1"/>
</file>

<file path=xl/ctrlProps/ctrlProp697.xml><?xml version="1.0" encoding="utf-8"?>
<formControlPr xmlns="http://schemas.microsoft.com/office/spreadsheetml/2009/9/main" objectType="CheckBox" lockText="1"/>
</file>

<file path=xl/ctrlProps/ctrlProp698.xml><?xml version="1.0" encoding="utf-8"?>
<formControlPr xmlns="http://schemas.microsoft.com/office/spreadsheetml/2009/9/main" objectType="CheckBox" lockText="1"/>
</file>

<file path=xl/ctrlProps/ctrlProp69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00.xml><?xml version="1.0" encoding="utf-8"?>
<formControlPr xmlns="http://schemas.microsoft.com/office/spreadsheetml/2009/9/main" objectType="CheckBox" lockText="1"/>
</file>

<file path=xl/ctrlProps/ctrlProp701.xml><?xml version="1.0" encoding="utf-8"?>
<formControlPr xmlns="http://schemas.microsoft.com/office/spreadsheetml/2009/9/main" objectType="CheckBox" lockText="1"/>
</file>

<file path=xl/ctrlProps/ctrlProp702.xml><?xml version="1.0" encoding="utf-8"?>
<formControlPr xmlns="http://schemas.microsoft.com/office/spreadsheetml/2009/9/main" objectType="CheckBox" lockText="1"/>
</file>

<file path=xl/ctrlProps/ctrlProp703.xml><?xml version="1.0" encoding="utf-8"?>
<formControlPr xmlns="http://schemas.microsoft.com/office/spreadsheetml/2009/9/main" objectType="CheckBox" lockText="1"/>
</file>

<file path=xl/ctrlProps/ctrlProp704.xml><?xml version="1.0" encoding="utf-8"?>
<formControlPr xmlns="http://schemas.microsoft.com/office/spreadsheetml/2009/9/main" objectType="CheckBox" lockText="1"/>
</file>

<file path=xl/ctrlProps/ctrlProp705.xml><?xml version="1.0" encoding="utf-8"?>
<formControlPr xmlns="http://schemas.microsoft.com/office/spreadsheetml/2009/9/main" objectType="CheckBox" lockText="1"/>
</file>

<file path=xl/ctrlProps/ctrlProp706.xml><?xml version="1.0" encoding="utf-8"?>
<formControlPr xmlns="http://schemas.microsoft.com/office/spreadsheetml/2009/9/main" objectType="CheckBox" lockText="1"/>
</file>

<file path=xl/ctrlProps/ctrlProp707.xml><?xml version="1.0" encoding="utf-8"?>
<formControlPr xmlns="http://schemas.microsoft.com/office/spreadsheetml/2009/9/main" objectType="CheckBox" lockText="1"/>
</file>

<file path=xl/ctrlProps/ctrlProp708.xml><?xml version="1.0" encoding="utf-8"?>
<formControlPr xmlns="http://schemas.microsoft.com/office/spreadsheetml/2009/9/main" objectType="CheckBox" lockText="1"/>
</file>

<file path=xl/ctrlProps/ctrlProp709.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10.xml><?xml version="1.0" encoding="utf-8"?>
<formControlPr xmlns="http://schemas.microsoft.com/office/spreadsheetml/2009/9/main" objectType="CheckBox" lockText="1"/>
</file>

<file path=xl/ctrlProps/ctrlProp711.xml><?xml version="1.0" encoding="utf-8"?>
<formControlPr xmlns="http://schemas.microsoft.com/office/spreadsheetml/2009/9/main" objectType="CheckBox" lockText="1"/>
</file>

<file path=xl/ctrlProps/ctrlProp712.xml><?xml version="1.0" encoding="utf-8"?>
<formControlPr xmlns="http://schemas.microsoft.com/office/spreadsheetml/2009/9/main" objectType="CheckBox" lockText="1"/>
</file>

<file path=xl/ctrlProps/ctrlProp713.xml><?xml version="1.0" encoding="utf-8"?>
<formControlPr xmlns="http://schemas.microsoft.com/office/spreadsheetml/2009/9/main" objectType="CheckBox" lockText="1"/>
</file>

<file path=xl/ctrlProps/ctrlProp714.xml><?xml version="1.0" encoding="utf-8"?>
<formControlPr xmlns="http://schemas.microsoft.com/office/spreadsheetml/2009/9/main" objectType="CheckBox" lockText="1"/>
</file>

<file path=xl/ctrlProps/ctrlProp715.xml><?xml version="1.0" encoding="utf-8"?>
<formControlPr xmlns="http://schemas.microsoft.com/office/spreadsheetml/2009/9/main" objectType="CheckBox" lockText="1"/>
</file>

<file path=xl/ctrlProps/ctrlProp716.xml><?xml version="1.0" encoding="utf-8"?>
<formControlPr xmlns="http://schemas.microsoft.com/office/spreadsheetml/2009/9/main" objectType="CheckBox" lockText="1"/>
</file>

<file path=xl/ctrlProps/ctrlProp717.xml><?xml version="1.0" encoding="utf-8"?>
<formControlPr xmlns="http://schemas.microsoft.com/office/spreadsheetml/2009/9/main" objectType="CheckBox" lockText="1"/>
</file>

<file path=xl/ctrlProps/ctrlProp718.xml><?xml version="1.0" encoding="utf-8"?>
<formControlPr xmlns="http://schemas.microsoft.com/office/spreadsheetml/2009/9/main" objectType="CheckBox" lockText="1"/>
</file>

<file path=xl/ctrlProps/ctrlProp719.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20.xml><?xml version="1.0" encoding="utf-8"?>
<formControlPr xmlns="http://schemas.microsoft.com/office/spreadsheetml/2009/9/main" objectType="CheckBox" lockText="1"/>
</file>

<file path=xl/ctrlProps/ctrlProp721.xml><?xml version="1.0" encoding="utf-8"?>
<formControlPr xmlns="http://schemas.microsoft.com/office/spreadsheetml/2009/9/main" objectType="CheckBox" lockText="1"/>
</file>

<file path=xl/ctrlProps/ctrlProp722.xml><?xml version="1.0" encoding="utf-8"?>
<formControlPr xmlns="http://schemas.microsoft.com/office/spreadsheetml/2009/9/main" objectType="CheckBox" lockText="1"/>
</file>

<file path=xl/ctrlProps/ctrlProp723.xml><?xml version="1.0" encoding="utf-8"?>
<formControlPr xmlns="http://schemas.microsoft.com/office/spreadsheetml/2009/9/main" objectType="CheckBox" lockText="1"/>
</file>

<file path=xl/ctrlProps/ctrlProp724.xml><?xml version="1.0" encoding="utf-8"?>
<formControlPr xmlns="http://schemas.microsoft.com/office/spreadsheetml/2009/9/main" objectType="CheckBox" lockText="1"/>
</file>

<file path=xl/ctrlProps/ctrlProp725.xml><?xml version="1.0" encoding="utf-8"?>
<formControlPr xmlns="http://schemas.microsoft.com/office/spreadsheetml/2009/9/main" objectType="CheckBox" lockText="1"/>
</file>

<file path=xl/ctrlProps/ctrlProp726.xml><?xml version="1.0" encoding="utf-8"?>
<formControlPr xmlns="http://schemas.microsoft.com/office/spreadsheetml/2009/9/main" objectType="CheckBox" lockText="1"/>
</file>

<file path=xl/ctrlProps/ctrlProp727.xml><?xml version="1.0" encoding="utf-8"?>
<formControlPr xmlns="http://schemas.microsoft.com/office/spreadsheetml/2009/9/main" objectType="CheckBox" lockText="1"/>
</file>

<file path=xl/ctrlProps/ctrlProp728.xml><?xml version="1.0" encoding="utf-8"?>
<formControlPr xmlns="http://schemas.microsoft.com/office/spreadsheetml/2009/9/main" objectType="CheckBox" lockText="1"/>
</file>

<file path=xl/ctrlProps/ctrlProp729.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30.xml><?xml version="1.0" encoding="utf-8"?>
<formControlPr xmlns="http://schemas.microsoft.com/office/spreadsheetml/2009/9/main" objectType="CheckBox" lockText="1"/>
</file>

<file path=xl/ctrlProps/ctrlProp731.xml><?xml version="1.0" encoding="utf-8"?>
<formControlPr xmlns="http://schemas.microsoft.com/office/spreadsheetml/2009/9/main" objectType="CheckBox" lockText="1"/>
</file>

<file path=xl/ctrlProps/ctrlProp732.xml><?xml version="1.0" encoding="utf-8"?>
<formControlPr xmlns="http://schemas.microsoft.com/office/spreadsheetml/2009/9/main" objectType="CheckBox" lockText="1"/>
</file>

<file path=xl/ctrlProps/ctrlProp733.xml><?xml version="1.0" encoding="utf-8"?>
<formControlPr xmlns="http://schemas.microsoft.com/office/spreadsheetml/2009/9/main" objectType="CheckBox" lockText="1"/>
</file>

<file path=xl/ctrlProps/ctrlProp734.xml><?xml version="1.0" encoding="utf-8"?>
<formControlPr xmlns="http://schemas.microsoft.com/office/spreadsheetml/2009/9/main" objectType="CheckBox" lockText="1"/>
</file>

<file path=xl/ctrlProps/ctrlProp735.xml><?xml version="1.0" encoding="utf-8"?>
<formControlPr xmlns="http://schemas.microsoft.com/office/spreadsheetml/2009/9/main" objectType="CheckBox" lockText="1"/>
</file>

<file path=xl/ctrlProps/ctrlProp736.xml><?xml version="1.0" encoding="utf-8"?>
<formControlPr xmlns="http://schemas.microsoft.com/office/spreadsheetml/2009/9/main" objectType="CheckBox" lockText="1"/>
</file>

<file path=xl/ctrlProps/ctrlProp737.xml><?xml version="1.0" encoding="utf-8"?>
<formControlPr xmlns="http://schemas.microsoft.com/office/spreadsheetml/2009/9/main" objectType="CheckBox" lockText="1"/>
</file>

<file path=xl/ctrlProps/ctrlProp738.xml><?xml version="1.0" encoding="utf-8"?>
<formControlPr xmlns="http://schemas.microsoft.com/office/spreadsheetml/2009/9/main" objectType="CheckBox" lockText="1"/>
</file>

<file path=xl/ctrlProps/ctrlProp739.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40.xml><?xml version="1.0" encoding="utf-8"?>
<formControlPr xmlns="http://schemas.microsoft.com/office/spreadsheetml/2009/9/main" objectType="CheckBox" lockText="1"/>
</file>

<file path=xl/ctrlProps/ctrlProp741.xml><?xml version="1.0" encoding="utf-8"?>
<formControlPr xmlns="http://schemas.microsoft.com/office/spreadsheetml/2009/9/main" objectType="CheckBox" lockText="1"/>
</file>

<file path=xl/ctrlProps/ctrlProp742.xml><?xml version="1.0" encoding="utf-8"?>
<formControlPr xmlns="http://schemas.microsoft.com/office/spreadsheetml/2009/9/main" objectType="CheckBox" lockText="1"/>
</file>

<file path=xl/ctrlProps/ctrlProp743.xml><?xml version="1.0" encoding="utf-8"?>
<formControlPr xmlns="http://schemas.microsoft.com/office/spreadsheetml/2009/9/main" objectType="CheckBox" lockText="1"/>
</file>

<file path=xl/ctrlProps/ctrlProp744.xml><?xml version="1.0" encoding="utf-8"?>
<formControlPr xmlns="http://schemas.microsoft.com/office/spreadsheetml/2009/9/main" objectType="CheckBox" lockText="1"/>
</file>

<file path=xl/ctrlProps/ctrlProp745.xml><?xml version="1.0" encoding="utf-8"?>
<formControlPr xmlns="http://schemas.microsoft.com/office/spreadsheetml/2009/9/main" objectType="CheckBox" lockText="1"/>
</file>

<file path=xl/ctrlProps/ctrlProp746.xml><?xml version="1.0" encoding="utf-8"?>
<formControlPr xmlns="http://schemas.microsoft.com/office/spreadsheetml/2009/9/main" objectType="CheckBox" lockText="1"/>
</file>

<file path=xl/ctrlProps/ctrlProp747.xml><?xml version="1.0" encoding="utf-8"?>
<formControlPr xmlns="http://schemas.microsoft.com/office/spreadsheetml/2009/9/main" objectType="CheckBox" lockText="1"/>
</file>

<file path=xl/ctrlProps/ctrlProp748.xml><?xml version="1.0" encoding="utf-8"?>
<formControlPr xmlns="http://schemas.microsoft.com/office/spreadsheetml/2009/9/main" objectType="CheckBox" lockText="1"/>
</file>

<file path=xl/ctrlProps/ctrlProp749.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50.xml><?xml version="1.0" encoding="utf-8"?>
<formControlPr xmlns="http://schemas.microsoft.com/office/spreadsheetml/2009/9/main" objectType="CheckBox" lockText="1"/>
</file>

<file path=xl/ctrlProps/ctrlProp751.xml><?xml version="1.0" encoding="utf-8"?>
<formControlPr xmlns="http://schemas.microsoft.com/office/spreadsheetml/2009/9/main" objectType="CheckBox" lockText="1"/>
</file>

<file path=xl/ctrlProps/ctrlProp752.xml><?xml version="1.0" encoding="utf-8"?>
<formControlPr xmlns="http://schemas.microsoft.com/office/spreadsheetml/2009/9/main" objectType="CheckBox" lockText="1"/>
</file>

<file path=xl/ctrlProps/ctrlProp753.xml><?xml version="1.0" encoding="utf-8"?>
<formControlPr xmlns="http://schemas.microsoft.com/office/spreadsheetml/2009/9/main" objectType="CheckBox" lockText="1"/>
</file>

<file path=xl/ctrlProps/ctrlProp754.xml><?xml version="1.0" encoding="utf-8"?>
<formControlPr xmlns="http://schemas.microsoft.com/office/spreadsheetml/2009/9/main" objectType="CheckBox" lockText="1"/>
</file>

<file path=xl/ctrlProps/ctrlProp755.xml><?xml version="1.0" encoding="utf-8"?>
<formControlPr xmlns="http://schemas.microsoft.com/office/spreadsheetml/2009/9/main" objectType="CheckBox" lockText="1"/>
</file>

<file path=xl/ctrlProps/ctrlProp756.xml><?xml version="1.0" encoding="utf-8"?>
<formControlPr xmlns="http://schemas.microsoft.com/office/spreadsheetml/2009/9/main" objectType="CheckBox" lockText="1"/>
</file>

<file path=xl/ctrlProps/ctrlProp757.xml><?xml version="1.0" encoding="utf-8"?>
<formControlPr xmlns="http://schemas.microsoft.com/office/spreadsheetml/2009/9/main" objectType="CheckBox" lockText="1"/>
</file>

<file path=xl/ctrlProps/ctrlProp758.xml><?xml version="1.0" encoding="utf-8"?>
<formControlPr xmlns="http://schemas.microsoft.com/office/spreadsheetml/2009/9/main" objectType="CheckBox" lockText="1"/>
</file>

<file path=xl/ctrlProps/ctrlProp759.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60.xml><?xml version="1.0" encoding="utf-8"?>
<formControlPr xmlns="http://schemas.microsoft.com/office/spreadsheetml/2009/9/main" objectType="CheckBox" lockText="1"/>
</file>

<file path=xl/ctrlProps/ctrlProp761.xml><?xml version="1.0" encoding="utf-8"?>
<formControlPr xmlns="http://schemas.microsoft.com/office/spreadsheetml/2009/9/main" objectType="CheckBox" lockText="1"/>
</file>

<file path=xl/ctrlProps/ctrlProp762.xml><?xml version="1.0" encoding="utf-8"?>
<formControlPr xmlns="http://schemas.microsoft.com/office/spreadsheetml/2009/9/main" objectType="CheckBox" lockText="1"/>
</file>

<file path=xl/ctrlProps/ctrlProp763.xml><?xml version="1.0" encoding="utf-8"?>
<formControlPr xmlns="http://schemas.microsoft.com/office/spreadsheetml/2009/9/main" objectType="CheckBox" lockText="1"/>
</file>

<file path=xl/ctrlProps/ctrlProp764.xml><?xml version="1.0" encoding="utf-8"?>
<formControlPr xmlns="http://schemas.microsoft.com/office/spreadsheetml/2009/9/main" objectType="CheckBox" lockText="1"/>
</file>

<file path=xl/ctrlProps/ctrlProp765.xml><?xml version="1.0" encoding="utf-8"?>
<formControlPr xmlns="http://schemas.microsoft.com/office/spreadsheetml/2009/9/main" objectType="CheckBox" lockText="1"/>
</file>

<file path=xl/ctrlProps/ctrlProp766.xml><?xml version="1.0" encoding="utf-8"?>
<formControlPr xmlns="http://schemas.microsoft.com/office/spreadsheetml/2009/9/main" objectType="CheckBox" lockText="1"/>
</file>

<file path=xl/ctrlProps/ctrlProp767.xml><?xml version="1.0" encoding="utf-8"?>
<formControlPr xmlns="http://schemas.microsoft.com/office/spreadsheetml/2009/9/main" objectType="CheckBox" lockText="1"/>
</file>

<file path=xl/ctrlProps/ctrlProp768.xml><?xml version="1.0" encoding="utf-8"?>
<formControlPr xmlns="http://schemas.microsoft.com/office/spreadsheetml/2009/9/main" objectType="CheckBox" lockText="1"/>
</file>

<file path=xl/ctrlProps/ctrlProp769.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70.xml><?xml version="1.0" encoding="utf-8"?>
<formControlPr xmlns="http://schemas.microsoft.com/office/spreadsheetml/2009/9/main" objectType="CheckBox" lockText="1"/>
</file>

<file path=xl/ctrlProps/ctrlProp771.xml><?xml version="1.0" encoding="utf-8"?>
<formControlPr xmlns="http://schemas.microsoft.com/office/spreadsheetml/2009/9/main" objectType="CheckBox" lockText="1"/>
</file>

<file path=xl/ctrlProps/ctrlProp772.xml><?xml version="1.0" encoding="utf-8"?>
<formControlPr xmlns="http://schemas.microsoft.com/office/spreadsheetml/2009/9/main" objectType="CheckBox" lockText="1"/>
</file>

<file path=xl/ctrlProps/ctrlProp773.xml><?xml version="1.0" encoding="utf-8"?>
<formControlPr xmlns="http://schemas.microsoft.com/office/spreadsheetml/2009/9/main" objectType="CheckBox" lockText="1"/>
</file>

<file path=xl/ctrlProps/ctrlProp774.xml><?xml version="1.0" encoding="utf-8"?>
<formControlPr xmlns="http://schemas.microsoft.com/office/spreadsheetml/2009/9/main" objectType="CheckBox" lockText="1"/>
</file>

<file path=xl/ctrlProps/ctrlProp775.xml><?xml version="1.0" encoding="utf-8"?>
<formControlPr xmlns="http://schemas.microsoft.com/office/spreadsheetml/2009/9/main" objectType="CheckBox" lockText="1"/>
</file>

<file path=xl/ctrlProps/ctrlProp776.xml><?xml version="1.0" encoding="utf-8"?>
<formControlPr xmlns="http://schemas.microsoft.com/office/spreadsheetml/2009/9/main" objectType="CheckBox" lockText="1"/>
</file>

<file path=xl/ctrlProps/ctrlProp777.xml><?xml version="1.0" encoding="utf-8"?>
<formControlPr xmlns="http://schemas.microsoft.com/office/spreadsheetml/2009/9/main" objectType="CheckBox" lockText="1"/>
</file>

<file path=xl/ctrlProps/ctrlProp778.xml><?xml version="1.0" encoding="utf-8"?>
<formControlPr xmlns="http://schemas.microsoft.com/office/spreadsheetml/2009/9/main" objectType="CheckBox" lockText="1"/>
</file>

<file path=xl/ctrlProps/ctrlProp779.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80.xml><?xml version="1.0" encoding="utf-8"?>
<formControlPr xmlns="http://schemas.microsoft.com/office/spreadsheetml/2009/9/main" objectType="CheckBox" lockText="1"/>
</file>

<file path=xl/ctrlProps/ctrlProp781.xml><?xml version="1.0" encoding="utf-8"?>
<formControlPr xmlns="http://schemas.microsoft.com/office/spreadsheetml/2009/9/main" objectType="CheckBox" lockText="1"/>
</file>

<file path=xl/ctrlProps/ctrlProp782.xml><?xml version="1.0" encoding="utf-8"?>
<formControlPr xmlns="http://schemas.microsoft.com/office/spreadsheetml/2009/9/main" objectType="CheckBox" lockText="1"/>
</file>

<file path=xl/ctrlProps/ctrlProp783.xml><?xml version="1.0" encoding="utf-8"?>
<formControlPr xmlns="http://schemas.microsoft.com/office/spreadsheetml/2009/9/main" objectType="CheckBox" lockText="1"/>
</file>

<file path=xl/ctrlProps/ctrlProp784.xml><?xml version="1.0" encoding="utf-8"?>
<formControlPr xmlns="http://schemas.microsoft.com/office/spreadsheetml/2009/9/main" objectType="CheckBox" lockText="1"/>
</file>

<file path=xl/ctrlProps/ctrlProp785.xml><?xml version="1.0" encoding="utf-8"?>
<formControlPr xmlns="http://schemas.microsoft.com/office/spreadsheetml/2009/9/main" objectType="CheckBox" lockText="1"/>
</file>

<file path=xl/ctrlProps/ctrlProp786.xml><?xml version="1.0" encoding="utf-8"?>
<formControlPr xmlns="http://schemas.microsoft.com/office/spreadsheetml/2009/9/main" objectType="CheckBox" lockText="1"/>
</file>

<file path=xl/ctrlProps/ctrlProp787.xml><?xml version="1.0" encoding="utf-8"?>
<formControlPr xmlns="http://schemas.microsoft.com/office/spreadsheetml/2009/9/main" objectType="CheckBox" lockText="1"/>
</file>

<file path=xl/ctrlProps/ctrlProp788.xml><?xml version="1.0" encoding="utf-8"?>
<formControlPr xmlns="http://schemas.microsoft.com/office/spreadsheetml/2009/9/main" objectType="CheckBox" lockText="1"/>
</file>

<file path=xl/ctrlProps/ctrlProp789.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790.xml><?xml version="1.0" encoding="utf-8"?>
<formControlPr xmlns="http://schemas.microsoft.com/office/spreadsheetml/2009/9/main" objectType="CheckBox" lockText="1"/>
</file>

<file path=xl/ctrlProps/ctrlProp791.xml><?xml version="1.0" encoding="utf-8"?>
<formControlPr xmlns="http://schemas.microsoft.com/office/spreadsheetml/2009/9/main" objectType="CheckBox" lockText="1"/>
</file>

<file path=xl/ctrlProps/ctrlProp792.xml><?xml version="1.0" encoding="utf-8"?>
<formControlPr xmlns="http://schemas.microsoft.com/office/spreadsheetml/2009/9/main" objectType="CheckBox" lockText="1"/>
</file>

<file path=xl/ctrlProps/ctrlProp793.xml><?xml version="1.0" encoding="utf-8"?>
<formControlPr xmlns="http://schemas.microsoft.com/office/spreadsheetml/2009/9/main" objectType="CheckBox" lockText="1"/>
</file>

<file path=xl/ctrlProps/ctrlProp794.xml><?xml version="1.0" encoding="utf-8"?>
<formControlPr xmlns="http://schemas.microsoft.com/office/spreadsheetml/2009/9/main" objectType="CheckBox" lockText="1"/>
</file>

<file path=xl/ctrlProps/ctrlProp795.xml><?xml version="1.0" encoding="utf-8"?>
<formControlPr xmlns="http://schemas.microsoft.com/office/spreadsheetml/2009/9/main" objectType="CheckBox" lockText="1"/>
</file>

<file path=xl/ctrlProps/ctrlProp796.xml><?xml version="1.0" encoding="utf-8"?>
<formControlPr xmlns="http://schemas.microsoft.com/office/spreadsheetml/2009/9/main" objectType="CheckBox" lockText="1"/>
</file>

<file path=xl/ctrlProps/ctrlProp797.xml><?xml version="1.0" encoding="utf-8"?>
<formControlPr xmlns="http://schemas.microsoft.com/office/spreadsheetml/2009/9/main" objectType="CheckBox" lockText="1"/>
</file>

<file path=xl/ctrlProps/ctrlProp798.xml><?xml version="1.0" encoding="utf-8"?>
<formControlPr xmlns="http://schemas.microsoft.com/office/spreadsheetml/2009/9/main" objectType="CheckBox" lockText="1"/>
</file>

<file path=xl/ctrlProps/ctrlProp79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00.xml><?xml version="1.0" encoding="utf-8"?>
<formControlPr xmlns="http://schemas.microsoft.com/office/spreadsheetml/2009/9/main" objectType="CheckBox" lockText="1"/>
</file>

<file path=xl/ctrlProps/ctrlProp801.xml><?xml version="1.0" encoding="utf-8"?>
<formControlPr xmlns="http://schemas.microsoft.com/office/spreadsheetml/2009/9/main" objectType="CheckBox" lockText="1"/>
</file>

<file path=xl/ctrlProps/ctrlProp802.xml><?xml version="1.0" encoding="utf-8"?>
<formControlPr xmlns="http://schemas.microsoft.com/office/spreadsheetml/2009/9/main" objectType="CheckBox" lockText="1"/>
</file>

<file path=xl/ctrlProps/ctrlProp803.xml><?xml version="1.0" encoding="utf-8"?>
<formControlPr xmlns="http://schemas.microsoft.com/office/spreadsheetml/2009/9/main" objectType="CheckBox" lockText="1"/>
</file>

<file path=xl/ctrlProps/ctrlProp804.xml><?xml version="1.0" encoding="utf-8"?>
<formControlPr xmlns="http://schemas.microsoft.com/office/spreadsheetml/2009/9/main" objectType="CheckBox" lockText="1"/>
</file>

<file path=xl/ctrlProps/ctrlProp805.xml><?xml version="1.0" encoding="utf-8"?>
<formControlPr xmlns="http://schemas.microsoft.com/office/spreadsheetml/2009/9/main" objectType="CheckBox" lockText="1"/>
</file>

<file path=xl/ctrlProps/ctrlProp806.xml><?xml version="1.0" encoding="utf-8"?>
<formControlPr xmlns="http://schemas.microsoft.com/office/spreadsheetml/2009/9/main" objectType="CheckBox" lockText="1"/>
</file>

<file path=xl/ctrlProps/ctrlProp807.xml><?xml version="1.0" encoding="utf-8"?>
<formControlPr xmlns="http://schemas.microsoft.com/office/spreadsheetml/2009/9/main" objectType="CheckBox" lockText="1"/>
</file>

<file path=xl/ctrlProps/ctrlProp808.xml><?xml version="1.0" encoding="utf-8"?>
<formControlPr xmlns="http://schemas.microsoft.com/office/spreadsheetml/2009/9/main" objectType="CheckBox" lockText="1"/>
</file>

<file path=xl/ctrlProps/ctrlProp809.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10.xml><?xml version="1.0" encoding="utf-8"?>
<formControlPr xmlns="http://schemas.microsoft.com/office/spreadsheetml/2009/9/main" objectType="CheckBox" lockText="1"/>
</file>

<file path=xl/ctrlProps/ctrlProp811.xml><?xml version="1.0" encoding="utf-8"?>
<formControlPr xmlns="http://schemas.microsoft.com/office/spreadsheetml/2009/9/main" objectType="CheckBox" lockText="1"/>
</file>

<file path=xl/ctrlProps/ctrlProp812.xml><?xml version="1.0" encoding="utf-8"?>
<formControlPr xmlns="http://schemas.microsoft.com/office/spreadsheetml/2009/9/main" objectType="CheckBox" lockText="1"/>
</file>

<file path=xl/ctrlProps/ctrlProp813.xml><?xml version="1.0" encoding="utf-8"?>
<formControlPr xmlns="http://schemas.microsoft.com/office/spreadsheetml/2009/9/main" objectType="CheckBox" lockText="1"/>
</file>

<file path=xl/ctrlProps/ctrlProp814.xml><?xml version="1.0" encoding="utf-8"?>
<formControlPr xmlns="http://schemas.microsoft.com/office/spreadsheetml/2009/9/main" objectType="CheckBox" lockText="1"/>
</file>

<file path=xl/ctrlProps/ctrlProp815.xml><?xml version="1.0" encoding="utf-8"?>
<formControlPr xmlns="http://schemas.microsoft.com/office/spreadsheetml/2009/9/main" objectType="CheckBox" lockText="1"/>
</file>

<file path=xl/ctrlProps/ctrlProp816.xml><?xml version="1.0" encoding="utf-8"?>
<formControlPr xmlns="http://schemas.microsoft.com/office/spreadsheetml/2009/9/main" objectType="CheckBox" lockText="1"/>
</file>

<file path=xl/ctrlProps/ctrlProp817.xml><?xml version="1.0" encoding="utf-8"?>
<formControlPr xmlns="http://schemas.microsoft.com/office/spreadsheetml/2009/9/main" objectType="CheckBox" lockText="1"/>
</file>

<file path=xl/ctrlProps/ctrlProp818.xml><?xml version="1.0" encoding="utf-8"?>
<formControlPr xmlns="http://schemas.microsoft.com/office/spreadsheetml/2009/9/main" objectType="CheckBox" lockText="1"/>
</file>

<file path=xl/ctrlProps/ctrlProp819.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20.xml><?xml version="1.0" encoding="utf-8"?>
<formControlPr xmlns="http://schemas.microsoft.com/office/spreadsheetml/2009/9/main" objectType="CheckBox" lockText="1"/>
</file>

<file path=xl/ctrlProps/ctrlProp821.xml><?xml version="1.0" encoding="utf-8"?>
<formControlPr xmlns="http://schemas.microsoft.com/office/spreadsheetml/2009/9/main" objectType="CheckBox" lockText="1"/>
</file>

<file path=xl/ctrlProps/ctrlProp822.xml><?xml version="1.0" encoding="utf-8"?>
<formControlPr xmlns="http://schemas.microsoft.com/office/spreadsheetml/2009/9/main" objectType="CheckBox" lockText="1"/>
</file>

<file path=xl/ctrlProps/ctrlProp823.xml><?xml version="1.0" encoding="utf-8"?>
<formControlPr xmlns="http://schemas.microsoft.com/office/spreadsheetml/2009/9/main" objectType="CheckBox" lockText="1"/>
</file>

<file path=xl/ctrlProps/ctrlProp824.xml><?xml version="1.0" encoding="utf-8"?>
<formControlPr xmlns="http://schemas.microsoft.com/office/spreadsheetml/2009/9/main" objectType="CheckBox" lockText="1"/>
</file>

<file path=xl/ctrlProps/ctrlProp825.xml><?xml version="1.0" encoding="utf-8"?>
<formControlPr xmlns="http://schemas.microsoft.com/office/spreadsheetml/2009/9/main" objectType="CheckBox" lockText="1"/>
</file>

<file path=xl/ctrlProps/ctrlProp826.xml><?xml version="1.0" encoding="utf-8"?>
<formControlPr xmlns="http://schemas.microsoft.com/office/spreadsheetml/2009/9/main" objectType="CheckBox" lockText="1"/>
</file>

<file path=xl/ctrlProps/ctrlProp827.xml><?xml version="1.0" encoding="utf-8"?>
<formControlPr xmlns="http://schemas.microsoft.com/office/spreadsheetml/2009/9/main" objectType="CheckBox" lockText="1"/>
</file>

<file path=xl/ctrlProps/ctrlProp828.xml><?xml version="1.0" encoding="utf-8"?>
<formControlPr xmlns="http://schemas.microsoft.com/office/spreadsheetml/2009/9/main" objectType="CheckBox" lockText="1"/>
</file>

<file path=xl/ctrlProps/ctrlProp829.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30.xml><?xml version="1.0" encoding="utf-8"?>
<formControlPr xmlns="http://schemas.microsoft.com/office/spreadsheetml/2009/9/main" objectType="CheckBox" lockText="1"/>
</file>

<file path=xl/ctrlProps/ctrlProp831.xml><?xml version="1.0" encoding="utf-8"?>
<formControlPr xmlns="http://schemas.microsoft.com/office/spreadsheetml/2009/9/main" objectType="CheckBox" lockText="1"/>
</file>

<file path=xl/ctrlProps/ctrlProp832.xml><?xml version="1.0" encoding="utf-8"?>
<formControlPr xmlns="http://schemas.microsoft.com/office/spreadsheetml/2009/9/main" objectType="CheckBox" lockText="1"/>
</file>

<file path=xl/ctrlProps/ctrlProp833.xml><?xml version="1.0" encoding="utf-8"?>
<formControlPr xmlns="http://schemas.microsoft.com/office/spreadsheetml/2009/9/main" objectType="CheckBox" lockText="1"/>
</file>

<file path=xl/ctrlProps/ctrlProp834.xml><?xml version="1.0" encoding="utf-8"?>
<formControlPr xmlns="http://schemas.microsoft.com/office/spreadsheetml/2009/9/main" objectType="CheckBox" lockText="1"/>
</file>

<file path=xl/ctrlProps/ctrlProp835.xml><?xml version="1.0" encoding="utf-8"?>
<formControlPr xmlns="http://schemas.microsoft.com/office/spreadsheetml/2009/9/main" objectType="CheckBox" lockText="1"/>
</file>

<file path=xl/ctrlProps/ctrlProp836.xml><?xml version="1.0" encoding="utf-8"?>
<formControlPr xmlns="http://schemas.microsoft.com/office/spreadsheetml/2009/9/main" objectType="CheckBox" lockText="1"/>
</file>

<file path=xl/ctrlProps/ctrlProp837.xml><?xml version="1.0" encoding="utf-8"?>
<formControlPr xmlns="http://schemas.microsoft.com/office/spreadsheetml/2009/9/main" objectType="CheckBox" lockText="1"/>
</file>

<file path=xl/ctrlProps/ctrlProp838.xml><?xml version="1.0" encoding="utf-8"?>
<formControlPr xmlns="http://schemas.microsoft.com/office/spreadsheetml/2009/9/main" objectType="CheckBox" lockText="1"/>
</file>

<file path=xl/ctrlProps/ctrlProp839.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40.xml><?xml version="1.0" encoding="utf-8"?>
<formControlPr xmlns="http://schemas.microsoft.com/office/spreadsheetml/2009/9/main" objectType="CheckBox" lockText="1"/>
</file>

<file path=xl/ctrlProps/ctrlProp841.xml><?xml version="1.0" encoding="utf-8"?>
<formControlPr xmlns="http://schemas.microsoft.com/office/spreadsheetml/2009/9/main" objectType="CheckBox" lockText="1"/>
</file>

<file path=xl/ctrlProps/ctrlProp842.xml><?xml version="1.0" encoding="utf-8"?>
<formControlPr xmlns="http://schemas.microsoft.com/office/spreadsheetml/2009/9/main" objectType="CheckBox" lockText="1"/>
</file>

<file path=xl/ctrlProps/ctrlProp843.xml><?xml version="1.0" encoding="utf-8"?>
<formControlPr xmlns="http://schemas.microsoft.com/office/spreadsheetml/2009/9/main" objectType="CheckBox" lockText="1"/>
</file>

<file path=xl/ctrlProps/ctrlProp844.xml><?xml version="1.0" encoding="utf-8"?>
<formControlPr xmlns="http://schemas.microsoft.com/office/spreadsheetml/2009/9/main" objectType="CheckBox" lockText="1"/>
</file>

<file path=xl/ctrlProps/ctrlProp845.xml><?xml version="1.0" encoding="utf-8"?>
<formControlPr xmlns="http://schemas.microsoft.com/office/spreadsheetml/2009/9/main" objectType="CheckBox" lockText="1"/>
</file>

<file path=xl/ctrlProps/ctrlProp846.xml><?xml version="1.0" encoding="utf-8"?>
<formControlPr xmlns="http://schemas.microsoft.com/office/spreadsheetml/2009/9/main" objectType="CheckBox" lockText="1"/>
</file>

<file path=xl/ctrlProps/ctrlProp847.xml><?xml version="1.0" encoding="utf-8"?>
<formControlPr xmlns="http://schemas.microsoft.com/office/spreadsheetml/2009/9/main" objectType="CheckBox" lockText="1"/>
</file>

<file path=xl/ctrlProps/ctrlProp848.xml><?xml version="1.0" encoding="utf-8"?>
<formControlPr xmlns="http://schemas.microsoft.com/office/spreadsheetml/2009/9/main" objectType="CheckBox" lockText="1"/>
</file>

<file path=xl/ctrlProps/ctrlProp849.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50.xml><?xml version="1.0" encoding="utf-8"?>
<formControlPr xmlns="http://schemas.microsoft.com/office/spreadsheetml/2009/9/main" objectType="CheckBox" lockText="1"/>
</file>

<file path=xl/ctrlProps/ctrlProp851.xml><?xml version="1.0" encoding="utf-8"?>
<formControlPr xmlns="http://schemas.microsoft.com/office/spreadsheetml/2009/9/main" objectType="CheckBox" lockText="1"/>
</file>

<file path=xl/ctrlProps/ctrlProp852.xml><?xml version="1.0" encoding="utf-8"?>
<formControlPr xmlns="http://schemas.microsoft.com/office/spreadsheetml/2009/9/main" objectType="CheckBox" lockText="1"/>
</file>

<file path=xl/ctrlProps/ctrlProp853.xml><?xml version="1.0" encoding="utf-8"?>
<formControlPr xmlns="http://schemas.microsoft.com/office/spreadsheetml/2009/9/main" objectType="CheckBox" lockText="1"/>
</file>

<file path=xl/ctrlProps/ctrlProp854.xml><?xml version="1.0" encoding="utf-8"?>
<formControlPr xmlns="http://schemas.microsoft.com/office/spreadsheetml/2009/9/main" objectType="CheckBox" lockText="1"/>
</file>

<file path=xl/ctrlProps/ctrlProp855.xml><?xml version="1.0" encoding="utf-8"?>
<formControlPr xmlns="http://schemas.microsoft.com/office/spreadsheetml/2009/9/main" objectType="CheckBox" lockText="1"/>
</file>

<file path=xl/ctrlProps/ctrlProp856.xml><?xml version="1.0" encoding="utf-8"?>
<formControlPr xmlns="http://schemas.microsoft.com/office/spreadsheetml/2009/9/main" objectType="CheckBox" lockText="1"/>
</file>

<file path=xl/ctrlProps/ctrlProp857.xml><?xml version="1.0" encoding="utf-8"?>
<formControlPr xmlns="http://schemas.microsoft.com/office/spreadsheetml/2009/9/main" objectType="CheckBox" lockText="1"/>
</file>

<file path=xl/ctrlProps/ctrlProp858.xml><?xml version="1.0" encoding="utf-8"?>
<formControlPr xmlns="http://schemas.microsoft.com/office/spreadsheetml/2009/9/main" objectType="CheckBox" lockText="1"/>
</file>

<file path=xl/ctrlProps/ctrlProp859.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60.xml><?xml version="1.0" encoding="utf-8"?>
<formControlPr xmlns="http://schemas.microsoft.com/office/spreadsheetml/2009/9/main" objectType="CheckBox" lockText="1"/>
</file>

<file path=xl/ctrlProps/ctrlProp861.xml><?xml version="1.0" encoding="utf-8"?>
<formControlPr xmlns="http://schemas.microsoft.com/office/spreadsheetml/2009/9/main" objectType="CheckBox" lockText="1"/>
</file>

<file path=xl/ctrlProps/ctrlProp862.xml><?xml version="1.0" encoding="utf-8"?>
<formControlPr xmlns="http://schemas.microsoft.com/office/spreadsheetml/2009/9/main" objectType="CheckBox" lockText="1"/>
</file>

<file path=xl/ctrlProps/ctrlProp863.xml><?xml version="1.0" encoding="utf-8"?>
<formControlPr xmlns="http://schemas.microsoft.com/office/spreadsheetml/2009/9/main" objectType="CheckBox" lockText="1"/>
</file>

<file path=xl/ctrlProps/ctrlProp864.xml><?xml version="1.0" encoding="utf-8"?>
<formControlPr xmlns="http://schemas.microsoft.com/office/spreadsheetml/2009/9/main" objectType="CheckBox" lockText="1"/>
</file>

<file path=xl/ctrlProps/ctrlProp865.xml><?xml version="1.0" encoding="utf-8"?>
<formControlPr xmlns="http://schemas.microsoft.com/office/spreadsheetml/2009/9/main" objectType="CheckBox" lockText="1"/>
</file>

<file path=xl/ctrlProps/ctrlProp866.xml><?xml version="1.0" encoding="utf-8"?>
<formControlPr xmlns="http://schemas.microsoft.com/office/spreadsheetml/2009/9/main" objectType="CheckBox" lockText="1"/>
</file>

<file path=xl/ctrlProps/ctrlProp867.xml><?xml version="1.0" encoding="utf-8"?>
<formControlPr xmlns="http://schemas.microsoft.com/office/spreadsheetml/2009/9/main" objectType="CheckBox" lockText="1"/>
</file>

<file path=xl/ctrlProps/ctrlProp868.xml><?xml version="1.0" encoding="utf-8"?>
<formControlPr xmlns="http://schemas.microsoft.com/office/spreadsheetml/2009/9/main" objectType="CheckBox" lockText="1"/>
</file>

<file path=xl/ctrlProps/ctrlProp869.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70.xml><?xml version="1.0" encoding="utf-8"?>
<formControlPr xmlns="http://schemas.microsoft.com/office/spreadsheetml/2009/9/main" objectType="CheckBox" lockText="1"/>
</file>

<file path=xl/ctrlProps/ctrlProp871.xml><?xml version="1.0" encoding="utf-8"?>
<formControlPr xmlns="http://schemas.microsoft.com/office/spreadsheetml/2009/9/main" objectType="CheckBox" lockText="1"/>
</file>

<file path=xl/ctrlProps/ctrlProp872.xml><?xml version="1.0" encoding="utf-8"?>
<formControlPr xmlns="http://schemas.microsoft.com/office/spreadsheetml/2009/9/main" objectType="CheckBox" lockText="1"/>
</file>

<file path=xl/ctrlProps/ctrlProp873.xml><?xml version="1.0" encoding="utf-8"?>
<formControlPr xmlns="http://schemas.microsoft.com/office/spreadsheetml/2009/9/main" objectType="CheckBox" lockText="1"/>
</file>

<file path=xl/ctrlProps/ctrlProp874.xml><?xml version="1.0" encoding="utf-8"?>
<formControlPr xmlns="http://schemas.microsoft.com/office/spreadsheetml/2009/9/main" objectType="CheckBox" lockText="1"/>
</file>

<file path=xl/ctrlProps/ctrlProp875.xml><?xml version="1.0" encoding="utf-8"?>
<formControlPr xmlns="http://schemas.microsoft.com/office/spreadsheetml/2009/9/main" objectType="CheckBox" lockText="1"/>
</file>

<file path=xl/ctrlProps/ctrlProp876.xml><?xml version="1.0" encoding="utf-8"?>
<formControlPr xmlns="http://schemas.microsoft.com/office/spreadsheetml/2009/9/main" objectType="CheckBox" lockText="1"/>
</file>

<file path=xl/ctrlProps/ctrlProp877.xml><?xml version="1.0" encoding="utf-8"?>
<formControlPr xmlns="http://schemas.microsoft.com/office/spreadsheetml/2009/9/main" objectType="CheckBox" lockText="1"/>
</file>

<file path=xl/ctrlProps/ctrlProp878.xml><?xml version="1.0" encoding="utf-8"?>
<formControlPr xmlns="http://schemas.microsoft.com/office/spreadsheetml/2009/9/main" objectType="CheckBox" lockText="1"/>
</file>

<file path=xl/ctrlProps/ctrlProp879.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80.xml><?xml version="1.0" encoding="utf-8"?>
<formControlPr xmlns="http://schemas.microsoft.com/office/spreadsheetml/2009/9/main" objectType="CheckBox" lockText="1"/>
</file>

<file path=xl/ctrlProps/ctrlProp881.xml><?xml version="1.0" encoding="utf-8"?>
<formControlPr xmlns="http://schemas.microsoft.com/office/spreadsheetml/2009/9/main" objectType="CheckBox" lockText="1"/>
</file>

<file path=xl/ctrlProps/ctrlProp882.xml><?xml version="1.0" encoding="utf-8"?>
<formControlPr xmlns="http://schemas.microsoft.com/office/spreadsheetml/2009/9/main" objectType="CheckBox" lockText="1"/>
</file>

<file path=xl/ctrlProps/ctrlProp883.xml><?xml version="1.0" encoding="utf-8"?>
<formControlPr xmlns="http://schemas.microsoft.com/office/spreadsheetml/2009/9/main" objectType="CheckBox" lockText="1"/>
</file>

<file path=xl/ctrlProps/ctrlProp884.xml><?xml version="1.0" encoding="utf-8"?>
<formControlPr xmlns="http://schemas.microsoft.com/office/spreadsheetml/2009/9/main" objectType="CheckBox" lockText="1"/>
</file>

<file path=xl/ctrlProps/ctrlProp885.xml><?xml version="1.0" encoding="utf-8"?>
<formControlPr xmlns="http://schemas.microsoft.com/office/spreadsheetml/2009/9/main" objectType="CheckBox" lockText="1"/>
</file>

<file path=xl/ctrlProps/ctrlProp886.xml><?xml version="1.0" encoding="utf-8"?>
<formControlPr xmlns="http://schemas.microsoft.com/office/spreadsheetml/2009/9/main" objectType="CheckBox" lockText="1"/>
</file>

<file path=xl/ctrlProps/ctrlProp887.xml><?xml version="1.0" encoding="utf-8"?>
<formControlPr xmlns="http://schemas.microsoft.com/office/spreadsheetml/2009/9/main" objectType="CheckBox" lockText="1"/>
</file>

<file path=xl/ctrlProps/ctrlProp888.xml><?xml version="1.0" encoding="utf-8"?>
<formControlPr xmlns="http://schemas.microsoft.com/office/spreadsheetml/2009/9/main" objectType="CheckBox" lockText="1"/>
</file>

<file path=xl/ctrlProps/ctrlProp889.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890.xml><?xml version="1.0" encoding="utf-8"?>
<formControlPr xmlns="http://schemas.microsoft.com/office/spreadsheetml/2009/9/main" objectType="CheckBox" lockText="1"/>
</file>

<file path=xl/ctrlProps/ctrlProp891.xml><?xml version="1.0" encoding="utf-8"?>
<formControlPr xmlns="http://schemas.microsoft.com/office/spreadsheetml/2009/9/main" objectType="CheckBox" lockText="1"/>
</file>

<file path=xl/ctrlProps/ctrlProp892.xml><?xml version="1.0" encoding="utf-8"?>
<formControlPr xmlns="http://schemas.microsoft.com/office/spreadsheetml/2009/9/main" objectType="CheckBox" lockText="1"/>
</file>

<file path=xl/ctrlProps/ctrlProp893.xml><?xml version="1.0" encoding="utf-8"?>
<formControlPr xmlns="http://schemas.microsoft.com/office/spreadsheetml/2009/9/main" objectType="CheckBox" lockText="1"/>
</file>

<file path=xl/ctrlProps/ctrlProp894.xml><?xml version="1.0" encoding="utf-8"?>
<formControlPr xmlns="http://schemas.microsoft.com/office/spreadsheetml/2009/9/main" objectType="CheckBox" lockText="1"/>
</file>

<file path=xl/ctrlProps/ctrlProp895.xml><?xml version="1.0" encoding="utf-8"?>
<formControlPr xmlns="http://schemas.microsoft.com/office/spreadsheetml/2009/9/main" objectType="CheckBox" lockText="1"/>
</file>

<file path=xl/ctrlProps/ctrlProp896.xml><?xml version="1.0" encoding="utf-8"?>
<formControlPr xmlns="http://schemas.microsoft.com/office/spreadsheetml/2009/9/main" objectType="CheckBox" lockText="1"/>
</file>

<file path=xl/ctrlProps/ctrlProp897.xml><?xml version="1.0" encoding="utf-8"?>
<formControlPr xmlns="http://schemas.microsoft.com/office/spreadsheetml/2009/9/main" objectType="CheckBox" lockText="1"/>
</file>

<file path=xl/ctrlProps/ctrlProp898.xml><?xml version="1.0" encoding="utf-8"?>
<formControlPr xmlns="http://schemas.microsoft.com/office/spreadsheetml/2009/9/main" objectType="CheckBox" lockText="1"/>
</file>

<file path=xl/ctrlProps/ctrlProp89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00.xml><?xml version="1.0" encoding="utf-8"?>
<formControlPr xmlns="http://schemas.microsoft.com/office/spreadsheetml/2009/9/main" objectType="CheckBox" lockText="1"/>
</file>

<file path=xl/ctrlProps/ctrlProp901.xml><?xml version="1.0" encoding="utf-8"?>
<formControlPr xmlns="http://schemas.microsoft.com/office/spreadsheetml/2009/9/main" objectType="CheckBox" lockText="1"/>
</file>

<file path=xl/ctrlProps/ctrlProp902.xml><?xml version="1.0" encoding="utf-8"?>
<formControlPr xmlns="http://schemas.microsoft.com/office/spreadsheetml/2009/9/main" objectType="CheckBox" lockText="1"/>
</file>

<file path=xl/ctrlProps/ctrlProp903.xml><?xml version="1.0" encoding="utf-8"?>
<formControlPr xmlns="http://schemas.microsoft.com/office/spreadsheetml/2009/9/main" objectType="CheckBox" lockText="1"/>
</file>

<file path=xl/ctrlProps/ctrlProp904.xml><?xml version="1.0" encoding="utf-8"?>
<formControlPr xmlns="http://schemas.microsoft.com/office/spreadsheetml/2009/9/main" objectType="CheckBox" lockText="1"/>
</file>

<file path=xl/ctrlProps/ctrlProp905.xml><?xml version="1.0" encoding="utf-8"?>
<formControlPr xmlns="http://schemas.microsoft.com/office/spreadsheetml/2009/9/main" objectType="CheckBox" lockText="1"/>
</file>

<file path=xl/ctrlProps/ctrlProp906.xml><?xml version="1.0" encoding="utf-8"?>
<formControlPr xmlns="http://schemas.microsoft.com/office/spreadsheetml/2009/9/main" objectType="CheckBox" lockText="1"/>
</file>

<file path=xl/ctrlProps/ctrlProp907.xml><?xml version="1.0" encoding="utf-8"?>
<formControlPr xmlns="http://schemas.microsoft.com/office/spreadsheetml/2009/9/main" objectType="CheckBox" lockText="1"/>
</file>

<file path=xl/ctrlProps/ctrlProp908.xml><?xml version="1.0" encoding="utf-8"?>
<formControlPr xmlns="http://schemas.microsoft.com/office/spreadsheetml/2009/9/main" objectType="CheckBox" lockText="1"/>
</file>

<file path=xl/ctrlProps/ctrlProp909.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10.xml><?xml version="1.0" encoding="utf-8"?>
<formControlPr xmlns="http://schemas.microsoft.com/office/spreadsheetml/2009/9/main" objectType="CheckBox" lockText="1"/>
</file>

<file path=xl/ctrlProps/ctrlProp911.xml><?xml version="1.0" encoding="utf-8"?>
<formControlPr xmlns="http://schemas.microsoft.com/office/spreadsheetml/2009/9/main" objectType="CheckBox" lockText="1"/>
</file>

<file path=xl/ctrlProps/ctrlProp912.xml><?xml version="1.0" encoding="utf-8"?>
<formControlPr xmlns="http://schemas.microsoft.com/office/spreadsheetml/2009/9/main" objectType="CheckBox" lockText="1"/>
</file>

<file path=xl/ctrlProps/ctrlProp913.xml><?xml version="1.0" encoding="utf-8"?>
<formControlPr xmlns="http://schemas.microsoft.com/office/spreadsheetml/2009/9/main" objectType="CheckBox" lockText="1"/>
</file>

<file path=xl/ctrlProps/ctrlProp914.xml><?xml version="1.0" encoding="utf-8"?>
<formControlPr xmlns="http://schemas.microsoft.com/office/spreadsheetml/2009/9/main" objectType="CheckBox" lockText="1"/>
</file>

<file path=xl/ctrlProps/ctrlProp915.xml><?xml version="1.0" encoding="utf-8"?>
<formControlPr xmlns="http://schemas.microsoft.com/office/spreadsheetml/2009/9/main" objectType="CheckBox" lockText="1"/>
</file>

<file path=xl/ctrlProps/ctrlProp916.xml><?xml version="1.0" encoding="utf-8"?>
<formControlPr xmlns="http://schemas.microsoft.com/office/spreadsheetml/2009/9/main" objectType="CheckBox" lockText="1"/>
</file>

<file path=xl/ctrlProps/ctrlProp917.xml><?xml version="1.0" encoding="utf-8"?>
<formControlPr xmlns="http://schemas.microsoft.com/office/spreadsheetml/2009/9/main" objectType="CheckBox" lockText="1"/>
</file>

<file path=xl/ctrlProps/ctrlProp918.xml><?xml version="1.0" encoding="utf-8"?>
<formControlPr xmlns="http://schemas.microsoft.com/office/spreadsheetml/2009/9/main" objectType="CheckBox" lockText="1"/>
</file>

<file path=xl/ctrlProps/ctrlProp919.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20.xml><?xml version="1.0" encoding="utf-8"?>
<formControlPr xmlns="http://schemas.microsoft.com/office/spreadsheetml/2009/9/main" objectType="CheckBox" lockText="1"/>
</file>

<file path=xl/ctrlProps/ctrlProp921.xml><?xml version="1.0" encoding="utf-8"?>
<formControlPr xmlns="http://schemas.microsoft.com/office/spreadsheetml/2009/9/main" objectType="CheckBox" lockText="1"/>
</file>

<file path=xl/ctrlProps/ctrlProp922.xml><?xml version="1.0" encoding="utf-8"?>
<formControlPr xmlns="http://schemas.microsoft.com/office/spreadsheetml/2009/9/main" objectType="CheckBox" lockText="1"/>
</file>

<file path=xl/ctrlProps/ctrlProp923.xml><?xml version="1.0" encoding="utf-8"?>
<formControlPr xmlns="http://schemas.microsoft.com/office/spreadsheetml/2009/9/main" objectType="CheckBox" lockText="1"/>
</file>

<file path=xl/ctrlProps/ctrlProp924.xml><?xml version="1.0" encoding="utf-8"?>
<formControlPr xmlns="http://schemas.microsoft.com/office/spreadsheetml/2009/9/main" objectType="CheckBox" lockText="1"/>
</file>

<file path=xl/ctrlProps/ctrlProp925.xml><?xml version="1.0" encoding="utf-8"?>
<formControlPr xmlns="http://schemas.microsoft.com/office/spreadsheetml/2009/9/main" objectType="CheckBox" lockText="1"/>
</file>

<file path=xl/ctrlProps/ctrlProp926.xml><?xml version="1.0" encoding="utf-8"?>
<formControlPr xmlns="http://schemas.microsoft.com/office/spreadsheetml/2009/9/main" objectType="CheckBox" lockText="1"/>
</file>

<file path=xl/ctrlProps/ctrlProp927.xml><?xml version="1.0" encoding="utf-8"?>
<formControlPr xmlns="http://schemas.microsoft.com/office/spreadsheetml/2009/9/main" objectType="CheckBox" lockText="1"/>
</file>

<file path=xl/ctrlProps/ctrlProp928.xml><?xml version="1.0" encoding="utf-8"?>
<formControlPr xmlns="http://schemas.microsoft.com/office/spreadsheetml/2009/9/main" objectType="CheckBox" lockText="1"/>
</file>

<file path=xl/ctrlProps/ctrlProp929.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30.xml><?xml version="1.0" encoding="utf-8"?>
<formControlPr xmlns="http://schemas.microsoft.com/office/spreadsheetml/2009/9/main" objectType="CheckBox" lockText="1"/>
</file>

<file path=xl/ctrlProps/ctrlProp931.xml><?xml version="1.0" encoding="utf-8"?>
<formControlPr xmlns="http://schemas.microsoft.com/office/spreadsheetml/2009/9/main" objectType="CheckBox" lockText="1"/>
</file>

<file path=xl/ctrlProps/ctrlProp932.xml><?xml version="1.0" encoding="utf-8"?>
<formControlPr xmlns="http://schemas.microsoft.com/office/spreadsheetml/2009/9/main" objectType="CheckBox" lockText="1"/>
</file>

<file path=xl/ctrlProps/ctrlProp933.xml><?xml version="1.0" encoding="utf-8"?>
<formControlPr xmlns="http://schemas.microsoft.com/office/spreadsheetml/2009/9/main" objectType="CheckBox" lockText="1"/>
</file>

<file path=xl/ctrlProps/ctrlProp934.xml><?xml version="1.0" encoding="utf-8"?>
<formControlPr xmlns="http://schemas.microsoft.com/office/spreadsheetml/2009/9/main" objectType="CheckBox" lockText="1"/>
</file>

<file path=xl/ctrlProps/ctrlProp935.xml><?xml version="1.0" encoding="utf-8"?>
<formControlPr xmlns="http://schemas.microsoft.com/office/spreadsheetml/2009/9/main" objectType="CheckBox" lockText="1"/>
</file>

<file path=xl/ctrlProps/ctrlProp936.xml><?xml version="1.0" encoding="utf-8"?>
<formControlPr xmlns="http://schemas.microsoft.com/office/spreadsheetml/2009/9/main" objectType="CheckBox" lockText="1"/>
</file>

<file path=xl/ctrlProps/ctrlProp937.xml><?xml version="1.0" encoding="utf-8"?>
<formControlPr xmlns="http://schemas.microsoft.com/office/spreadsheetml/2009/9/main" objectType="CheckBox" lockText="1"/>
</file>

<file path=xl/ctrlProps/ctrlProp938.xml><?xml version="1.0" encoding="utf-8"?>
<formControlPr xmlns="http://schemas.microsoft.com/office/spreadsheetml/2009/9/main" objectType="CheckBox" lockText="1"/>
</file>

<file path=xl/ctrlProps/ctrlProp939.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40.xml><?xml version="1.0" encoding="utf-8"?>
<formControlPr xmlns="http://schemas.microsoft.com/office/spreadsheetml/2009/9/main" objectType="CheckBox" lockText="1"/>
</file>

<file path=xl/ctrlProps/ctrlProp941.xml><?xml version="1.0" encoding="utf-8"?>
<formControlPr xmlns="http://schemas.microsoft.com/office/spreadsheetml/2009/9/main" objectType="CheckBox" lockText="1"/>
</file>

<file path=xl/ctrlProps/ctrlProp942.xml><?xml version="1.0" encoding="utf-8"?>
<formControlPr xmlns="http://schemas.microsoft.com/office/spreadsheetml/2009/9/main" objectType="CheckBox" lockText="1"/>
</file>

<file path=xl/ctrlProps/ctrlProp943.xml><?xml version="1.0" encoding="utf-8"?>
<formControlPr xmlns="http://schemas.microsoft.com/office/spreadsheetml/2009/9/main" objectType="CheckBox" lockText="1"/>
</file>

<file path=xl/ctrlProps/ctrlProp944.xml><?xml version="1.0" encoding="utf-8"?>
<formControlPr xmlns="http://schemas.microsoft.com/office/spreadsheetml/2009/9/main" objectType="CheckBox" lockText="1"/>
</file>

<file path=xl/ctrlProps/ctrlProp945.xml><?xml version="1.0" encoding="utf-8"?>
<formControlPr xmlns="http://schemas.microsoft.com/office/spreadsheetml/2009/9/main" objectType="CheckBox" lockText="1"/>
</file>

<file path=xl/ctrlProps/ctrlProp946.xml><?xml version="1.0" encoding="utf-8"?>
<formControlPr xmlns="http://schemas.microsoft.com/office/spreadsheetml/2009/9/main" objectType="CheckBox" lockText="1"/>
</file>

<file path=xl/ctrlProps/ctrlProp947.xml><?xml version="1.0" encoding="utf-8"?>
<formControlPr xmlns="http://schemas.microsoft.com/office/spreadsheetml/2009/9/main" objectType="CheckBox" lockText="1"/>
</file>

<file path=xl/ctrlProps/ctrlProp948.xml><?xml version="1.0" encoding="utf-8"?>
<formControlPr xmlns="http://schemas.microsoft.com/office/spreadsheetml/2009/9/main" objectType="CheckBox" lockText="1"/>
</file>

<file path=xl/ctrlProps/ctrlProp949.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50.xml><?xml version="1.0" encoding="utf-8"?>
<formControlPr xmlns="http://schemas.microsoft.com/office/spreadsheetml/2009/9/main" objectType="CheckBox" lockText="1"/>
</file>

<file path=xl/ctrlProps/ctrlProp951.xml><?xml version="1.0" encoding="utf-8"?>
<formControlPr xmlns="http://schemas.microsoft.com/office/spreadsheetml/2009/9/main" objectType="CheckBox" lockText="1"/>
</file>

<file path=xl/ctrlProps/ctrlProp952.xml><?xml version="1.0" encoding="utf-8"?>
<formControlPr xmlns="http://schemas.microsoft.com/office/spreadsheetml/2009/9/main" objectType="CheckBox" lockText="1"/>
</file>

<file path=xl/ctrlProps/ctrlProp953.xml><?xml version="1.0" encoding="utf-8"?>
<formControlPr xmlns="http://schemas.microsoft.com/office/spreadsheetml/2009/9/main" objectType="CheckBox" lockText="1"/>
</file>

<file path=xl/ctrlProps/ctrlProp954.xml><?xml version="1.0" encoding="utf-8"?>
<formControlPr xmlns="http://schemas.microsoft.com/office/spreadsheetml/2009/9/main" objectType="CheckBox" lockText="1"/>
</file>

<file path=xl/ctrlProps/ctrlProp955.xml><?xml version="1.0" encoding="utf-8"?>
<formControlPr xmlns="http://schemas.microsoft.com/office/spreadsheetml/2009/9/main" objectType="CheckBox" lockText="1"/>
</file>

<file path=xl/ctrlProps/ctrlProp956.xml><?xml version="1.0" encoding="utf-8"?>
<formControlPr xmlns="http://schemas.microsoft.com/office/spreadsheetml/2009/9/main" objectType="CheckBox" lockText="1"/>
</file>

<file path=xl/ctrlProps/ctrlProp957.xml><?xml version="1.0" encoding="utf-8"?>
<formControlPr xmlns="http://schemas.microsoft.com/office/spreadsheetml/2009/9/main" objectType="CheckBox" lockText="1"/>
</file>

<file path=xl/ctrlProps/ctrlProp958.xml><?xml version="1.0" encoding="utf-8"?>
<formControlPr xmlns="http://schemas.microsoft.com/office/spreadsheetml/2009/9/main" objectType="CheckBox" lockText="1"/>
</file>

<file path=xl/ctrlProps/ctrlProp959.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60.xml><?xml version="1.0" encoding="utf-8"?>
<formControlPr xmlns="http://schemas.microsoft.com/office/spreadsheetml/2009/9/main" objectType="CheckBox" lockText="1"/>
</file>

<file path=xl/ctrlProps/ctrlProp961.xml><?xml version="1.0" encoding="utf-8"?>
<formControlPr xmlns="http://schemas.microsoft.com/office/spreadsheetml/2009/9/main" objectType="CheckBox" lockText="1"/>
</file>

<file path=xl/ctrlProps/ctrlProp962.xml><?xml version="1.0" encoding="utf-8"?>
<formControlPr xmlns="http://schemas.microsoft.com/office/spreadsheetml/2009/9/main" objectType="CheckBox" lockText="1"/>
</file>

<file path=xl/ctrlProps/ctrlProp963.xml><?xml version="1.0" encoding="utf-8"?>
<formControlPr xmlns="http://schemas.microsoft.com/office/spreadsheetml/2009/9/main" objectType="CheckBox" lockText="1"/>
</file>

<file path=xl/ctrlProps/ctrlProp964.xml><?xml version="1.0" encoding="utf-8"?>
<formControlPr xmlns="http://schemas.microsoft.com/office/spreadsheetml/2009/9/main" objectType="CheckBox" lockText="1"/>
</file>

<file path=xl/ctrlProps/ctrlProp965.xml><?xml version="1.0" encoding="utf-8"?>
<formControlPr xmlns="http://schemas.microsoft.com/office/spreadsheetml/2009/9/main" objectType="CheckBox" lockText="1"/>
</file>

<file path=xl/ctrlProps/ctrlProp966.xml><?xml version="1.0" encoding="utf-8"?>
<formControlPr xmlns="http://schemas.microsoft.com/office/spreadsheetml/2009/9/main" objectType="CheckBox" lockText="1"/>
</file>

<file path=xl/ctrlProps/ctrlProp967.xml><?xml version="1.0" encoding="utf-8"?>
<formControlPr xmlns="http://schemas.microsoft.com/office/spreadsheetml/2009/9/main" objectType="CheckBox" lockText="1"/>
</file>

<file path=xl/ctrlProps/ctrlProp968.xml><?xml version="1.0" encoding="utf-8"?>
<formControlPr xmlns="http://schemas.microsoft.com/office/spreadsheetml/2009/9/main" objectType="CheckBox" lockText="1"/>
</file>

<file path=xl/ctrlProps/ctrlProp969.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70.xml><?xml version="1.0" encoding="utf-8"?>
<formControlPr xmlns="http://schemas.microsoft.com/office/spreadsheetml/2009/9/main" objectType="CheckBox" lockText="1"/>
</file>

<file path=xl/ctrlProps/ctrlProp971.xml><?xml version="1.0" encoding="utf-8"?>
<formControlPr xmlns="http://schemas.microsoft.com/office/spreadsheetml/2009/9/main" objectType="CheckBox" lockText="1"/>
</file>

<file path=xl/ctrlProps/ctrlProp972.xml><?xml version="1.0" encoding="utf-8"?>
<formControlPr xmlns="http://schemas.microsoft.com/office/spreadsheetml/2009/9/main" objectType="CheckBox" lockText="1"/>
</file>

<file path=xl/ctrlProps/ctrlProp973.xml><?xml version="1.0" encoding="utf-8"?>
<formControlPr xmlns="http://schemas.microsoft.com/office/spreadsheetml/2009/9/main" objectType="CheckBox" lockText="1"/>
</file>

<file path=xl/ctrlProps/ctrlProp974.xml><?xml version="1.0" encoding="utf-8"?>
<formControlPr xmlns="http://schemas.microsoft.com/office/spreadsheetml/2009/9/main" objectType="CheckBox" lockText="1"/>
</file>

<file path=xl/ctrlProps/ctrlProp975.xml><?xml version="1.0" encoding="utf-8"?>
<formControlPr xmlns="http://schemas.microsoft.com/office/spreadsheetml/2009/9/main" objectType="CheckBox" lockText="1"/>
</file>

<file path=xl/ctrlProps/ctrlProp976.xml><?xml version="1.0" encoding="utf-8"?>
<formControlPr xmlns="http://schemas.microsoft.com/office/spreadsheetml/2009/9/main" objectType="CheckBox" lockText="1"/>
</file>

<file path=xl/ctrlProps/ctrlProp977.xml><?xml version="1.0" encoding="utf-8"?>
<formControlPr xmlns="http://schemas.microsoft.com/office/spreadsheetml/2009/9/main" objectType="CheckBox" lockText="1"/>
</file>

<file path=xl/ctrlProps/ctrlProp978.xml><?xml version="1.0" encoding="utf-8"?>
<formControlPr xmlns="http://schemas.microsoft.com/office/spreadsheetml/2009/9/main" objectType="CheckBox" lockText="1"/>
</file>

<file path=xl/ctrlProps/ctrlProp979.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80.xml><?xml version="1.0" encoding="utf-8"?>
<formControlPr xmlns="http://schemas.microsoft.com/office/spreadsheetml/2009/9/main" objectType="CheckBox" lockText="1"/>
</file>

<file path=xl/ctrlProps/ctrlProp981.xml><?xml version="1.0" encoding="utf-8"?>
<formControlPr xmlns="http://schemas.microsoft.com/office/spreadsheetml/2009/9/main" objectType="CheckBox" lockText="1"/>
</file>

<file path=xl/ctrlProps/ctrlProp982.xml><?xml version="1.0" encoding="utf-8"?>
<formControlPr xmlns="http://schemas.microsoft.com/office/spreadsheetml/2009/9/main" objectType="CheckBox" lockText="1"/>
</file>

<file path=xl/ctrlProps/ctrlProp983.xml><?xml version="1.0" encoding="utf-8"?>
<formControlPr xmlns="http://schemas.microsoft.com/office/spreadsheetml/2009/9/main" objectType="CheckBox" lockText="1"/>
</file>

<file path=xl/ctrlProps/ctrlProp984.xml><?xml version="1.0" encoding="utf-8"?>
<formControlPr xmlns="http://schemas.microsoft.com/office/spreadsheetml/2009/9/main" objectType="CheckBox" lockText="1"/>
</file>

<file path=xl/ctrlProps/ctrlProp985.xml><?xml version="1.0" encoding="utf-8"?>
<formControlPr xmlns="http://schemas.microsoft.com/office/spreadsheetml/2009/9/main" objectType="CheckBox" lockText="1"/>
</file>

<file path=xl/ctrlProps/ctrlProp986.xml><?xml version="1.0" encoding="utf-8"?>
<formControlPr xmlns="http://schemas.microsoft.com/office/spreadsheetml/2009/9/main" objectType="CheckBox" lockText="1"/>
</file>

<file path=xl/ctrlProps/ctrlProp987.xml><?xml version="1.0" encoding="utf-8"?>
<formControlPr xmlns="http://schemas.microsoft.com/office/spreadsheetml/2009/9/main" objectType="CheckBox" lockText="1"/>
</file>

<file path=xl/ctrlProps/ctrlProp988.xml><?xml version="1.0" encoding="utf-8"?>
<formControlPr xmlns="http://schemas.microsoft.com/office/spreadsheetml/2009/9/main" objectType="CheckBox" lockText="1"/>
</file>

<file path=xl/ctrlProps/ctrlProp989.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ctrlProps/ctrlProp990.xml><?xml version="1.0" encoding="utf-8"?>
<formControlPr xmlns="http://schemas.microsoft.com/office/spreadsheetml/2009/9/main" objectType="CheckBox" lockText="1"/>
</file>

<file path=xl/ctrlProps/ctrlProp991.xml><?xml version="1.0" encoding="utf-8"?>
<formControlPr xmlns="http://schemas.microsoft.com/office/spreadsheetml/2009/9/main" objectType="CheckBox" lockText="1"/>
</file>

<file path=xl/ctrlProps/ctrlProp992.xml><?xml version="1.0" encoding="utf-8"?>
<formControlPr xmlns="http://schemas.microsoft.com/office/spreadsheetml/2009/9/main" objectType="CheckBox" lockText="1"/>
</file>

<file path=xl/ctrlProps/ctrlProp993.xml><?xml version="1.0" encoding="utf-8"?>
<formControlPr xmlns="http://schemas.microsoft.com/office/spreadsheetml/2009/9/main" objectType="CheckBox" lockText="1"/>
</file>

<file path=xl/ctrlProps/ctrlProp994.xml><?xml version="1.0" encoding="utf-8"?>
<formControlPr xmlns="http://schemas.microsoft.com/office/spreadsheetml/2009/9/main" objectType="CheckBox" lockText="1"/>
</file>

<file path=xl/ctrlProps/ctrlProp995.xml><?xml version="1.0" encoding="utf-8"?>
<formControlPr xmlns="http://schemas.microsoft.com/office/spreadsheetml/2009/9/main" objectType="CheckBox" lockText="1"/>
</file>

<file path=xl/ctrlProps/ctrlProp996.xml><?xml version="1.0" encoding="utf-8"?>
<formControlPr xmlns="http://schemas.microsoft.com/office/spreadsheetml/2009/9/main" objectType="CheckBox" lockText="1"/>
</file>

<file path=xl/ctrlProps/ctrlProp997.xml><?xml version="1.0" encoding="utf-8"?>
<formControlPr xmlns="http://schemas.microsoft.com/office/spreadsheetml/2009/9/main" objectType="CheckBox" lockText="1"/>
</file>

<file path=xl/ctrlProps/ctrlProp998.xml><?xml version="1.0" encoding="utf-8"?>
<formControlPr xmlns="http://schemas.microsoft.com/office/spreadsheetml/2009/9/main" objectType="CheckBox" lockText="1"/>
</file>

<file path=xl/ctrlProps/ctrlProp9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4</xdr:row>
          <xdr:rowOff>28575</xdr:rowOff>
        </xdr:from>
        <xdr:to>
          <xdr:col>6</xdr:col>
          <xdr:colOff>485775</xdr:colOff>
          <xdr:row>5</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xdr:row>
          <xdr:rowOff>0</xdr:rowOff>
        </xdr:from>
        <xdr:to>
          <xdr:col>6</xdr:col>
          <xdr:colOff>495300</xdr:colOff>
          <xdr:row>6</xdr:row>
          <xdr:rowOff>38100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xdr:row>
          <xdr:rowOff>0</xdr:rowOff>
        </xdr:from>
        <xdr:to>
          <xdr:col>6</xdr:col>
          <xdr:colOff>495300</xdr:colOff>
          <xdr:row>7</xdr:row>
          <xdr:rowOff>38100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300-00000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0</xdr:rowOff>
        </xdr:from>
        <xdr:to>
          <xdr:col>6</xdr:col>
          <xdr:colOff>495300</xdr:colOff>
          <xdr:row>8</xdr:row>
          <xdr:rowOff>38100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300-00000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xdr:row>
          <xdr:rowOff>28575</xdr:rowOff>
        </xdr:from>
        <xdr:to>
          <xdr:col>6</xdr:col>
          <xdr:colOff>485775</xdr:colOff>
          <xdr:row>9</xdr:row>
          <xdr:rowOff>66675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300-00000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28575</xdr:rowOff>
        </xdr:from>
        <xdr:to>
          <xdr:col>6</xdr:col>
          <xdr:colOff>485775</xdr:colOff>
          <xdr:row>10</xdr:row>
          <xdr:rowOff>38100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300-00000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28575</xdr:rowOff>
        </xdr:from>
        <xdr:to>
          <xdr:col>6</xdr:col>
          <xdr:colOff>485775</xdr:colOff>
          <xdr:row>11</xdr:row>
          <xdr:rowOff>38100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3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28575</xdr:rowOff>
        </xdr:from>
        <xdr:to>
          <xdr:col>6</xdr:col>
          <xdr:colOff>485775</xdr:colOff>
          <xdr:row>12</xdr:row>
          <xdr:rowOff>38100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300-00000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6</xdr:col>
          <xdr:colOff>495300</xdr:colOff>
          <xdr:row>13</xdr:row>
          <xdr:rowOff>38100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300-00000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6</xdr:col>
          <xdr:colOff>495300</xdr:colOff>
          <xdr:row>14</xdr:row>
          <xdr:rowOff>38100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300-00000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6</xdr:col>
          <xdr:colOff>485775</xdr:colOff>
          <xdr:row>15</xdr:row>
          <xdr:rowOff>38100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300-00000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6</xdr:col>
          <xdr:colOff>495300</xdr:colOff>
          <xdr:row>16</xdr:row>
          <xdr:rowOff>38100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300-00000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28575</xdr:rowOff>
        </xdr:from>
        <xdr:to>
          <xdr:col>6</xdr:col>
          <xdr:colOff>495300</xdr:colOff>
          <xdr:row>17</xdr:row>
          <xdr:rowOff>66675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300-00000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28575</xdr:rowOff>
        </xdr:from>
        <xdr:to>
          <xdr:col>6</xdr:col>
          <xdr:colOff>495300</xdr:colOff>
          <xdr:row>18</xdr:row>
          <xdr:rowOff>38100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300-00000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18</xdr:row>
          <xdr:rowOff>28575</xdr:rowOff>
        </xdr:from>
        <xdr:to>
          <xdr:col>6</xdr:col>
          <xdr:colOff>495300</xdr:colOff>
          <xdr:row>19</xdr:row>
          <xdr:rowOff>38100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300-00000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19</xdr:row>
          <xdr:rowOff>28575</xdr:rowOff>
        </xdr:from>
        <xdr:to>
          <xdr:col>6</xdr:col>
          <xdr:colOff>495300</xdr:colOff>
          <xdr:row>20</xdr:row>
          <xdr:rowOff>38100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300-00001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20</xdr:row>
          <xdr:rowOff>0</xdr:rowOff>
        </xdr:from>
        <xdr:to>
          <xdr:col>6</xdr:col>
          <xdr:colOff>495300</xdr:colOff>
          <xdr:row>21</xdr:row>
          <xdr:rowOff>38100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300-00001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21</xdr:row>
          <xdr:rowOff>28575</xdr:rowOff>
        </xdr:from>
        <xdr:to>
          <xdr:col>6</xdr:col>
          <xdr:colOff>495300</xdr:colOff>
          <xdr:row>22</xdr:row>
          <xdr:rowOff>38100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300-00001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22</xdr:row>
          <xdr:rowOff>28575</xdr:rowOff>
        </xdr:from>
        <xdr:to>
          <xdr:col>6</xdr:col>
          <xdr:colOff>495300</xdr:colOff>
          <xdr:row>23</xdr:row>
          <xdr:rowOff>66675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300-00001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28575</xdr:rowOff>
        </xdr:from>
        <xdr:to>
          <xdr:col>6</xdr:col>
          <xdr:colOff>495300</xdr:colOff>
          <xdr:row>24</xdr:row>
          <xdr:rowOff>66675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300-00001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28575</xdr:rowOff>
        </xdr:from>
        <xdr:to>
          <xdr:col>6</xdr:col>
          <xdr:colOff>495300</xdr:colOff>
          <xdr:row>25</xdr:row>
          <xdr:rowOff>66675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300-00001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28575</xdr:rowOff>
        </xdr:from>
        <xdr:to>
          <xdr:col>6</xdr:col>
          <xdr:colOff>495300</xdr:colOff>
          <xdr:row>26</xdr:row>
          <xdr:rowOff>38100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300-00001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28575</xdr:rowOff>
        </xdr:from>
        <xdr:to>
          <xdr:col>6</xdr:col>
          <xdr:colOff>495300</xdr:colOff>
          <xdr:row>27</xdr:row>
          <xdr:rowOff>38100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300-00001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xdr:row>
          <xdr:rowOff>28575</xdr:rowOff>
        </xdr:from>
        <xdr:to>
          <xdr:col>7</xdr:col>
          <xdr:colOff>485775</xdr:colOff>
          <xdr:row>5</xdr:row>
          <xdr:rowOff>38100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300-00001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xdr:row>
          <xdr:rowOff>0</xdr:rowOff>
        </xdr:from>
        <xdr:to>
          <xdr:col>7</xdr:col>
          <xdr:colOff>495300</xdr:colOff>
          <xdr:row>6</xdr:row>
          <xdr:rowOff>28575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300-00001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xdr:row>
          <xdr:rowOff>0</xdr:rowOff>
        </xdr:from>
        <xdr:to>
          <xdr:col>7</xdr:col>
          <xdr:colOff>495300</xdr:colOff>
          <xdr:row>7</xdr:row>
          <xdr:rowOff>38100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300-00001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xdr:row>
          <xdr:rowOff>0</xdr:rowOff>
        </xdr:from>
        <xdr:to>
          <xdr:col>7</xdr:col>
          <xdr:colOff>495300</xdr:colOff>
          <xdr:row>8</xdr:row>
          <xdr:rowOff>38100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300-00001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xdr:row>
          <xdr:rowOff>28575</xdr:rowOff>
        </xdr:from>
        <xdr:to>
          <xdr:col>7</xdr:col>
          <xdr:colOff>485775</xdr:colOff>
          <xdr:row>9</xdr:row>
          <xdr:rowOff>38100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300-00001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9</xdr:row>
          <xdr:rowOff>28575</xdr:rowOff>
        </xdr:from>
        <xdr:to>
          <xdr:col>7</xdr:col>
          <xdr:colOff>485775</xdr:colOff>
          <xdr:row>10</xdr:row>
          <xdr:rowOff>38100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300-00001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xdr:row>
          <xdr:rowOff>28575</xdr:rowOff>
        </xdr:from>
        <xdr:to>
          <xdr:col>7</xdr:col>
          <xdr:colOff>485775</xdr:colOff>
          <xdr:row>11</xdr:row>
          <xdr:rowOff>38100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300-00001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11</xdr:row>
          <xdr:rowOff>28575</xdr:rowOff>
        </xdr:from>
        <xdr:to>
          <xdr:col>7</xdr:col>
          <xdr:colOff>485775</xdr:colOff>
          <xdr:row>12</xdr:row>
          <xdr:rowOff>38100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300-00001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xdr:row>
          <xdr:rowOff>0</xdr:rowOff>
        </xdr:from>
        <xdr:to>
          <xdr:col>7</xdr:col>
          <xdr:colOff>495300</xdr:colOff>
          <xdr:row>13</xdr:row>
          <xdr:rowOff>28575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300-00002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xdr:row>
          <xdr:rowOff>0</xdr:rowOff>
        </xdr:from>
        <xdr:to>
          <xdr:col>7</xdr:col>
          <xdr:colOff>495300</xdr:colOff>
          <xdr:row>14</xdr:row>
          <xdr:rowOff>38100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300-00002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7</xdr:col>
          <xdr:colOff>485775</xdr:colOff>
          <xdr:row>15</xdr:row>
          <xdr:rowOff>38100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300-00002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15</xdr:row>
          <xdr:rowOff>0</xdr:rowOff>
        </xdr:from>
        <xdr:to>
          <xdr:col>7</xdr:col>
          <xdr:colOff>495300</xdr:colOff>
          <xdr:row>16</xdr:row>
          <xdr:rowOff>38100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300-00002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16</xdr:row>
          <xdr:rowOff>28575</xdr:rowOff>
        </xdr:from>
        <xdr:to>
          <xdr:col>7</xdr:col>
          <xdr:colOff>495300</xdr:colOff>
          <xdr:row>17</xdr:row>
          <xdr:rowOff>38100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300-00002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28575</xdr:rowOff>
        </xdr:from>
        <xdr:to>
          <xdr:col>7</xdr:col>
          <xdr:colOff>495300</xdr:colOff>
          <xdr:row>18</xdr:row>
          <xdr:rowOff>38100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300-00002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18</xdr:row>
          <xdr:rowOff>28575</xdr:rowOff>
        </xdr:from>
        <xdr:to>
          <xdr:col>7</xdr:col>
          <xdr:colOff>495300</xdr:colOff>
          <xdr:row>19</xdr:row>
          <xdr:rowOff>38100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300-00002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19</xdr:row>
          <xdr:rowOff>28575</xdr:rowOff>
        </xdr:from>
        <xdr:to>
          <xdr:col>7</xdr:col>
          <xdr:colOff>495300</xdr:colOff>
          <xdr:row>20</xdr:row>
          <xdr:rowOff>38100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300-00002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xdr:row>
          <xdr:rowOff>0</xdr:rowOff>
        </xdr:from>
        <xdr:to>
          <xdr:col>7</xdr:col>
          <xdr:colOff>495300</xdr:colOff>
          <xdr:row>21</xdr:row>
          <xdr:rowOff>38100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300-00002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xdr:row>
          <xdr:rowOff>28575</xdr:rowOff>
        </xdr:from>
        <xdr:to>
          <xdr:col>7</xdr:col>
          <xdr:colOff>495300</xdr:colOff>
          <xdr:row>22</xdr:row>
          <xdr:rowOff>38100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300-00002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xdr:row>
          <xdr:rowOff>28575</xdr:rowOff>
        </xdr:from>
        <xdr:to>
          <xdr:col>7</xdr:col>
          <xdr:colOff>523875</xdr:colOff>
          <xdr:row>23</xdr:row>
          <xdr:rowOff>38100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300-00002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23</xdr:row>
          <xdr:rowOff>28575</xdr:rowOff>
        </xdr:from>
        <xdr:to>
          <xdr:col>7</xdr:col>
          <xdr:colOff>495300</xdr:colOff>
          <xdr:row>24</xdr:row>
          <xdr:rowOff>38100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300-00002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24</xdr:row>
          <xdr:rowOff>28575</xdr:rowOff>
        </xdr:from>
        <xdr:to>
          <xdr:col>7</xdr:col>
          <xdr:colOff>495300</xdr:colOff>
          <xdr:row>25</xdr:row>
          <xdr:rowOff>38100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300-00002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28575</xdr:rowOff>
        </xdr:from>
        <xdr:to>
          <xdr:col>7</xdr:col>
          <xdr:colOff>495300</xdr:colOff>
          <xdr:row>26</xdr:row>
          <xdr:rowOff>38100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300-00002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26</xdr:row>
          <xdr:rowOff>28575</xdr:rowOff>
        </xdr:from>
        <xdr:to>
          <xdr:col>7</xdr:col>
          <xdr:colOff>495300</xdr:colOff>
          <xdr:row>27</xdr:row>
          <xdr:rowOff>38100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300-00002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xdr:row>
          <xdr:rowOff>28575</xdr:rowOff>
        </xdr:from>
        <xdr:to>
          <xdr:col>8</xdr:col>
          <xdr:colOff>485775</xdr:colOff>
          <xdr:row>5</xdr:row>
          <xdr:rowOff>38100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xdr:row>
          <xdr:rowOff>0</xdr:rowOff>
        </xdr:from>
        <xdr:to>
          <xdr:col>8</xdr:col>
          <xdr:colOff>495300</xdr:colOff>
          <xdr:row>6</xdr:row>
          <xdr:rowOff>28575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0</xdr:rowOff>
        </xdr:from>
        <xdr:to>
          <xdr:col>8</xdr:col>
          <xdr:colOff>495300</xdr:colOff>
          <xdr:row>7</xdr:row>
          <xdr:rowOff>38100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300-00003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xdr:row>
          <xdr:rowOff>0</xdr:rowOff>
        </xdr:from>
        <xdr:to>
          <xdr:col>8</xdr:col>
          <xdr:colOff>495300</xdr:colOff>
          <xdr:row>8</xdr:row>
          <xdr:rowOff>38100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300-00003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xdr:row>
          <xdr:rowOff>28575</xdr:rowOff>
        </xdr:from>
        <xdr:to>
          <xdr:col>8</xdr:col>
          <xdr:colOff>485775</xdr:colOff>
          <xdr:row>9</xdr:row>
          <xdr:rowOff>38100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300-00003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9</xdr:row>
          <xdr:rowOff>28575</xdr:rowOff>
        </xdr:from>
        <xdr:to>
          <xdr:col>8</xdr:col>
          <xdr:colOff>485775</xdr:colOff>
          <xdr:row>10</xdr:row>
          <xdr:rowOff>38100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300-00003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xdr:row>
          <xdr:rowOff>28575</xdr:rowOff>
        </xdr:from>
        <xdr:to>
          <xdr:col>8</xdr:col>
          <xdr:colOff>485775</xdr:colOff>
          <xdr:row>11</xdr:row>
          <xdr:rowOff>38100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300-00003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11</xdr:row>
          <xdr:rowOff>28575</xdr:rowOff>
        </xdr:from>
        <xdr:to>
          <xdr:col>8</xdr:col>
          <xdr:colOff>485775</xdr:colOff>
          <xdr:row>12</xdr:row>
          <xdr:rowOff>38100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300-00003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12</xdr:row>
          <xdr:rowOff>0</xdr:rowOff>
        </xdr:from>
        <xdr:to>
          <xdr:col>8</xdr:col>
          <xdr:colOff>495300</xdr:colOff>
          <xdr:row>13</xdr:row>
          <xdr:rowOff>28575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300-00003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13</xdr:row>
          <xdr:rowOff>0</xdr:rowOff>
        </xdr:from>
        <xdr:to>
          <xdr:col>8</xdr:col>
          <xdr:colOff>495300</xdr:colOff>
          <xdr:row>14</xdr:row>
          <xdr:rowOff>38100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300-00003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14</xdr:row>
          <xdr:rowOff>0</xdr:rowOff>
        </xdr:from>
        <xdr:to>
          <xdr:col>8</xdr:col>
          <xdr:colOff>485775</xdr:colOff>
          <xdr:row>15</xdr:row>
          <xdr:rowOff>38100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300-00003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15</xdr:row>
          <xdr:rowOff>0</xdr:rowOff>
        </xdr:from>
        <xdr:to>
          <xdr:col>8</xdr:col>
          <xdr:colOff>495300</xdr:colOff>
          <xdr:row>16</xdr:row>
          <xdr:rowOff>38100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300-00003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16</xdr:row>
          <xdr:rowOff>28575</xdr:rowOff>
        </xdr:from>
        <xdr:to>
          <xdr:col>8</xdr:col>
          <xdr:colOff>495300</xdr:colOff>
          <xdr:row>17</xdr:row>
          <xdr:rowOff>38100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300-00003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17</xdr:row>
          <xdr:rowOff>28575</xdr:rowOff>
        </xdr:from>
        <xdr:to>
          <xdr:col>8</xdr:col>
          <xdr:colOff>495300</xdr:colOff>
          <xdr:row>18</xdr:row>
          <xdr:rowOff>38100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300-00003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18</xdr:row>
          <xdr:rowOff>28575</xdr:rowOff>
        </xdr:from>
        <xdr:to>
          <xdr:col>8</xdr:col>
          <xdr:colOff>495300</xdr:colOff>
          <xdr:row>19</xdr:row>
          <xdr:rowOff>38100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300-00003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19</xdr:row>
          <xdr:rowOff>28575</xdr:rowOff>
        </xdr:from>
        <xdr:to>
          <xdr:col>8</xdr:col>
          <xdr:colOff>495300</xdr:colOff>
          <xdr:row>20</xdr:row>
          <xdr:rowOff>38100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300-00003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8</xdr:col>
          <xdr:colOff>495300</xdr:colOff>
          <xdr:row>21</xdr:row>
          <xdr:rowOff>38100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300-00003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28575</xdr:rowOff>
        </xdr:from>
        <xdr:to>
          <xdr:col>8</xdr:col>
          <xdr:colOff>495300</xdr:colOff>
          <xdr:row>22</xdr:row>
          <xdr:rowOff>38100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300-00004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28575</xdr:rowOff>
        </xdr:from>
        <xdr:to>
          <xdr:col>8</xdr:col>
          <xdr:colOff>495300</xdr:colOff>
          <xdr:row>23</xdr:row>
          <xdr:rowOff>38100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300-00004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28575</xdr:rowOff>
        </xdr:from>
        <xdr:to>
          <xdr:col>8</xdr:col>
          <xdr:colOff>495300</xdr:colOff>
          <xdr:row>24</xdr:row>
          <xdr:rowOff>38100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300-00004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28575</xdr:rowOff>
        </xdr:from>
        <xdr:to>
          <xdr:col>8</xdr:col>
          <xdr:colOff>495300</xdr:colOff>
          <xdr:row>25</xdr:row>
          <xdr:rowOff>38100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300-00004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28575</xdr:rowOff>
        </xdr:from>
        <xdr:to>
          <xdr:col>8</xdr:col>
          <xdr:colOff>495300</xdr:colOff>
          <xdr:row>26</xdr:row>
          <xdr:rowOff>38100</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300-00004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28575</xdr:rowOff>
        </xdr:from>
        <xdr:to>
          <xdr:col>8</xdr:col>
          <xdr:colOff>495300</xdr:colOff>
          <xdr:row>27</xdr:row>
          <xdr:rowOff>38100</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300-00004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xdr:row>
          <xdr:rowOff>28575</xdr:rowOff>
        </xdr:from>
        <xdr:to>
          <xdr:col>9</xdr:col>
          <xdr:colOff>485775</xdr:colOff>
          <xdr:row>5</xdr:row>
          <xdr:rowOff>38100</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300-00004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xdr:row>
          <xdr:rowOff>0</xdr:rowOff>
        </xdr:from>
        <xdr:to>
          <xdr:col>9</xdr:col>
          <xdr:colOff>495300</xdr:colOff>
          <xdr:row>6</xdr:row>
          <xdr:rowOff>28575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300-00004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xdr:row>
          <xdr:rowOff>0</xdr:rowOff>
        </xdr:from>
        <xdr:to>
          <xdr:col>9</xdr:col>
          <xdr:colOff>495300</xdr:colOff>
          <xdr:row>7</xdr:row>
          <xdr:rowOff>38100</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300-00004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xdr:row>
          <xdr:rowOff>0</xdr:rowOff>
        </xdr:from>
        <xdr:to>
          <xdr:col>9</xdr:col>
          <xdr:colOff>495300</xdr:colOff>
          <xdr:row>8</xdr:row>
          <xdr:rowOff>38100</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0300-00004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xdr:row>
          <xdr:rowOff>28575</xdr:rowOff>
        </xdr:from>
        <xdr:to>
          <xdr:col>9</xdr:col>
          <xdr:colOff>485775</xdr:colOff>
          <xdr:row>9</xdr:row>
          <xdr:rowOff>38100</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0300-00004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28575</xdr:rowOff>
        </xdr:from>
        <xdr:to>
          <xdr:col>9</xdr:col>
          <xdr:colOff>485775</xdr:colOff>
          <xdr:row>10</xdr:row>
          <xdr:rowOff>38100</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0300-00004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xdr:row>
          <xdr:rowOff>28575</xdr:rowOff>
        </xdr:from>
        <xdr:to>
          <xdr:col>9</xdr:col>
          <xdr:colOff>485775</xdr:colOff>
          <xdr:row>11</xdr:row>
          <xdr:rowOff>38100</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0300-00004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11</xdr:row>
          <xdr:rowOff>28575</xdr:rowOff>
        </xdr:from>
        <xdr:to>
          <xdr:col>9</xdr:col>
          <xdr:colOff>485775</xdr:colOff>
          <xdr:row>12</xdr:row>
          <xdr:rowOff>38100</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0300-00004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12</xdr:row>
          <xdr:rowOff>0</xdr:rowOff>
        </xdr:from>
        <xdr:to>
          <xdr:col>9</xdr:col>
          <xdr:colOff>495300</xdr:colOff>
          <xdr:row>13</xdr:row>
          <xdr:rowOff>28575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0300-00004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13</xdr:row>
          <xdr:rowOff>0</xdr:rowOff>
        </xdr:from>
        <xdr:to>
          <xdr:col>9</xdr:col>
          <xdr:colOff>495300</xdr:colOff>
          <xdr:row>14</xdr:row>
          <xdr:rowOff>38100</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0300-00004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14</xdr:row>
          <xdr:rowOff>0</xdr:rowOff>
        </xdr:from>
        <xdr:to>
          <xdr:col>9</xdr:col>
          <xdr:colOff>485775</xdr:colOff>
          <xdr:row>15</xdr:row>
          <xdr:rowOff>38100</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0300-00005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15</xdr:row>
          <xdr:rowOff>0</xdr:rowOff>
        </xdr:from>
        <xdr:to>
          <xdr:col>9</xdr:col>
          <xdr:colOff>495300</xdr:colOff>
          <xdr:row>16</xdr:row>
          <xdr:rowOff>38100</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0300-00005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16</xdr:row>
          <xdr:rowOff>28575</xdr:rowOff>
        </xdr:from>
        <xdr:to>
          <xdr:col>9</xdr:col>
          <xdr:colOff>495300</xdr:colOff>
          <xdr:row>17</xdr:row>
          <xdr:rowOff>38100</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0300-00005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17</xdr:row>
          <xdr:rowOff>28575</xdr:rowOff>
        </xdr:from>
        <xdr:to>
          <xdr:col>9</xdr:col>
          <xdr:colOff>495300</xdr:colOff>
          <xdr:row>18</xdr:row>
          <xdr:rowOff>38100</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300-00005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18</xdr:row>
          <xdr:rowOff>28575</xdr:rowOff>
        </xdr:from>
        <xdr:to>
          <xdr:col>9</xdr:col>
          <xdr:colOff>495300</xdr:colOff>
          <xdr:row>19</xdr:row>
          <xdr:rowOff>38100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300-00005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28575</xdr:rowOff>
        </xdr:from>
        <xdr:to>
          <xdr:col>9</xdr:col>
          <xdr:colOff>495300</xdr:colOff>
          <xdr:row>20</xdr:row>
          <xdr:rowOff>38100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300-00005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20</xdr:row>
          <xdr:rowOff>0</xdr:rowOff>
        </xdr:from>
        <xdr:to>
          <xdr:col>9</xdr:col>
          <xdr:colOff>495300</xdr:colOff>
          <xdr:row>21</xdr:row>
          <xdr:rowOff>38100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300-00005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28575</xdr:rowOff>
        </xdr:from>
        <xdr:to>
          <xdr:col>9</xdr:col>
          <xdr:colOff>495300</xdr:colOff>
          <xdr:row>22</xdr:row>
          <xdr:rowOff>38100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300-00005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28575</xdr:rowOff>
        </xdr:from>
        <xdr:to>
          <xdr:col>9</xdr:col>
          <xdr:colOff>495300</xdr:colOff>
          <xdr:row>23</xdr:row>
          <xdr:rowOff>38100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300-00005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23</xdr:row>
          <xdr:rowOff>28575</xdr:rowOff>
        </xdr:from>
        <xdr:to>
          <xdr:col>9</xdr:col>
          <xdr:colOff>495300</xdr:colOff>
          <xdr:row>24</xdr:row>
          <xdr:rowOff>38100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300-00005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28575</xdr:rowOff>
        </xdr:from>
        <xdr:to>
          <xdr:col>9</xdr:col>
          <xdr:colOff>495300</xdr:colOff>
          <xdr:row>25</xdr:row>
          <xdr:rowOff>38100</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0300-00005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25</xdr:row>
          <xdr:rowOff>28575</xdr:rowOff>
        </xdr:from>
        <xdr:to>
          <xdr:col>9</xdr:col>
          <xdr:colOff>495300</xdr:colOff>
          <xdr:row>26</xdr:row>
          <xdr:rowOff>38100</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0300-00005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28575</xdr:rowOff>
        </xdr:from>
        <xdr:to>
          <xdr:col>9</xdr:col>
          <xdr:colOff>495300</xdr:colOff>
          <xdr:row>27</xdr:row>
          <xdr:rowOff>38100</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0300-00005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xdr:row>
          <xdr:rowOff>28575</xdr:rowOff>
        </xdr:from>
        <xdr:to>
          <xdr:col>10</xdr:col>
          <xdr:colOff>485775</xdr:colOff>
          <xdr:row>5</xdr:row>
          <xdr:rowOff>38100</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0300-00005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xdr:row>
          <xdr:rowOff>0</xdr:rowOff>
        </xdr:from>
        <xdr:to>
          <xdr:col>10</xdr:col>
          <xdr:colOff>495300</xdr:colOff>
          <xdr:row>6</xdr:row>
          <xdr:rowOff>28575</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0300-00005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xdr:row>
          <xdr:rowOff>0</xdr:rowOff>
        </xdr:from>
        <xdr:to>
          <xdr:col>10</xdr:col>
          <xdr:colOff>495300</xdr:colOff>
          <xdr:row>7</xdr:row>
          <xdr:rowOff>38100</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0300-00005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xdr:row>
          <xdr:rowOff>0</xdr:rowOff>
        </xdr:from>
        <xdr:to>
          <xdr:col>10</xdr:col>
          <xdr:colOff>495300</xdr:colOff>
          <xdr:row>8</xdr:row>
          <xdr:rowOff>38100</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0300-00006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8</xdr:row>
          <xdr:rowOff>28575</xdr:rowOff>
        </xdr:from>
        <xdr:to>
          <xdr:col>10</xdr:col>
          <xdr:colOff>485775</xdr:colOff>
          <xdr:row>9</xdr:row>
          <xdr:rowOff>38100</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0300-00006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9</xdr:row>
          <xdr:rowOff>28575</xdr:rowOff>
        </xdr:from>
        <xdr:to>
          <xdr:col>10</xdr:col>
          <xdr:colOff>485775</xdr:colOff>
          <xdr:row>10</xdr:row>
          <xdr:rowOff>38100</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0300-00006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xdr:row>
          <xdr:rowOff>28575</xdr:rowOff>
        </xdr:from>
        <xdr:to>
          <xdr:col>10</xdr:col>
          <xdr:colOff>485775</xdr:colOff>
          <xdr:row>11</xdr:row>
          <xdr:rowOff>38100</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0300-00006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11</xdr:row>
          <xdr:rowOff>28575</xdr:rowOff>
        </xdr:from>
        <xdr:to>
          <xdr:col>10</xdr:col>
          <xdr:colOff>485775</xdr:colOff>
          <xdr:row>12</xdr:row>
          <xdr:rowOff>38100</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0300-00006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12</xdr:row>
          <xdr:rowOff>0</xdr:rowOff>
        </xdr:from>
        <xdr:to>
          <xdr:col>10</xdr:col>
          <xdr:colOff>495300</xdr:colOff>
          <xdr:row>13</xdr:row>
          <xdr:rowOff>28575</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0300-00006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0</xdr:rowOff>
        </xdr:from>
        <xdr:to>
          <xdr:col>10</xdr:col>
          <xdr:colOff>495300</xdr:colOff>
          <xdr:row>14</xdr:row>
          <xdr:rowOff>38100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0300-00006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14</xdr:row>
          <xdr:rowOff>0</xdr:rowOff>
        </xdr:from>
        <xdr:to>
          <xdr:col>10</xdr:col>
          <xdr:colOff>485775</xdr:colOff>
          <xdr:row>15</xdr:row>
          <xdr:rowOff>38100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0300-00006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0</xdr:rowOff>
        </xdr:from>
        <xdr:to>
          <xdr:col>10</xdr:col>
          <xdr:colOff>495300</xdr:colOff>
          <xdr:row>16</xdr:row>
          <xdr:rowOff>38100</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0300-00006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16</xdr:row>
          <xdr:rowOff>28575</xdr:rowOff>
        </xdr:from>
        <xdr:to>
          <xdr:col>10</xdr:col>
          <xdr:colOff>495300</xdr:colOff>
          <xdr:row>17</xdr:row>
          <xdr:rowOff>38100</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0300-00006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17</xdr:row>
          <xdr:rowOff>28575</xdr:rowOff>
        </xdr:from>
        <xdr:to>
          <xdr:col>10</xdr:col>
          <xdr:colOff>495300</xdr:colOff>
          <xdr:row>18</xdr:row>
          <xdr:rowOff>38100</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0300-00006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18</xdr:row>
          <xdr:rowOff>28575</xdr:rowOff>
        </xdr:from>
        <xdr:to>
          <xdr:col>10</xdr:col>
          <xdr:colOff>495300</xdr:colOff>
          <xdr:row>19</xdr:row>
          <xdr:rowOff>38100</xdr:rowOff>
        </xdr:to>
        <xdr:sp macro="" textlink="">
          <xdr:nvSpPr>
            <xdr:cNvPr id="32875" name="Check Box 107" hidden="1">
              <a:extLst>
                <a:ext uri="{63B3BB69-23CF-44E3-9099-C40C66FF867C}">
                  <a14:compatExt spid="_x0000_s32875"/>
                </a:ext>
                <a:ext uri="{FF2B5EF4-FFF2-40B4-BE49-F238E27FC236}">
                  <a16:creationId xmlns:a16="http://schemas.microsoft.com/office/drawing/2014/main" id="{00000000-0008-0000-0300-00006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19</xdr:row>
          <xdr:rowOff>28575</xdr:rowOff>
        </xdr:from>
        <xdr:to>
          <xdr:col>10</xdr:col>
          <xdr:colOff>495300</xdr:colOff>
          <xdr:row>20</xdr:row>
          <xdr:rowOff>38100</xdr:rowOff>
        </xdr:to>
        <xdr:sp macro="" textlink="">
          <xdr:nvSpPr>
            <xdr:cNvPr id="32876" name="Check Box 108" hidden="1">
              <a:extLst>
                <a:ext uri="{63B3BB69-23CF-44E3-9099-C40C66FF867C}">
                  <a14:compatExt spid="_x0000_s32876"/>
                </a:ext>
                <a:ext uri="{FF2B5EF4-FFF2-40B4-BE49-F238E27FC236}">
                  <a16:creationId xmlns:a16="http://schemas.microsoft.com/office/drawing/2014/main" id="{00000000-0008-0000-0300-00006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20</xdr:row>
          <xdr:rowOff>0</xdr:rowOff>
        </xdr:from>
        <xdr:to>
          <xdr:col>10</xdr:col>
          <xdr:colOff>495300</xdr:colOff>
          <xdr:row>21</xdr:row>
          <xdr:rowOff>38100</xdr:rowOff>
        </xdr:to>
        <xdr:sp macro="" textlink="">
          <xdr:nvSpPr>
            <xdr:cNvPr id="32877" name="Check Box 109" hidden="1">
              <a:extLst>
                <a:ext uri="{63B3BB69-23CF-44E3-9099-C40C66FF867C}">
                  <a14:compatExt spid="_x0000_s32877"/>
                </a:ext>
                <a:ext uri="{FF2B5EF4-FFF2-40B4-BE49-F238E27FC236}">
                  <a16:creationId xmlns:a16="http://schemas.microsoft.com/office/drawing/2014/main" id="{00000000-0008-0000-0300-00006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21</xdr:row>
          <xdr:rowOff>28575</xdr:rowOff>
        </xdr:from>
        <xdr:to>
          <xdr:col>10</xdr:col>
          <xdr:colOff>495300</xdr:colOff>
          <xdr:row>22</xdr:row>
          <xdr:rowOff>38100</xdr:rowOff>
        </xdr:to>
        <xdr:sp macro="" textlink="">
          <xdr:nvSpPr>
            <xdr:cNvPr id="32878" name="Check Box 110" hidden="1">
              <a:extLst>
                <a:ext uri="{63B3BB69-23CF-44E3-9099-C40C66FF867C}">
                  <a14:compatExt spid="_x0000_s32878"/>
                </a:ext>
                <a:ext uri="{FF2B5EF4-FFF2-40B4-BE49-F238E27FC236}">
                  <a16:creationId xmlns:a16="http://schemas.microsoft.com/office/drawing/2014/main" id="{00000000-0008-0000-0300-00006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22</xdr:row>
          <xdr:rowOff>28575</xdr:rowOff>
        </xdr:from>
        <xdr:to>
          <xdr:col>10</xdr:col>
          <xdr:colOff>495300</xdr:colOff>
          <xdr:row>23</xdr:row>
          <xdr:rowOff>38100</xdr:rowOff>
        </xdr:to>
        <xdr:sp macro="" textlink="">
          <xdr:nvSpPr>
            <xdr:cNvPr id="32879" name="Check Box 111" hidden="1">
              <a:extLst>
                <a:ext uri="{63B3BB69-23CF-44E3-9099-C40C66FF867C}">
                  <a14:compatExt spid="_x0000_s32879"/>
                </a:ext>
                <a:ext uri="{FF2B5EF4-FFF2-40B4-BE49-F238E27FC236}">
                  <a16:creationId xmlns:a16="http://schemas.microsoft.com/office/drawing/2014/main" id="{00000000-0008-0000-0300-00006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xdr:row>
          <xdr:rowOff>28575</xdr:rowOff>
        </xdr:from>
        <xdr:to>
          <xdr:col>10</xdr:col>
          <xdr:colOff>495300</xdr:colOff>
          <xdr:row>24</xdr:row>
          <xdr:rowOff>38100</xdr:rowOff>
        </xdr:to>
        <xdr:sp macro="" textlink="">
          <xdr:nvSpPr>
            <xdr:cNvPr id="32880" name="Check Box 112" hidden="1">
              <a:extLst>
                <a:ext uri="{63B3BB69-23CF-44E3-9099-C40C66FF867C}">
                  <a14:compatExt spid="_x0000_s32880"/>
                </a:ext>
                <a:ext uri="{FF2B5EF4-FFF2-40B4-BE49-F238E27FC236}">
                  <a16:creationId xmlns:a16="http://schemas.microsoft.com/office/drawing/2014/main" id="{00000000-0008-0000-0300-00007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24</xdr:row>
          <xdr:rowOff>28575</xdr:rowOff>
        </xdr:from>
        <xdr:to>
          <xdr:col>10</xdr:col>
          <xdr:colOff>495300</xdr:colOff>
          <xdr:row>25</xdr:row>
          <xdr:rowOff>38100</xdr:rowOff>
        </xdr:to>
        <xdr:sp macro="" textlink="">
          <xdr:nvSpPr>
            <xdr:cNvPr id="32881" name="Check Box 113" hidden="1">
              <a:extLst>
                <a:ext uri="{63B3BB69-23CF-44E3-9099-C40C66FF867C}">
                  <a14:compatExt spid="_x0000_s32881"/>
                </a:ext>
                <a:ext uri="{FF2B5EF4-FFF2-40B4-BE49-F238E27FC236}">
                  <a16:creationId xmlns:a16="http://schemas.microsoft.com/office/drawing/2014/main" id="{00000000-0008-0000-0300-00007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25</xdr:row>
          <xdr:rowOff>28575</xdr:rowOff>
        </xdr:from>
        <xdr:to>
          <xdr:col>10</xdr:col>
          <xdr:colOff>495300</xdr:colOff>
          <xdr:row>26</xdr:row>
          <xdr:rowOff>38100</xdr:rowOff>
        </xdr:to>
        <xdr:sp macro="" textlink="">
          <xdr:nvSpPr>
            <xdr:cNvPr id="32882" name="Check Box 114" hidden="1">
              <a:extLst>
                <a:ext uri="{63B3BB69-23CF-44E3-9099-C40C66FF867C}">
                  <a14:compatExt spid="_x0000_s32882"/>
                </a:ext>
                <a:ext uri="{FF2B5EF4-FFF2-40B4-BE49-F238E27FC236}">
                  <a16:creationId xmlns:a16="http://schemas.microsoft.com/office/drawing/2014/main" id="{00000000-0008-0000-0300-00007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28575</xdr:rowOff>
        </xdr:from>
        <xdr:to>
          <xdr:col>10</xdr:col>
          <xdr:colOff>495300</xdr:colOff>
          <xdr:row>27</xdr:row>
          <xdr:rowOff>38100</xdr:rowOff>
        </xdr:to>
        <xdr:sp macro="" textlink="">
          <xdr:nvSpPr>
            <xdr:cNvPr id="32883" name="Check Box 115" hidden="1">
              <a:extLst>
                <a:ext uri="{63B3BB69-23CF-44E3-9099-C40C66FF867C}">
                  <a14:compatExt spid="_x0000_s32883"/>
                </a:ext>
                <a:ext uri="{FF2B5EF4-FFF2-40B4-BE49-F238E27FC236}">
                  <a16:creationId xmlns:a16="http://schemas.microsoft.com/office/drawing/2014/main" id="{00000000-0008-0000-0300-00007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28575</xdr:rowOff>
        </xdr:from>
        <xdr:to>
          <xdr:col>11</xdr:col>
          <xdr:colOff>485775</xdr:colOff>
          <xdr:row>5</xdr:row>
          <xdr:rowOff>38100</xdr:rowOff>
        </xdr:to>
        <xdr:sp macro="" textlink="">
          <xdr:nvSpPr>
            <xdr:cNvPr id="32884" name="Check Box 116" hidden="1">
              <a:extLst>
                <a:ext uri="{63B3BB69-23CF-44E3-9099-C40C66FF867C}">
                  <a14:compatExt spid="_x0000_s32884"/>
                </a:ext>
                <a:ext uri="{FF2B5EF4-FFF2-40B4-BE49-F238E27FC236}">
                  <a16:creationId xmlns:a16="http://schemas.microsoft.com/office/drawing/2014/main" id="{00000000-0008-0000-0300-00007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xdr:row>
          <xdr:rowOff>0</xdr:rowOff>
        </xdr:from>
        <xdr:to>
          <xdr:col>11</xdr:col>
          <xdr:colOff>495300</xdr:colOff>
          <xdr:row>6</xdr:row>
          <xdr:rowOff>28575</xdr:rowOff>
        </xdr:to>
        <xdr:sp macro="" textlink="">
          <xdr:nvSpPr>
            <xdr:cNvPr id="32885" name="Check Box 117" hidden="1">
              <a:extLst>
                <a:ext uri="{63B3BB69-23CF-44E3-9099-C40C66FF867C}">
                  <a14:compatExt spid="_x0000_s32885"/>
                </a:ext>
                <a:ext uri="{FF2B5EF4-FFF2-40B4-BE49-F238E27FC236}">
                  <a16:creationId xmlns:a16="http://schemas.microsoft.com/office/drawing/2014/main" id="{00000000-0008-0000-0300-00007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0</xdr:rowOff>
        </xdr:from>
        <xdr:to>
          <xdr:col>11</xdr:col>
          <xdr:colOff>495300</xdr:colOff>
          <xdr:row>7</xdr:row>
          <xdr:rowOff>38100</xdr:rowOff>
        </xdr:to>
        <xdr:sp macro="" textlink="">
          <xdr:nvSpPr>
            <xdr:cNvPr id="32886" name="Check Box 118" hidden="1">
              <a:extLst>
                <a:ext uri="{63B3BB69-23CF-44E3-9099-C40C66FF867C}">
                  <a14:compatExt spid="_x0000_s32886"/>
                </a:ext>
                <a:ext uri="{FF2B5EF4-FFF2-40B4-BE49-F238E27FC236}">
                  <a16:creationId xmlns:a16="http://schemas.microsoft.com/office/drawing/2014/main" id="{00000000-0008-0000-0300-00007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xdr:row>
          <xdr:rowOff>0</xdr:rowOff>
        </xdr:from>
        <xdr:to>
          <xdr:col>11</xdr:col>
          <xdr:colOff>495300</xdr:colOff>
          <xdr:row>8</xdr:row>
          <xdr:rowOff>38100</xdr:rowOff>
        </xdr:to>
        <xdr:sp macro="" textlink="">
          <xdr:nvSpPr>
            <xdr:cNvPr id="32887" name="Check Box 119" hidden="1">
              <a:extLst>
                <a:ext uri="{63B3BB69-23CF-44E3-9099-C40C66FF867C}">
                  <a14:compatExt spid="_x0000_s32887"/>
                </a:ext>
                <a:ext uri="{FF2B5EF4-FFF2-40B4-BE49-F238E27FC236}">
                  <a16:creationId xmlns:a16="http://schemas.microsoft.com/office/drawing/2014/main" id="{00000000-0008-0000-0300-00007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28575</xdr:rowOff>
        </xdr:from>
        <xdr:to>
          <xdr:col>11</xdr:col>
          <xdr:colOff>485775</xdr:colOff>
          <xdr:row>9</xdr:row>
          <xdr:rowOff>38100</xdr:rowOff>
        </xdr:to>
        <xdr:sp macro="" textlink="">
          <xdr:nvSpPr>
            <xdr:cNvPr id="32888" name="Check Box 120" hidden="1">
              <a:extLst>
                <a:ext uri="{63B3BB69-23CF-44E3-9099-C40C66FF867C}">
                  <a14:compatExt spid="_x0000_s32888"/>
                </a:ext>
                <a:ext uri="{FF2B5EF4-FFF2-40B4-BE49-F238E27FC236}">
                  <a16:creationId xmlns:a16="http://schemas.microsoft.com/office/drawing/2014/main" id="{00000000-0008-0000-0300-00007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xdr:row>
          <xdr:rowOff>28575</xdr:rowOff>
        </xdr:from>
        <xdr:to>
          <xdr:col>11</xdr:col>
          <xdr:colOff>485775</xdr:colOff>
          <xdr:row>10</xdr:row>
          <xdr:rowOff>38100</xdr:rowOff>
        </xdr:to>
        <xdr:sp macro="" textlink="">
          <xdr:nvSpPr>
            <xdr:cNvPr id="32889" name="Check Box 121" hidden="1">
              <a:extLst>
                <a:ext uri="{63B3BB69-23CF-44E3-9099-C40C66FF867C}">
                  <a14:compatExt spid="_x0000_s32889"/>
                </a:ext>
                <a:ext uri="{FF2B5EF4-FFF2-40B4-BE49-F238E27FC236}">
                  <a16:creationId xmlns:a16="http://schemas.microsoft.com/office/drawing/2014/main" id="{00000000-0008-0000-0300-00007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10</xdr:row>
          <xdr:rowOff>28575</xdr:rowOff>
        </xdr:from>
        <xdr:to>
          <xdr:col>11</xdr:col>
          <xdr:colOff>485775</xdr:colOff>
          <xdr:row>11</xdr:row>
          <xdr:rowOff>38100</xdr:rowOff>
        </xdr:to>
        <xdr:sp macro="" textlink="">
          <xdr:nvSpPr>
            <xdr:cNvPr id="32890" name="Check Box 122" hidden="1">
              <a:extLst>
                <a:ext uri="{63B3BB69-23CF-44E3-9099-C40C66FF867C}">
                  <a14:compatExt spid="_x0000_s32890"/>
                </a:ext>
                <a:ext uri="{FF2B5EF4-FFF2-40B4-BE49-F238E27FC236}">
                  <a16:creationId xmlns:a16="http://schemas.microsoft.com/office/drawing/2014/main" id="{00000000-0008-0000-0300-00007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11</xdr:row>
          <xdr:rowOff>28575</xdr:rowOff>
        </xdr:from>
        <xdr:to>
          <xdr:col>11</xdr:col>
          <xdr:colOff>485775</xdr:colOff>
          <xdr:row>12</xdr:row>
          <xdr:rowOff>38100</xdr:rowOff>
        </xdr:to>
        <xdr:sp macro="" textlink="">
          <xdr:nvSpPr>
            <xdr:cNvPr id="32891" name="Check Box 123" hidden="1">
              <a:extLst>
                <a:ext uri="{63B3BB69-23CF-44E3-9099-C40C66FF867C}">
                  <a14:compatExt spid="_x0000_s32891"/>
                </a:ext>
                <a:ext uri="{FF2B5EF4-FFF2-40B4-BE49-F238E27FC236}">
                  <a16:creationId xmlns:a16="http://schemas.microsoft.com/office/drawing/2014/main" id="{00000000-0008-0000-0300-00007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12</xdr:row>
          <xdr:rowOff>0</xdr:rowOff>
        </xdr:from>
        <xdr:to>
          <xdr:col>11</xdr:col>
          <xdr:colOff>495300</xdr:colOff>
          <xdr:row>13</xdr:row>
          <xdr:rowOff>28575</xdr:rowOff>
        </xdr:to>
        <xdr:sp macro="" textlink="">
          <xdr:nvSpPr>
            <xdr:cNvPr id="32892" name="Check Box 124" hidden="1">
              <a:extLst>
                <a:ext uri="{63B3BB69-23CF-44E3-9099-C40C66FF867C}">
                  <a14:compatExt spid="_x0000_s32892"/>
                </a:ext>
                <a:ext uri="{FF2B5EF4-FFF2-40B4-BE49-F238E27FC236}">
                  <a16:creationId xmlns:a16="http://schemas.microsoft.com/office/drawing/2014/main" id="{00000000-0008-0000-0300-00007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13</xdr:row>
          <xdr:rowOff>0</xdr:rowOff>
        </xdr:from>
        <xdr:to>
          <xdr:col>11</xdr:col>
          <xdr:colOff>495300</xdr:colOff>
          <xdr:row>14</xdr:row>
          <xdr:rowOff>38100</xdr:rowOff>
        </xdr:to>
        <xdr:sp macro="" textlink="">
          <xdr:nvSpPr>
            <xdr:cNvPr id="32893" name="Check Box 125" hidden="1">
              <a:extLst>
                <a:ext uri="{63B3BB69-23CF-44E3-9099-C40C66FF867C}">
                  <a14:compatExt spid="_x0000_s32893"/>
                </a:ext>
                <a:ext uri="{FF2B5EF4-FFF2-40B4-BE49-F238E27FC236}">
                  <a16:creationId xmlns:a16="http://schemas.microsoft.com/office/drawing/2014/main" id="{00000000-0008-0000-0300-00007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14</xdr:row>
          <xdr:rowOff>0</xdr:rowOff>
        </xdr:from>
        <xdr:to>
          <xdr:col>11</xdr:col>
          <xdr:colOff>485775</xdr:colOff>
          <xdr:row>15</xdr:row>
          <xdr:rowOff>38100</xdr:rowOff>
        </xdr:to>
        <xdr:sp macro="" textlink="">
          <xdr:nvSpPr>
            <xdr:cNvPr id="32894" name="Check Box 126" hidden="1">
              <a:extLst>
                <a:ext uri="{63B3BB69-23CF-44E3-9099-C40C66FF867C}">
                  <a14:compatExt spid="_x0000_s32894"/>
                </a:ext>
                <a:ext uri="{FF2B5EF4-FFF2-40B4-BE49-F238E27FC236}">
                  <a16:creationId xmlns:a16="http://schemas.microsoft.com/office/drawing/2014/main" id="{00000000-0008-0000-0300-00007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0</xdr:rowOff>
        </xdr:from>
        <xdr:to>
          <xdr:col>11</xdr:col>
          <xdr:colOff>495300</xdr:colOff>
          <xdr:row>16</xdr:row>
          <xdr:rowOff>38100</xdr:rowOff>
        </xdr:to>
        <xdr:sp macro="" textlink="">
          <xdr:nvSpPr>
            <xdr:cNvPr id="32895" name="Check Box 127" hidden="1">
              <a:extLst>
                <a:ext uri="{63B3BB69-23CF-44E3-9099-C40C66FF867C}">
                  <a14:compatExt spid="_x0000_s32895"/>
                </a:ext>
                <a:ext uri="{FF2B5EF4-FFF2-40B4-BE49-F238E27FC236}">
                  <a16:creationId xmlns:a16="http://schemas.microsoft.com/office/drawing/2014/main" id="{00000000-0008-0000-0300-00007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xdr:row>
          <xdr:rowOff>28575</xdr:rowOff>
        </xdr:from>
        <xdr:to>
          <xdr:col>11</xdr:col>
          <xdr:colOff>495300</xdr:colOff>
          <xdr:row>17</xdr:row>
          <xdr:rowOff>38100</xdr:rowOff>
        </xdr:to>
        <xdr:sp macro="" textlink="">
          <xdr:nvSpPr>
            <xdr:cNvPr id="32896" name="Check Box 128" hidden="1">
              <a:extLst>
                <a:ext uri="{63B3BB69-23CF-44E3-9099-C40C66FF867C}">
                  <a14:compatExt spid="_x0000_s32896"/>
                </a:ext>
                <a:ext uri="{FF2B5EF4-FFF2-40B4-BE49-F238E27FC236}">
                  <a16:creationId xmlns:a16="http://schemas.microsoft.com/office/drawing/2014/main" id="{00000000-0008-0000-0300-00008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17</xdr:row>
          <xdr:rowOff>28575</xdr:rowOff>
        </xdr:from>
        <xdr:to>
          <xdr:col>11</xdr:col>
          <xdr:colOff>495300</xdr:colOff>
          <xdr:row>18</xdr:row>
          <xdr:rowOff>38100</xdr:rowOff>
        </xdr:to>
        <xdr:sp macro="" textlink="">
          <xdr:nvSpPr>
            <xdr:cNvPr id="32897" name="Check Box 129" hidden="1">
              <a:extLst>
                <a:ext uri="{63B3BB69-23CF-44E3-9099-C40C66FF867C}">
                  <a14:compatExt spid="_x0000_s32897"/>
                </a:ext>
                <a:ext uri="{FF2B5EF4-FFF2-40B4-BE49-F238E27FC236}">
                  <a16:creationId xmlns:a16="http://schemas.microsoft.com/office/drawing/2014/main" id="{00000000-0008-0000-0300-00008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28575</xdr:rowOff>
        </xdr:from>
        <xdr:to>
          <xdr:col>11</xdr:col>
          <xdr:colOff>495300</xdr:colOff>
          <xdr:row>19</xdr:row>
          <xdr:rowOff>38100</xdr:rowOff>
        </xdr:to>
        <xdr:sp macro="" textlink="">
          <xdr:nvSpPr>
            <xdr:cNvPr id="32898" name="Check Box 130" hidden="1">
              <a:extLst>
                <a:ext uri="{63B3BB69-23CF-44E3-9099-C40C66FF867C}">
                  <a14:compatExt spid="_x0000_s32898"/>
                </a:ext>
                <a:ext uri="{FF2B5EF4-FFF2-40B4-BE49-F238E27FC236}">
                  <a16:creationId xmlns:a16="http://schemas.microsoft.com/office/drawing/2014/main" id="{00000000-0008-0000-0300-00008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19</xdr:row>
          <xdr:rowOff>28575</xdr:rowOff>
        </xdr:from>
        <xdr:to>
          <xdr:col>11</xdr:col>
          <xdr:colOff>495300</xdr:colOff>
          <xdr:row>20</xdr:row>
          <xdr:rowOff>38100</xdr:rowOff>
        </xdr:to>
        <xdr:sp macro="" textlink="">
          <xdr:nvSpPr>
            <xdr:cNvPr id="32899" name="Check Box 131" hidden="1">
              <a:extLst>
                <a:ext uri="{63B3BB69-23CF-44E3-9099-C40C66FF867C}">
                  <a14:compatExt spid="_x0000_s32899"/>
                </a:ext>
                <a:ext uri="{FF2B5EF4-FFF2-40B4-BE49-F238E27FC236}">
                  <a16:creationId xmlns:a16="http://schemas.microsoft.com/office/drawing/2014/main" id="{00000000-0008-0000-0300-00008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20</xdr:row>
          <xdr:rowOff>0</xdr:rowOff>
        </xdr:from>
        <xdr:to>
          <xdr:col>11</xdr:col>
          <xdr:colOff>495300</xdr:colOff>
          <xdr:row>21</xdr:row>
          <xdr:rowOff>38100</xdr:rowOff>
        </xdr:to>
        <xdr:sp macro="" textlink="">
          <xdr:nvSpPr>
            <xdr:cNvPr id="32900" name="Check Box 132" hidden="1">
              <a:extLst>
                <a:ext uri="{63B3BB69-23CF-44E3-9099-C40C66FF867C}">
                  <a14:compatExt spid="_x0000_s32900"/>
                </a:ext>
                <a:ext uri="{FF2B5EF4-FFF2-40B4-BE49-F238E27FC236}">
                  <a16:creationId xmlns:a16="http://schemas.microsoft.com/office/drawing/2014/main" id="{00000000-0008-0000-0300-00008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21</xdr:row>
          <xdr:rowOff>28575</xdr:rowOff>
        </xdr:from>
        <xdr:to>
          <xdr:col>11</xdr:col>
          <xdr:colOff>495300</xdr:colOff>
          <xdr:row>22</xdr:row>
          <xdr:rowOff>38100</xdr:rowOff>
        </xdr:to>
        <xdr:sp macro="" textlink="">
          <xdr:nvSpPr>
            <xdr:cNvPr id="32901" name="Check Box 133" hidden="1">
              <a:extLst>
                <a:ext uri="{63B3BB69-23CF-44E3-9099-C40C66FF867C}">
                  <a14:compatExt spid="_x0000_s32901"/>
                </a:ext>
                <a:ext uri="{FF2B5EF4-FFF2-40B4-BE49-F238E27FC236}">
                  <a16:creationId xmlns:a16="http://schemas.microsoft.com/office/drawing/2014/main" id="{00000000-0008-0000-0300-00008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22</xdr:row>
          <xdr:rowOff>28575</xdr:rowOff>
        </xdr:from>
        <xdr:to>
          <xdr:col>11</xdr:col>
          <xdr:colOff>495300</xdr:colOff>
          <xdr:row>23</xdr:row>
          <xdr:rowOff>38100</xdr:rowOff>
        </xdr:to>
        <xdr:sp macro="" textlink="">
          <xdr:nvSpPr>
            <xdr:cNvPr id="32902" name="Check Box 134" hidden="1">
              <a:extLst>
                <a:ext uri="{63B3BB69-23CF-44E3-9099-C40C66FF867C}">
                  <a14:compatExt spid="_x0000_s32902"/>
                </a:ext>
                <a:ext uri="{FF2B5EF4-FFF2-40B4-BE49-F238E27FC236}">
                  <a16:creationId xmlns:a16="http://schemas.microsoft.com/office/drawing/2014/main" id="{00000000-0008-0000-0300-00008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23</xdr:row>
          <xdr:rowOff>28575</xdr:rowOff>
        </xdr:from>
        <xdr:to>
          <xdr:col>11</xdr:col>
          <xdr:colOff>495300</xdr:colOff>
          <xdr:row>24</xdr:row>
          <xdr:rowOff>38100</xdr:rowOff>
        </xdr:to>
        <xdr:sp macro="" textlink="">
          <xdr:nvSpPr>
            <xdr:cNvPr id="32903" name="Check Box 135" hidden="1">
              <a:extLst>
                <a:ext uri="{63B3BB69-23CF-44E3-9099-C40C66FF867C}">
                  <a14:compatExt spid="_x0000_s32903"/>
                </a:ext>
                <a:ext uri="{FF2B5EF4-FFF2-40B4-BE49-F238E27FC236}">
                  <a16:creationId xmlns:a16="http://schemas.microsoft.com/office/drawing/2014/main" id="{00000000-0008-0000-0300-00008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24</xdr:row>
          <xdr:rowOff>28575</xdr:rowOff>
        </xdr:from>
        <xdr:to>
          <xdr:col>11</xdr:col>
          <xdr:colOff>495300</xdr:colOff>
          <xdr:row>25</xdr:row>
          <xdr:rowOff>38100</xdr:rowOff>
        </xdr:to>
        <xdr:sp macro="" textlink="">
          <xdr:nvSpPr>
            <xdr:cNvPr id="32904" name="Check Box 136" hidden="1">
              <a:extLst>
                <a:ext uri="{63B3BB69-23CF-44E3-9099-C40C66FF867C}">
                  <a14:compatExt spid="_x0000_s32904"/>
                </a:ext>
                <a:ext uri="{FF2B5EF4-FFF2-40B4-BE49-F238E27FC236}">
                  <a16:creationId xmlns:a16="http://schemas.microsoft.com/office/drawing/2014/main" id="{00000000-0008-0000-0300-00008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25</xdr:row>
          <xdr:rowOff>28575</xdr:rowOff>
        </xdr:from>
        <xdr:to>
          <xdr:col>11</xdr:col>
          <xdr:colOff>495300</xdr:colOff>
          <xdr:row>26</xdr:row>
          <xdr:rowOff>38100</xdr:rowOff>
        </xdr:to>
        <xdr:sp macro="" textlink="">
          <xdr:nvSpPr>
            <xdr:cNvPr id="32905" name="Check Box 137" hidden="1">
              <a:extLst>
                <a:ext uri="{63B3BB69-23CF-44E3-9099-C40C66FF867C}">
                  <a14:compatExt spid="_x0000_s32905"/>
                </a:ext>
                <a:ext uri="{FF2B5EF4-FFF2-40B4-BE49-F238E27FC236}">
                  <a16:creationId xmlns:a16="http://schemas.microsoft.com/office/drawing/2014/main" id="{00000000-0008-0000-0300-00008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26</xdr:row>
          <xdr:rowOff>28575</xdr:rowOff>
        </xdr:from>
        <xdr:to>
          <xdr:col>11</xdr:col>
          <xdr:colOff>495300</xdr:colOff>
          <xdr:row>27</xdr:row>
          <xdr:rowOff>38100</xdr:rowOff>
        </xdr:to>
        <xdr:sp macro="" textlink="">
          <xdr:nvSpPr>
            <xdr:cNvPr id="32906" name="Check Box 138" hidden="1">
              <a:extLst>
                <a:ext uri="{63B3BB69-23CF-44E3-9099-C40C66FF867C}">
                  <a14:compatExt spid="_x0000_s32906"/>
                </a:ext>
                <a:ext uri="{FF2B5EF4-FFF2-40B4-BE49-F238E27FC236}">
                  <a16:creationId xmlns:a16="http://schemas.microsoft.com/office/drawing/2014/main" id="{00000000-0008-0000-0300-00008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xdr:row>
          <xdr:rowOff>28575</xdr:rowOff>
        </xdr:from>
        <xdr:to>
          <xdr:col>12</xdr:col>
          <xdr:colOff>485775</xdr:colOff>
          <xdr:row>5</xdr:row>
          <xdr:rowOff>38100</xdr:rowOff>
        </xdr:to>
        <xdr:sp macro="" textlink="">
          <xdr:nvSpPr>
            <xdr:cNvPr id="32907" name="Check Box 139" hidden="1">
              <a:extLst>
                <a:ext uri="{63B3BB69-23CF-44E3-9099-C40C66FF867C}">
                  <a14:compatExt spid="_x0000_s32907"/>
                </a:ext>
                <a:ext uri="{FF2B5EF4-FFF2-40B4-BE49-F238E27FC236}">
                  <a16:creationId xmlns:a16="http://schemas.microsoft.com/office/drawing/2014/main" id="{00000000-0008-0000-0300-00008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xdr:row>
          <xdr:rowOff>0</xdr:rowOff>
        </xdr:from>
        <xdr:to>
          <xdr:col>12</xdr:col>
          <xdr:colOff>495300</xdr:colOff>
          <xdr:row>6</xdr:row>
          <xdr:rowOff>28575</xdr:rowOff>
        </xdr:to>
        <xdr:sp macro="" textlink="">
          <xdr:nvSpPr>
            <xdr:cNvPr id="32908" name="Check Box 140" hidden="1">
              <a:extLst>
                <a:ext uri="{63B3BB69-23CF-44E3-9099-C40C66FF867C}">
                  <a14:compatExt spid="_x0000_s32908"/>
                </a:ext>
                <a:ext uri="{FF2B5EF4-FFF2-40B4-BE49-F238E27FC236}">
                  <a16:creationId xmlns:a16="http://schemas.microsoft.com/office/drawing/2014/main" id="{00000000-0008-0000-0300-00008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xdr:row>
          <xdr:rowOff>0</xdr:rowOff>
        </xdr:from>
        <xdr:to>
          <xdr:col>12</xdr:col>
          <xdr:colOff>495300</xdr:colOff>
          <xdr:row>7</xdr:row>
          <xdr:rowOff>38100</xdr:rowOff>
        </xdr:to>
        <xdr:sp macro="" textlink="">
          <xdr:nvSpPr>
            <xdr:cNvPr id="32909" name="Check Box 141" hidden="1">
              <a:extLst>
                <a:ext uri="{63B3BB69-23CF-44E3-9099-C40C66FF867C}">
                  <a14:compatExt spid="_x0000_s32909"/>
                </a:ext>
                <a:ext uri="{FF2B5EF4-FFF2-40B4-BE49-F238E27FC236}">
                  <a16:creationId xmlns:a16="http://schemas.microsoft.com/office/drawing/2014/main" id="{00000000-0008-0000-0300-00008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xdr:row>
          <xdr:rowOff>0</xdr:rowOff>
        </xdr:from>
        <xdr:to>
          <xdr:col>12</xdr:col>
          <xdr:colOff>495300</xdr:colOff>
          <xdr:row>8</xdr:row>
          <xdr:rowOff>38100</xdr:rowOff>
        </xdr:to>
        <xdr:sp macro="" textlink="">
          <xdr:nvSpPr>
            <xdr:cNvPr id="32910" name="Check Box 142" hidden="1">
              <a:extLst>
                <a:ext uri="{63B3BB69-23CF-44E3-9099-C40C66FF867C}">
                  <a14:compatExt spid="_x0000_s32910"/>
                </a:ext>
                <a:ext uri="{FF2B5EF4-FFF2-40B4-BE49-F238E27FC236}">
                  <a16:creationId xmlns:a16="http://schemas.microsoft.com/office/drawing/2014/main" id="{00000000-0008-0000-0300-00008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28575</xdr:rowOff>
        </xdr:from>
        <xdr:to>
          <xdr:col>12</xdr:col>
          <xdr:colOff>485775</xdr:colOff>
          <xdr:row>9</xdr:row>
          <xdr:rowOff>38100</xdr:rowOff>
        </xdr:to>
        <xdr:sp macro="" textlink="">
          <xdr:nvSpPr>
            <xdr:cNvPr id="32911" name="Check Box 143" hidden="1">
              <a:extLst>
                <a:ext uri="{63B3BB69-23CF-44E3-9099-C40C66FF867C}">
                  <a14:compatExt spid="_x0000_s32911"/>
                </a:ext>
                <a:ext uri="{FF2B5EF4-FFF2-40B4-BE49-F238E27FC236}">
                  <a16:creationId xmlns:a16="http://schemas.microsoft.com/office/drawing/2014/main" id="{00000000-0008-0000-0300-00008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9</xdr:row>
          <xdr:rowOff>28575</xdr:rowOff>
        </xdr:from>
        <xdr:to>
          <xdr:col>12</xdr:col>
          <xdr:colOff>485775</xdr:colOff>
          <xdr:row>10</xdr:row>
          <xdr:rowOff>38100</xdr:rowOff>
        </xdr:to>
        <xdr:sp macro="" textlink="">
          <xdr:nvSpPr>
            <xdr:cNvPr id="32912" name="Check Box 144" hidden="1">
              <a:extLst>
                <a:ext uri="{63B3BB69-23CF-44E3-9099-C40C66FF867C}">
                  <a14:compatExt spid="_x0000_s32912"/>
                </a:ext>
                <a:ext uri="{FF2B5EF4-FFF2-40B4-BE49-F238E27FC236}">
                  <a16:creationId xmlns:a16="http://schemas.microsoft.com/office/drawing/2014/main" id="{00000000-0008-0000-0300-00009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xdr:row>
          <xdr:rowOff>28575</xdr:rowOff>
        </xdr:from>
        <xdr:to>
          <xdr:col>12</xdr:col>
          <xdr:colOff>485775</xdr:colOff>
          <xdr:row>11</xdr:row>
          <xdr:rowOff>38100</xdr:rowOff>
        </xdr:to>
        <xdr:sp macro="" textlink="">
          <xdr:nvSpPr>
            <xdr:cNvPr id="32913" name="Check Box 145" hidden="1">
              <a:extLst>
                <a:ext uri="{63B3BB69-23CF-44E3-9099-C40C66FF867C}">
                  <a14:compatExt spid="_x0000_s32913"/>
                </a:ext>
                <a:ext uri="{FF2B5EF4-FFF2-40B4-BE49-F238E27FC236}">
                  <a16:creationId xmlns:a16="http://schemas.microsoft.com/office/drawing/2014/main" id="{00000000-0008-0000-0300-00009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11</xdr:row>
          <xdr:rowOff>28575</xdr:rowOff>
        </xdr:from>
        <xdr:to>
          <xdr:col>12</xdr:col>
          <xdr:colOff>485775</xdr:colOff>
          <xdr:row>12</xdr:row>
          <xdr:rowOff>38100</xdr:rowOff>
        </xdr:to>
        <xdr:sp macro="" textlink="">
          <xdr:nvSpPr>
            <xdr:cNvPr id="32914" name="Check Box 146" hidden="1">
              <a:extLst>
                <a:ext uri="{63B3BB69-23CF-44E3-9099-C40C66FF867C}">
                  <a14:compatExt spid="_x0000_s32914"/>
                </a:ext>
                <a:ext uri="{FF2B5EF4-FFF2-40B4-BE49-F238E27FC236}">
                  <a16:creationId xmlns:a16="http://schemas.microsoft.com/office/drawing/2014/main" id="{00000000-0008-0000-0300-00009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12</xdr:row>
          <xdr:rowOff>0</xdr:rowOff>
        </xdr:from>
        <xdr:to>
          <xdr:col>12</xdr:col>
          <xdr:colOff>495300</xdr:colOff>
          <xdr:row>13</xdr:row>
          <xdr:rowOff>28575</xdr:rowOff>
        </xdr:to>
        <xdr:sp macro="" textlink="">
          <xdr:nvSpPr>
            <xdr:cNvPr id="32915" name="Check Box 147" hidden="1">
              <a:extLst>
                <a:ext uri="{63B3BB69-23CF-44E3-9099-C40C66FF867C}">
                  <a14:compatExt spid="_x0000_s32915"/>
                </a:ext>
                <a:ext uri="{FF2B5EF4-FFF2-40B4-BE49-F238E27FC236}">
                  <a16:creationId xmlns:a16="http://schemas.microsoft.com/office/drawing/2014/main" id="{00000000-0008-0000-0300-00009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13</xdr:row>
          <xdr:rowOff>0</xdr:rowOff>
        </xdr:from>
        <xdr:to>
          <xdr:col>12</xdr:col>
          <xdr:colOff>495300</xdr:colOff>
          <xdr:row>14</xdr:row>
          <xdr:rowOff>38100</xdr:rowOff>
        </xdr:to>
        <xdr:sp macro="" textlink="">
          <xdr:nvSpPr>
            <xdr:cNvPr id="32916" name="Check Box 148" hidden="1">
              <a:extLst>
                <a:ext uri="{63B3BB69-23CF-44E3-9099-C40C66FF867C}">
                  <a14:compatExt spid="_x0000_s32916"/>
                </a:ext>
                <a:ext uri="{FF2B5EF4-FFF2-40B4-BE49-F238E27FC236}">
                  <a16:creationId xmlns:a16="http://schemas.microsoft.com/office/drawing/2014/main" id="{00000000-0008-0000-0300-00009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14</xdr:row>
          <xdr:rowOff>0</xdr:rowOff>
        </xdr:from>
        <xdr:to>
          <xdr:col>12</xdr:col>
          <xdr:colOff>485775</xdr:colOff>
          <xdr:row>15</xdr:row>
          <xdr:rowOff>38100</xdr:rowOff>
        </xdr:to>
        <xdr:sp macro="" textlink="">
          <xdr:nvSpPr>
            <xdr:cNvPr id="32917" name="Check Box 149" hidden="1">
              <a:extLst>
                <a:ext uri="{63B3BB69-23CF-44E3-9099-C40C66FF867C}">
                  <a14:compatExt spid="_x0000_s32917"/>
                </a:ext>
                <a:ext uri="{FF2B5EF4-FFF2-40B4-BE49-F238E27FC236}">
                  <a16:creationId xmlns:a16="http://schemas.microsoft.com/office/drawing/2014/main" id="{00000000-0008-0000-0300-00009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15</xdr:row>
          <xdr:rowOff>0</xdr:rowOff>
        </xdr:from>
        <xdr:to>
          <xdr:col>12</xdr:col>
          <xdr:colOff>495300</xdr:colOff>
          <xdr:row>16</xdr:row>
          <xdr:rowOff>38100</xdr:rowOff>
        </xdr:to>
        <xdr:sp macro="" textlink="">
          <xdr:nvSpPr>
            <xdr:cNvPr id="32918" name="Check Box 150" hidden="1">
              <a:extLst>
                <a:ext uri="{63B3BB69-23CF-44E3-9099-C40C66FF867C}">
                  <a14:compatExt spid="_x0000_s32918"/>
                </a:ext>
                <a:ext uri="{FF2B5EF4-FFF2-40B4-BE49-F238E27FC236}">
                  <a16:creationId xmlns:a16="http://schemas.microsoft.com/office/drawing/2014/main" id="{00000000-0008-0000-0300-00009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28575</xdr:rowOff>
        </xdr:from>
        <xdr:to>
          <xdr:col>12</xdr:col>
          <xdr:colOff>495300</xdr:colOff>
          <xdr:row>17</xdr:row>
          <xdr:rowOff>38100</xdr:rowOff>
        </xdr:to>
        <xdr:sp macro="" textlink="">
          <xdr:nvSpPr>
            <xdr:cNvPr id="32919" name="Check Box 151" hidden="1">
              <a:extLst>
                <a:ext uri="{63B3BB69-23CF-44E3-9099-C40C66FF867C}">
                  <a14:compatExt spid="_x0000_s32919"/>
                </a:ext>
                <a:ext uri="{FF2B5EF4-FFF2-40B4-BE49-F238E27FC236}">
                  <a16:creationId xmlns:a16="http://schemas.microsoft.com/office/drawing/2014/main" id="{00000000-0008-0000-0300-00009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17</xdr:row>
          <xdr:rowOff>28575</xdr:rowOff>
        </xdr:from>
        <xdr:to>
          <xdr:col>12</xdr:col>
          <xdr:colOff>495300</xdr:colOff>
          <xdr:row>18</xdr:row>
          <xdr:rowOff>38100</xdr:rowOff>
        </xdr:to>
        <xdr:sp macro="" textlink="">
          <xdr:nvSpPr>
            <xdr:cNvPr id="32920" name="Check Box 152" hidden="1">
              <a:extLst>
                <a:ext uri="{63B3BB69-23CF-44E3-9099-C40C66FF867C}">
                  <a14:compatExt spid="_x0000_s32920"/>
                </a:ext>
                <a:ext uri="{FF2B5EF4-FFF2-40B4-BE49-F238E27FC236}">
                  <a16:creationId xmlns:a16="http://schemas.microsoft.com/office/drawing/2014/main" id="{00000000-0008-0000-0300-00009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28575</xdr:rowOff>
        </xdr:from>
        <xdr:to>
          <xdr:col>12</xdr:col>
          <xdr:colOff>495300</xdr:colOff>
          <xdr:row>19</xdr:row>
          <xdr:rowOff>38100</xdr:rowOff>
        </xdr:to>
        <xdr:sp macro="" textlink="">
          <xdr:nvSpPr>
            <xdr:cNvPr id="32921" name="Check Box 153" hidden="1">
              <a:extLst>
                <a:ext uri="{63B3BB69-23CF-44E3-9099-C40C66FF867C}">
                  <a14:compatExt spid="_x0000_s32921"/>
                </a:ext>
                <a:ext uri="{FF2B5EF4-FFF2-40B4-BE49-F238E27FC236}">
                  <a16:creationId xmlns:a16="http://schemas.microsoft.com/office/drawing/2014/main" id="{00000000-0008-0000-0300-00009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19</xdr:row>
          <xdr:rowOff>28575</xdr:rowOff>
        </xdr:from>
        <xdr:to>
          <xdr:col>12</xdr:col>
          <xdr:colOff>495300</xdr:colOff>
          <xdr:row>20</xdr:row>
          <xdr:rowOff>38100</xdr:rowOff>
        </xdr:to>
        <xdr:sp macro="" textlink="">
          <xdr:nvSpPr>
            <xdr:cNvPr id="32922" name="Check Box 154" hidden="1">
              <a:extLst>
                <a:ext uri="{63B3BB69-23CF-44E3-9099-C40C66FF867C}">
                  <a14:compatExt spid="_x0000_s32922"/>
                </a:ext>
                <a:ext uri="{FF2B5EF4-FFF2-40B4-BE49-F238E27FC236}">
                  <a16:creationId xmlns:a16="http://schemas.microsoft.com/office/drawing/2014/main" id="{00000000-0008-0000-0300-00009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20</xdr:row>
          <xdr:rowOff>0</xdr:rowOff>
        </xdr:from>
        <xdr:to>
          <xdr:col>12</xdr:col>
          <xdr:colOff>495300</xdr:colOff>
          <xdr:row>21</xdr:row>
          <xdr:rowOff>38100</xdr:rowOff>
        </xdr:to>
        <xdr:sp macro="" textlink="">
          <xdr:nvSpPr>
            <xdr:cNvPr id="32923" name="Check Box 155" hidden="1">
              <a:extLst>
                <a:ext uri="{63B3BB69-23CF-44E3-9099-C40C66FF867C}">
                  <a14:compatExt spid="_x0000_s32923"/>
                </a:ext>
                <a:ext uri="{FF2B5EF4-FFF2-40B4-BE49-F238E27FC236}">
                  <a16:creationId xmlns:a16="http://schemas.microsoft.com/office/drawing/2014/main" id="{00000000-0008-0000-0300-00009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21</xdr:row>
          <xdr:rowOff>28575</xdr:rowOff>
        </xdr:from>
        <xdr:to>
          <xdr:col>12</xdr:col>
          <xdr:colOff>495300</xdr:colOff>
          <xdr:row>22</xdr:row>
          <xdr:rowOff>38100</xdr:rowOff>
        </xdr:to>
        <xdr:sp macro="" textlink="">
          <xdr:nvSpPr>
            <xdr:cNvPr id="32924" name="Check Box 156" hidden="1">
              <a:extLst>
                <a:ext uri="{63B3BB69-23CF-44E3-9099-C40C66FF867C}">
                  <a14:compatExt spid="_x0000_s32924"/>
                </a:ext>
                <a:ext uri="{FF2B5EF4-FFF2-40B4-BE49-F238E27FC236}">
                  <a16:creationId xmlns:a16="http://schemas.microsoft.com/office/drawing/2014/main" id="{00000000-0008-0000-0300-00009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22</xdr:row>
          <xdr:rowOff>28575</xdr:rowOff>
        </xdr:from>
        <xdr:to>
          <xdr:col>12</xdr:col>
          <xdr:colOff>495300</xdr:colOff>
          <xdr:row>23</xdr:row>
          <xdr:rowOff>38100</xdr:rowOff>
        </xdr:to>
        <xdr:sp macro="" textlink="">
          <xdr:nvSpPr>
            <xdr:cNvPr id="32925" name="Check Box 157" hidden="1">
              <a:extLst>
                <a:ext uri="{63B3BB69-23CF-44E3-9099-C40C66FF867C}">
                  <a14:compatExt spid="_x0000_s32925"/>
                </a:ext>
                <a:ext uri="{FF2B5EF4-FFF2-40B4-BE49-F238E27FC236}">
                  <a16:creationId xmlns:a16="http://schemas.microsoft.com/office/drawing/2014/main" id="{00000000-0008-0000-0300-00009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23</xdr:row>
          <xdr:rowOff>28575</xdr:rowOff>
        </xdr:from>
        <xdr:to>
          <xdr:col>12</xdr:col>
          <xdr:colOff>495300</xdr:colOff>
          <xdr:row>24</xdr:row>
          <xdr:rowOff>38100</xdr:rowOff>
        </xdr:to>
        <xdr:sp macro="" textlink="">
          <xdr:nvSpPr>
            <xdr:cNvPr id="32926" name="Check Box 158" hidden="1">
              <a:extLst>
                <a:ext uri="{63B3BB69-23CF-44E3-9099-C40C66FF867C}">
                  <a14:compatExt spid="_x0000_s32926"/>
                </a:ext>
                <a:ext uri="{FF2B5EF4-FFF2-40B4-BE49-F238E27FC236}">
                  <a16:creationId xmlns:a16="http://schemas.microsoft.com/office/drawing/2014/main" id="{00000000-0008-0000-0300-00009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24</xdr:row>
          <xdr:rowOff>28575</xdr:rowOff>
        </xdr:from>
        <xdr:to>
          <xdr:col>12</xdr:col>
          <xdr:colOff>495300</xdr:colOff>
          <xdr:row>25</xdr:row>
          <xdr:rowOff>38100</xdr:rowOff>
        </xdr:to>
        <xdr:sp macro="" textlink="">
          <xdr:nvSpPr>
            <xdr:cNvPr id="32927" name="Check Box 159" hidden="1">
              <a:extLst>
                <a:ext uri="{63B3BB69-23CF-44E3-9099-C40C66FF867C}">
                  <a14:compatExt spid="_x0000_s32927"/>
                </a:ext>
                <a:ext uri="{FF2B5EF4-FFF2-40B4-BE49-F238E27FC236}">
                  <a16:creationId xmlns:a16="http://schemas.microsoft.com/office/drawing/2014/main" id="{00000000-0008-0000-0300-00009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25</xdr:row>
          <xdr:rowOff>28575</xdr:rowOff>
        </xdr:from>
        <xdr:to>
          <xdr:col>12</xdr:col>
          <xdr:colOff>495300</xdr:colOff>
          <xdr:row>26</xdr:row>
          <xdr:rowOff>38100</xdr:rowOff>
        </xdr:to>
        <xdr:sp macro="" textlink="">
          <xdr:nvSpPr>
            <xdr:cNvPr id="32928" name="Check Box 160" hidden="1">
              <a:extLst>
                <a:ext uri="{63B3BB69-23CF-44E3-9099-C40C66FF867C}">
                  <a14:compatExt spid="_x0000_s32928"/>
                </a:ext>
                <a:ext uri="{FF2B5EF4-FFF2-40B4-BE49-F238E27FC236}">
                  <a16:creationId xmlns:a16="http://schemas.microsoft.com/office/drawing/2014/main" id="{00000000-0008-0000-0300-0000A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26</xdr:row>
          <xdr:rowOff>28575</xdr:rowOff>
        </xdr:from>
        <xdr:to>
          <xdr:col>12</xdr:col>
          <xdr:colOff>495300</xdr:colOff>
          <xdr:row>27</xdr:row>
          <xdr:rowOff>38100</xdr:rowOff>
        </xdr:to>
        <xdr:sp macro="" textlink="">
          <xdr:nvSpPr>
            <xdr:cNvPr id="32929" name="Check Box 161" hidden="1">
              <a:extLst>
                <a:ext uri="{63B3BB69-23CF-44E3-9099-C40C66FF867C}">
                  <a14:compatExt spid="_x0000_s32929"/>
                </a:ext>
                <a:ext uri="{FF2B5EF4-FFF2-40B4-BE49-F238E27FC236}">
                  <a16:creationId xmlns:a16="http://schemas.microsoft.com/office/drawing/2014/main" id="{00000000-0008-0000-0300-0000A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xdr:row>
          <xdr:rowOff>28575</xdr:rowOff>
        </xdr:from>
        <xdr:to>
          <xdr:col>13</xdr:col>
          <xdr:colOff>485775</xdr:colOff>
          <xdr:row>5</xdr:row>
          <xdr:rowOff>38100</xdr:rowOff>
        </xdr:to>
        <xdr:sp macro="" textlink="">
          <xdr:nvSpPr>
            <xdr:cNvPr id="32930" name="Check Box 162" hidden="1">
              <a:extLst>
                <a:ext uri="{63B3BB69-23CF-44E3-9099-C40C66FF867C}">
                  <a14:compatExt spid="_x0000_s32930"/>
                </a:ext>
                <a:ext uri="{FF2B5EF4-FFF2-40B4-BE49-F238E27FC236}">
                  <a16:creationId xmlns:a16="http://schemas.microsoft.com/office/drawing/2014/main" id="{00000000-0008-0000-0300-0000A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xdr:row>
          <xdr:rowOff>0</xdr:rowOff>
        </xdr:from>
        <xdr:to>
          <xdr:col>13</xdr:col>
          <xdr:colOff>495300</xdr:colOff>
          <xdr:row>6</xdr:row>
          <xdr:rowOff>28575</xdr:rowOff>
        </xdr:to>
        <xdr:sp macro="" textlink="">
          <xdr:nvSpPr>
            <xdr:cNvPr id="32931" name="Check Box 163" hidden="1">
              <a:extLst>
                <a:ext uri="{63B3BB69-23CF-44E3-9099-C40C66FF867C}">
                  <a14:compatExt spid="_x0000_s32931"/>
                </a:ext>
                <a:ext uri="{FF2B5EF4-FFF2-40B4-BE49-F238E27FC236}">
                  <a16:creationId xmlns:a16="http://schemas.microsoft.com/office/drawing/2014/main" id="{00000000-0008-0000-0300-0000A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xdr:row>
          <xdr:rowOff>0</xdr:rowOff>
        </xdr:from>
        <xdr:to>
          <xdr:col>13</xdr:col>
          <xdr:colOff>495300</xdr:colOff>
          <xdr:row>7</xdr:row>
          <xdr:rowOff>38100</xdr:rowOff>
        </xdr:to>
        <xdr:sp macro="" textlink="">
          <xdr:nvSpPr>
            <xdr:cNvPr id="32932" name="Check Box 164" hidden="1">
              <a:extLst>
                <a:ext uri="{63B3BB69-23CF-44E3-9099-C40C66FF867C}">
                  <a14:compatExt spid="_x0000_s32932"/>
                </a:ext>
                <a:ext uri="{FF2B5EF4-FFF2-40B4-BE49-F238E27FC236}">
                  <a16:creationId xmlns:a16="http://schemas.microsoft.com/office/drawing/2014/main" id="{00000000-0008-0000-0300-0000A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xdr:row>
          <xdr:rowOff>0</xdr:rowOff>
        </xdr:from>
        <xdr:to>
          <xdr:col>13</xdr:col>
          <xdr:colOff>495300</xdr:colOff>
          <xdr:row>8</xdr:row>
          <xdr:rowOff>38100</xdr:rowOff>
        </xdr:to>
        <xdr:sp macro="" textlink="">
          <xdr:nvSpPr>
            <xdr:cNvPr id="32933" name="Check Box 165" hidden="1">
              <a:extLst>
                <a:ext uri="{63B3BB69-23CF-44E3-9099-C40C66FF867C}">
                  <a14:compatExt spid="_x0000_s32933"/>
                </a:ext>
                <a:ext uri="{FF2B5EF4-FFF2-40B4-BE49-F238E27FC236}">
                  <a16:creationId xmlns:a16="http://schemas.microsoft.com/office/drawing/2014/main" id="{00000000-0008-0000-0300-0000A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xdr:row>
          <xdr:rowOff>28575</xdr:rowOff>
        </xdr:from>
        <xdr:to>
          <xdr:col>13</xdr:col>
          <xdr:colOff>485775</xdr:colOff>
          <xdr:row>9</xdr:row>
          <xdr:rowOff>38100</xdr:rowOff>
        </xdr:to>
        <xdr:sp macro="" textlink="">
          <xdr:nvSpPr>
            <xdr:cNvPr id="32934" name="Check Box 166" hidden="1">
              <a:extLst>
                <a:ext uri="{63B3BB69-23CF-44E3-9099-C40C66FF867C}">
                  <a14:compatExt spid="_x0000_s32934"/>
                </a:ext>
                <a:ext uri="{FF2B5EF4-FFF2-40B4-BE49-F238E27FC236}">
                  <a16:creationId xmlns:a16="http://schemas.microsoft.com/office/drawing/2014/main" id="{00000000-0008-0000-0300-0000A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9</xdr:row>
          <xdr:rowOff>28575</xdr:rowOff>
        </xdr:from>
        <xdr:to>
          <xdr:col>13</xdr:col>
          <xdr:colOff>485775</xdr:colOff>
          <xdr:row>10</xdr:row>
          <xdr:rowOff>38100</xdr:rowOff>
        </xdr:to>
        <xdr:sp macro="" textlink="">
          <xdr:nvSpPr>
            <xdr:cNvPr id="32935" name="Check Box 167" hidden="1">
              <a:extLst>
                <a:ext uri="{63B3BB69-23CF-44E3-9099-C40C66FF867C}">
                  <a14:compatExt spid="_x0000_s32935"/>
                </a:ext>
                <a:ext uri="{FF2B5EF4-FFF2-40B4-BE49-F238E27FC236}">
                  <a16:creationId xmlns:a16="http://schemas.microsoft.com/office/drawing/2014/main" id="{00000000-0008-0000-0300-0000A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10</xdr:row>
          <xdr:rowOff>28575</xdr:rowOff>
        </xdr:from>
        <xdr:to>
          <xdr:col>13</xdr:col>
          <xdr:colOff>485775</xdr:colOff>
          <xdr:row>11</xdr:row>
          <xdr:rowOff>38100</xdr:rowOff>
        </xdr:to>
        <xdr:sp macro="" textlink="">
          <xdr:nvSpPr>
            <xdr:cNvPr id="32936" name="Check Box 168" hidden="1">
              <a:extLst>
                <a:ext uri="{63B3BB69-23CF-44E3-9099-C40C66FF867C}">
                  <a14:compatExt spid="_x0000_s32936"/>
                </a:ext>
                <a:ext uri="{FF2B5EF4-FFF2-40B4-BE49-F238E27FC236}">
                  <a16:creationId xmlns:a16="http://schemas.microsoft.com/office/drawing/2014/main" id="{00000000-0008-0000-0300-0000A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11</xdr:row>
          <xdr:rowOff>28575</xdr:rowOff>
        </xdr:from>
        <xdr:to>
          <xdr:col>13</xdr:col>
          <xdr:colOff>485775</xdr:colOff>
          <xdr:row>12</xdr:row>
          <xdr:rowOff>38100</xdr:rowOff>
        </xdr:to>
        <xdr:sp macro="" textlink="">
          <xdr:nvSpPr>
            <xdr:cNvPr id="32937" name="Check Box 169" hidden="1">
              <a:extLst>
                <a:ext uri="{63B3BB69-23CF-44E3-9099-C40C66FF867C}">
                  <a14:compatExt spid="_x0000_s32937"/>
                </a:ext>
                <a:ext uri="{FF2B5EF4-FFF2-40B4-BE49-F238E27FC236}">
                  <a16:creationId xmlns:a16="http://schemas.microsoft.com/office/drawing/2014/main" id="{00000000-0008-0000-0300-0000A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xdr:row>
          <xdr:rowOff>0</xdr:rowOff>
        </xdr:from>
        <xdr:to>
          <xdr:col>13</xdr:col>
          <xdr:colOff>495300</xdr:colOff>
          <xdr:row>13</xdr:row>
          <xdr:rowOff>28575</xdr:rowOff>
        </xdr:to>
        <xdr:sp macro="" textlink="">
          <xdr:nvSpPr>
            <xdr:cNvPr id="32938" name="Check Box 170" hidden="1">
              <a:extLst>
                <a:ext uri="{63B3BB69-23CF-44E3-9099-C40C66FF867C}">
                  <a14:compatExt spid="_x0000_s32938"/>
                </a:ext>
                <a:ext uri="{FF2B5EF4-FFF2-40B4-BE49-F238E27FC236}">
                  <a16:creationId xmlns:a16="http://schemas.microsoft.com/office/drawing/2014/main" id="{00000000-0008-0000-0300-0000A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xdr:row>
          <xdr:rowOff>0</xdr:rowOff>
        </xdr:from>
        <xdr:to>
          <xdr:col>13</xdr:col>
          <xdr:colOff>495300</xdr:colOff>
          <xdr:row>14</xdr:row>
          <xdr:rowOff>38100</xdr:rowOff>
        </xdr:to>
        <xdr:sp macro="" textlink="">
          <xdr:nvSpPr>
            <xdr:cNvPr id="32939" name="Check Box 171" hidden="1">
              <a:extLst>
                <a:ext uri="{63B3BB69-23CF-44E3-9099-C40C66FF867C}">
                  <a14:compatExt spid="_x0000_s32939"/>
                </a:ext>
                <a:ext uri="{FF2B5EF4-FFF2-40B4-BE49-F238E27FC236}">
                  <a16:creationId xmlns:a16="http://schemas.microsoft.com/office/drawing/2014/main" id="{00000000-0008-0000-0300-0000A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14</xdr:row>
          <xdr:rowOff>0</xdr:rowOff>
        </xdr:from>
        <xdr:to>
          <xdr:col>13</xdr:col>
          <xdr:colOff>485775</xdr:colOff>
          <xdr:row>15</xdr:row>
          <xdr:rowOff>38100</xdr:rowOff>
        </xdr:to>
        <xdr:sp macro="" textlink="">
          <xdr:nvSpPr>
            <xdr:cNvPr id="32940" name="Check Box 172" hidden="1">
              <a:extLst>
                <a:ext uri="{63B3BB69-23CF-44E3-9099-C40C66FF867C}">
                  <a14:compatExt spid="_x0000_s32940"/>
                </a:ext>
                <a:ext uri="{FF2B5EF4-FFF2-40B4-BE49-F238E27FC236}">
                  <a16:creationId xmlns:a16="http://schemas.microsoft.com/office/drawing/2014/main" id="{00000000-0008-0000-0300-0000A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xdr:row>
          <xdr:rowOff>0</xdr:rowOff>
        </xdr:from>
        <xdr:to>
          <xdr:col>13</xdr:col>
          <xdr:colOff>495300</xdr:colOff>
          <xdr:row>16</xdr:row>
          <xdr:rowOff>38100</xdr:rowOff>
        </xdr:to>
        <xdr:sp macro="" textlink="">
          <xdr:nvSpPr>
            <xdr:cNvPr id="32941" name="Check Box 173" hidden="1">
              <a:extLst>
                <a:ext uri="{63B3BB69-23CF-44E3-9099-C40C66FF867C}">
                  <a14:compatExt spid="_x0000_s32941"/>
                </a:ext>
                <a:ext uri="{FF2B5EF4-FFF2-40B4-BE49-F238E27FC236}">
                  <a16:creationId xmlns:a16="http://schemas.microsoft.com/office/drawing/2014/main" id="{00000000-0008-0000-0300-0000A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xdr:row>
          <xdr:rowOff>28575</xdr:rowOff>
        </xdr:from>
        <xdr:to>
          <xdr:col>13</xdr:col>
          <xdr:colOff>495300</xdr:colOff>
          <xdr:row>17</xdr:row>
          <xdr:rowOff>38100</xdr:rowOff>
        </xdr:to>
        <xdr:sp macro="" textlink="">
          <xdr:nvSpPr>
            <xdr:cNvPr id="32942" name="Check Box 174" hidden="1">
              <a:extLst>
                <a:ext uri="{63B3BB69-23CF-44E3-9099-C40C66FF867C}">
                  <a14:compatExt spid="_x0000_s32942"/>
                </a:ext>
                <a:ext uri="{FF2B5EF4-FFF2-40B4-BE49-F238E27FC236}">
                  <a16:creationId xmlns:a16="http://schemas.microsoft.com/office/drawing/2014/main" id="{00000000-0008-0000-0300-0000A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17</xdr:row>
          <xdr:rowOff>28575</xdr:rowOff>
        </xdr:from>
        <xdr:to>
          <xdr:col>13</xdr:col>
          <xdr:colOff>495300</xdr:colOff>
          <xdr:row>18</xdr:row>
          <xdr:rowOff>38100</xdr:rowOff>
        </xdr:to>
        <xdr:sp macro="" textlink="">
          <xdr:nvSpPr>
            <xdr:cNvPr id="32943" name="Check Box 175" hidden="1">
              <a:extLst>
                <a:ext uri="{63B3BB69-23CF-44E3-9099-C40C66FF867C}">
                  <a14:compatExt spid="_x0000_s32943"/>
                </a:ext>
                <a:ext uri="{FF2B5EF4-FFF2-40B4-BE49-F238E27FC236}">
                  <a16:creationId xmlns:a16="http://schemas.microsoft.com/office/drawing/2014/main" id="{00000000-0008-0000-0300-0000A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18</xdr:row>
          <xdr:rowOff>28575</xdr:rowOff>
        </xdr:from>
        <xdr:to>
          <xdr:col>13</xdr:col>
          <xdr:colOff>495300</xdr:colOff>
          <xdr:row>19</xdr:row>
          <xdr:rowOff>38100</xdr:rowOff>
        </xdr:to>
        <xdr:sp macro="" textlink="">
          <xdr:nvSpPr>
            <xdr:cNvPr id="32944" name="Check Box 176" hidden="1">
              <a:extLst>
                <a:ext uri="{63B3BB69-23CF-44E3-9099-C40C66FF867C}">
                  <a14:compatExt spid="_x0000_s32944"/>
                </a:ext>
                <a:ext uri="{FF2B5EF4-FFF2-40B4-BE49-F238E27FC236}">
                  <a16:creationId xmlns:a16="http://schemas.microsoft.com/office/drawing/2014/main" id="{00000000-0008-0000-0300-0000B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19</xdr:row>
          <xdr:rowOff>28575</xdr:rowOff>
        </xdr:from>
        <xdr:to>
          <xdr:col>13</xdr:col>
          <xdr:colOff>495300</xdr:colOff>
          <xdr:row>20</xdr:row>
          <xdr:rowOff>38100</xdr:rowOff>
        </xdr:to>
        <xdr:sp macro="" textlink="">
          <xdr:nvSpPr>
            <xdr:cNvPr id="32945" name="Check Box 177" hidden="1">
              <a:extLst>
                <a:ext uri="{63B3BB69-23CF-44E3-9099-C40C66FF867C}">
                  <a14:compatExt spid="_x0000_s32945"/>
                </a:ext>
                <a:ext uri="{FF2B5EF4-FFF2-40B4-BE49-F238E27FC236}">
                  <a16:creationId xmlns:a16="http://schemas.microsoft.com/office/drawing/2014/main" id="{00000000-0008-0000-0300-0000B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xdr:row>
          <xdr:rowOff>0</xdr:rowOff>
        </xdr:from>
        <xdr:to>
          <xdr:col>13</xdr:col>
          <xdr:colOff>495300</xdr:colOff>
          <xdr:row>21</xdr:row>
          <xdr:rowOff>38100</xdr:rowOff>
        </xdr:to>
        <xdr:sp macro="" textlink="">
          <xdr:nvSpPr>
            <xdr:cNvPr id="32946" name="Check Box 178" hidden="1">
              <a:extLst>
                <a:ext uri="{63B3BB69-23CF-44E3-9099-C40C66FF867C}">
                  <a14:compatExt spid="_x0000_s32946"/>
                </a:ext>
                <a:ext uri="{FF2B5EF4-FFF2-40B4-BE49-F238E27FC236}">
                  <a16:creationId xmlns:a16="http://schemas.microsoft.com/office/drawing/2014/main" id="{00000000-0008-0000-0300-0000B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xdr:row>
          <xdr:rowOff>28575</xdr:rowOff>
        </xdr:from>
        <xdr:to>
          <xdr:col>13</xdr:col>
          <xdr:colOff>495300</xdr:colOff>
          <xdr:row>22</xdr:row>
          <xdr:rowOff>38100</xdr:rowOff>
        </xdr:to>
        <xdr:sp macro="" textlink="">
          <xdr:nvSpPr>
            <xdr:cNvPr id="32947" name="Check Box 179" hidden="1">
              <a:extLst>
                <a:ext uri="{63B3BB69-23CF-44E3-9099-C40C66FF867C}">
                  <a14:compatExt spid="_x0000_s32947"/>
                </a:ext>
                <a:ext uri="{FF2B5EF4-FFF2-40B4-BE49-F238E27FC236}">
                  <a16:creationId xmlns:a16="http://schemas.microsoft.com/office/drawing/2014/main" id="{00000000-0008-0000-0300-0000B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28575</xdr:rowOff>
        </xdr:from>
        <xdr:to>
          <xdr:col>13</xdr:col>
          <xdr:colOff>495300</xdr:colOff>
          <xdr:row>23</xdr:row>
          <xdr:rowOff>38100</xdr:rowOff>
        </xdr:to>
        <xdr:sp macro="" textlink="">
          <xdr:nvSpPr>
            <xdr:cNvPr id="32948" name="Check Box 180" hidden="1">
              <a:extLst>
                <a:ext uri="{63B3BB69-23CF-44E3-9099-C40C66FF867C}">
                  <a14:compatExt spid="_x0000_s32948"/>
                </a:ext>
                <a:ext uri="{FF2B5EF4-FFF2-40B4-BE49-F238E27FC236}">
                  <a16:creationId xmlns:a16="http://schemas.microsoft.com/office/drawing/2014/main" id="{00000000-0008-0000-0300-0000B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23</xdr:row>
          <xdr:rowOff>28575</xdr:rowOff>
        </xdr:from>
        <xdr:to>
          <xdr:col>13</xdr:col>
          <xdr:colOff>495300</xdr:colOff>
          <xdr:row>24</xdr:row>
          <xdr:rowOff>38100</xdr:rowOff>
        </xdr:to>
        <xdr:sp macro="" textlink="">
          <xdr:nvSpPr>
            <xdr:cNvPr id="32949" name="Check Box 181" hidden="1">
              <a:extLst>
                <a:ext uri="{63B3BB69-23CF-44E3-9099-C40C66FF867C}">
                  <a14:compatExt spid="_x0000_s32949"/>
                </a:ext>
                <a:ext uri="{FF2B5EF4-FFF2-40B4-BE49-F238E27FC236}">
                  <a16:creationId xmlns:a16="http://schemas.microsoft.com/office/drawing/2014/main" id="{00000000-0008-0000-0300-0000B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24</xdr:row>
          <xdr:rowOff>28575</xdr:rowOff>
        </xdr:from>
        <xdr:to>
          <xdr:col>13</xdr:col>
          <xdr:colOff>495300</xdr:colOff>
          <xdr:row>25</xdr:row>
          <xdr:rowOff>38100</xdr:rowOff>
        </xdr:to>
        <xdr:sp macro="" textlink="">
          <xdr:nvSpPr>
            <xdr:cNvPr id="32950" name="Check Box 182" hidden="1">
              <a:extLst>
                <a:ext uri="{63B3BB69-23CF-44E3-9099-C40C66FF867C}">
                  <a14:compatExt spid="_x0000_s32950"/>
                </a:ext>
                <a:ext uri="{FF2B5EF4-FFF2-40B4-BE49-F238E27FC236}">
                  <a16:creationId xmlns:a16="http://schemas.microsoft.com/office/drawing/2014/main" id="{00000000-0008-0000-0300-0000B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25</xdr:row>
          <xdr:rowOff>28575</xdr:rowOff>
        </xdr:from>
        <xdr:to>
          <xdr:col>13</xdr:col>
          <xdr:colOff>495300</xdr:colOff>
          <xdr:row>26</xdr:row>
          <xdr:rowOff>38100</xdr:rowOff>
        </xdr:to>
        <xdr:sp macro="" textlink="">
          <xdr:nvSpPr>
            <xdr:cNvPr id="32951" name="Check Box 183" hidden="1">
              <a:extLst>
                <a:ext uri="{63B3BB69-23CF-44E3-9099-C40C66FF867C}">
                  <a14:compatExt spid="_x0000_s32951"/>
                </a:ext>
                <a:ext uri="{FF2B5EF4-FFF2-40B4-BE49-F238E27FC236}">
                  <a16:creationId xmlns:a16="http://schemas.microsoft.com/office/drawing/2014/main" id="{00000000-0008-0000-0300-0000B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26</xdr:row>
          <xdr:rowOff>28575</xdr:rowOff>
        </xdr:from>
        <xdr:to>
          <xdr:col>13</xdr:col>
          <xdr:colOff>495300</xdr:colOff>
          <xdr:row>27</xdr:row>
          <xdr:rowOff>38100</xdr:rowOff>
        </xdr:to>
        <xdr:sp macro="" textlink="">
          <xdr:nvSpPr>
            <xdr:cNvPr id="32952" name="Check Box 184" hidden="1">
              <a:extLst>
                <a:ext uri="{63B3BB69-23CF-44E3-9099-C40C66FF867C}">
                  <a14:compatExt spid="_x0000_s32952"/>
                </a:ext>
                <a:ext uri="{FF2B5EF4-FFF2-40B4-BE49-F238E27FC236}">
                  <a16:creationId xmlns:a16="http://schemas.microsoft.com/office/drawing/2014/main" id="{00000000-0008-0000-0300-0000B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xdr:row>
          <xdr:rowOff>28575</xdr:rowOff>
        </xdr:from>
        <xdr:to>
          <xdr:col>14</xdr:col>
          <xdr:colOff>485775</xdr:colOff>
          <xdr:row>5</xdr:row>
          <xdr:rowOff>38100</xdr:rowOff>
        </xdr:to>
        <xdr:sp macro="" textlink="">
          <xdr:nvSpPr>
            <xdr:cNvPr id="32953" name="Check Box 185" hidden="1">
              <a:extLst>
                <a:ext uri="{63B3BB69-23CF-44E3-9099-C40C66FF867C}">
                  <a14:compatExt spid="_x0000_s32953"/>
                </a:ext>
                <a:ext uri="{FF2B5EF4-FFF2-40B4-BE49-F238E27FC236}">
                  <a16:creationId xmlns:a16="http://schemas.microsoft.com/office/drawing/2014/main" id="{00000000-0008-0000-0300-0000B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xdr:row>
          <xdr:rowOff>0</xdr:rowOff>
        </xdr:from>
        <xdr:to>
          <xdr:col>14</xdr:col>
          <xdr:colOff>495300</xdr:colOff>
          <xdr:row>6</xdr:row>
          <xdr:rowOff>28575</xdr:rowOff>
        </xdr:to>
        <xdr:sp macro="" textlink="">
          <xdr:nvSpPr>
            <xdr:cNvPr id="32954" name="Check Box 186" hidden="1">
              <a:extLst>
                <a:ext uri="{63B3BB69-23CF-44E3-9099-C40C66FF867C}">
                  <a14:compatExt spid="_x0000_s32954"/>
                </a:ext>
                <a:ext uri="{FF2B5EF4-FFF2-40B4-BE49-F238E27FC236}">
                  <a16:creationId xmlns:a16="http://schemas.microsoft.com/office/drawing/2014/main" id="{00000000-0008-0000-0300-0000B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xdr:row>
          <xdr:rowOff>0</xdr:rowOff>
        </xdr:from>
        <xdr:to>
          <xdr:col>14</xdr:col>
          <xdr:colOff>495300</xdr:colOff>
          <xdr:row>7</xdr:row>
          <xdr:rowOff>38100</xdr:rowOff>
        </xdr:to>
        <xdr:sp macro="" textlink="">
          <xdr:nvSpPr>
            <xdr:cNvPr id="32955" name="Check Box 187" hidden="1">
              <a:extLst>
                <a:ext uri="{63B3BB69-23CF-44E3-9099-C40C66FF867C}">
                  <a14:compatExt spid="_x0000_s32955"/>
                </a:ext>
                <a:ext uri="{FF2B5EF4-FFF2-40B4-BE49-F238E27FC236}">
                  <a16:creationId xmlns:a16="http://schemas.microsoft.com/office/drawing/2014/main" id="{00000000-0008-0000-0300-0000B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0</xdr:rowOff>
        </xdr:from>
        <xdr:to>
          <xdr:col>14</xdr:col>
          <xdr:colOff>495300</xdr:colOff>
          <xdr:row>8</xdr:row>
          <xdr:rowOff>38100</xdr:rowOff>
        </xdr:to>
        <xdr:sp macro="" textlink="">
          <xdr:nvSpPr>
            <xdr:cNvPr id="32956" name="Check Box 188" hidden="1">
              <a:extLst>
                <a:ext uri="{63B3BB69-23CF-44E3-9099-C40C66FF867C}">
                  <a14:compatExt spid="_x0000_s32956"/>
                </a:ext>
                <a:ext uri="{FF2B5EF4-FFF2-40B4-BE49-F238E27FC236}">
                  <a16:creationId xmlns:a16="http://schemas.microsoft.com/office/drawing/2014/main" id="{00000000-0008-0000-0300-0000B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8</xdr:row>
          <xdr:rowOff>28575</xdr:rowOff>
        </xdr:from>
        <xdr:to>
          <xdr:col>14</xdr:col>
          <xdr:colOff>485775</xdr:colOff>
          <xdr:row>9</xdr:row>
          <xdr:rowOff>38100</xdr:rowOff>
        </xdr:to>
        <xdr:sp macro="" textlink="">
          <xdr:nvSpPr>
            <xdr:cNvPr id="32957" name="Check Box 189" hidden="1">
              <a:extLst>
                <a:ext uri="{63B3BB69-23CF-44E3-9099-C40C66FF867C}">
                  <a14:compatExt spid="_x0000_s32957"/>
                </a:ext>
                <a:ext uri="{FF2B5EF4-FFF2-40B4-BE49-F238E27FC236}">
                  <a16:creationId xmlns:a16="http://schemas.microsoft.com/office/drawing/2014/main" id="{00000000-0008-0000-0300-0000B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9</xdr:row>
          <xdr:rowOff>28575</xdr:rowOff>
        </xdr:from>
        <xdr:to>
          <xdr:col>14</xdr:col>
          <xdr:colOff>485775</xdr:colOff>
          <xdr:row>10</xdr:row>
          <xdr:rowOff>38100</xdr:rowOff>
        </xdr:to>
        <xdr:sp macro="" textlink="">
          <xdr:nvSpPr>
            <xdr:cNvPr id="32958" name="Check Box 190" hidden="1">
              <a:extLst>
                <a:ext uri="{63B3BB69-23CF-44E3-9099-C40C66FF867C}">
                  <a14:compatExt spid="_x0000_s32958"/>
                </a:ext>
                <a:ext uri="{FF2B5EF4-FFF2-40B4-BE49-F238E27FC236}">
                  <a16:creationId xmlns:a16="http://schemas.microsoft.com/office/drawing/2014/main" id="{00000000-0008-0000-0300-0000B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10</xdr:row>
          <xdr:rowOff>28575</xdr:rowOff>
        </xdr:from>
        <xdr:to>
          <xdr:col>14</xdr:col>
          <xdr:colOff>485775</xdr:colOff>
          <xdr:row>11</xdr:row>
          <xdr:rowOff>38100</xdr:rowOff>
        </xdr:to>
        <xdr:sp macro="" textlink="">
          <xdr:nvSpPr>
            <xdr:cNvPr id="32959" name="Check Box 191" hidden="1">
              <a:extLst>
                <a:ext uri="{63B3BB69-23CF-44E3-9099-C40C66FF867C}">
                  <a14:compatExt spid="_x0000_s32959"/>
                </a:ext>
                <a:ext uri="{FF2B5EF4-FFF2-40B4-BE49-F238E27FC236}">
                  <a16:creationId xmlns:a16="http://schemas.microsoft.com/office/drawing/2014/main" id="{00000000-0008-0000-0300-0000B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11</xdr:row>
          <xdr:rowOff>28575</xdr:rowOff>
        </xdr:from>
        <xdr:to>
          <xdr:col>14</xdr:col>
          <xdr:colOff>485775</xdr:colOff>
          <xdr:row>12</xdr:row>
          <xdr:rowOff>38100</xdr:rowOff>
        </xdr:to>
        <xdr:sp macro="" textlink="">
          <xdr:nvSpPr>
            <xdr:cNvPr id="32960" name="Check Box 192" hidden="1">
              <a:extLst>
                <a:ext uri="{63B3BB69-23CF-44E3-9099-C40C66FF867C}">
                  <a14:compatExt spid="_x0000_s32960"/>
                </a:ext>
                <a:ext uri="{FF2B5EF4-FFF2-40B4-BE49-F238E27FC236}">
                  <a16:creationId xmlns:a16="http://schemas.microsoft.com/office/drawing/2014/main" id="{00000000-0008-0000-0300-0000C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12</xdr:row>
          <xdr:rowOff>0</xdr:rowOff>
        </xdr:from>
        <xdr:to>
          <xdr:col>14</xdr:col>
          <xdr:colOff>495300</xdr:colOff>
          <xdr:row>13</xdr:row>
          <xdr:rowOff>28575</xdr:rowOff>
        </xdr:to>
        <xdr:sp macro="" textlink="">
          <xdr:nvSpPr>
            <xdr:cNvPr id="32961" name="Check Box 193" hidden="1">
              <a:extLst>
                <a:ext uri="{63B3BB69-23CF-44E3-9099-C40C66FF867C}">
                  <a14:compatExt spid="_x0000_s32961"/>
                </a:ext>
                <a:ext uri="{FF2B5EF4-FFF2-40B4-BE49-F238E27FC236}">
                  <a16:creationId xmlns:a16="http://schemas.microsoft.com/office/drawing/2014/main" id="{00000000-0008-0000-0300-0000C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13</xdr:row>
          <xdr:rowOff>0</xdr:rowOff>
        </xdr:from>
        <xdr:to>
          <xdr:col>14</xdr:col>
          <xdr:colOff>495300</xdr:colOff>
          <xdr:row>14</xdr:row>
          <xdr:rowOff>38100</xdr:rowOff>
        </xdr:to>
        <xdr:sp macro="" textlink="">
          <xdr:nvSpPr>
            <xdr:cNvPr id="32962" name="Check Box 194" hidden="1">
              <a:extLst>
                <a:ext uri="{63B3BB69-23CF-44E3-9099-C40C66FF867C}">
                  <a14:compatExt spid="_x0000_s32962"/>
                </a:ext>
                <a:ext uri="{FF2B5EF4-FFF2-40B4-BE49-F238E27FC236}">
                  <a16:creationId xmlns:a16="http://schemas.microsoft.com/office/drawing/2014/main" id="{00000000-0008-0000-0300-0000C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14</xdr:row>
          <xdr:rowOff>0</xdr:rowOff>
        </xdr:from>
        <xdr:to>
          <xdr:col>14</xdr:col>
          <xdr:colOff>485775</xdr:colOff>
          <xdr:row>15</xdr:row>
          <xdr:rowOff>38100</xdr:rowOff>
        </xdr:to>
        <xdr:sp macro="" textlink="">
          <xdr:nvSpPr>
            <xdr:cNvPr id="32963" name="Check Box 195" hidden="1">
              <a:extLst>
                <a:ext uri="{63B3BB69-23CF-44E3-9099-C40C66FF867C}">
                  <a14:compatExt spid="_x0000_s32963"/>
                </a:ext>
                <a:ext uri="{FF2B5EF4-FFF2-40B4-BE49-F238E27FC236}">
                  <a16:creationId xmlns:a16="http://schemas.microsoft.com/office/drawing/2014/main" id="{00000000-0008-0000-0300-0000C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15</xdr:row>
          <xdr:rowOff>0</xdr:rowOff>
        </xdr:from>
        <xdr:to>
          <xdr:col>14</xdr:col>
          <xdr:colOff>495300</xdr:colOff>
          <xdr:row>16</xdr:row>
          <xdr:rowOff>38100</xdr:rowOff>
        </xdr:to>
        <xdr:sp macro="" textlink="">
          <xdr:nvSpPr>
            <xdr:cNvPr id="32964" name="Check Box 196" hidden="1">
              <a:extLst>
                <a:ext uri="{63B3BB69-23CF-44E3-9099-C40C66FF867C}">
                  <a14:compatExt spid="_x0000_s32964"/>
                </a:ext>
                <a:ext uri="{FF2B5EF4-FFF2-40B4-BE49-F238E27FC236}">
                  <a16:creationId xmlns:a16="http://schemas.microsoft.com/office/drawing/2014/main" id="{00000000-0008-0000-0300-0000C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16</xdr:row>
          <xdr:rowOff>28575</xdr:rowOff>
        </xdr:from>
        <xdr:to>
          <xdr:col>14</xdr:col>
          <xdr:colOff>495300</xdr:colOff>
          <xdr:row>17</xdr:row>
          <xdr:rowOff>38100</xdr:rowOff>
        </xdr:to>
        <xdr:sp macro="" textlink="">
          <xdr:nvSpPr>
            <xdr:cNvPr id="32965" name="Check Box 197" hidden="1">
              <a:extLst>
                <a:ext uri="{63B3BB69-23CF-44E3-9099-C40C66FF867C}">
                  <a14:compatExt spid="_x0000_s32965"/>
                </a:ext>
                <a:ext uri="{FF2B5EF4-FFF2-40B4-BE49-F238E27FC236}">
                  <a16:creationId xmlns:a16="http://schemas.microsoft.com/office/drawing/2014/main" id="{00000000-0008-0000-0300-0000C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17</xdr:row>
          <xdr:rowOff>28575</xdr:rowOff>
        </xdr:from>
        <xdr:to>
          <xdr:col>14</xdr:col>
          <xdr:colOff>495300</xdr:colOff>
          <xdr:row>18</xdr:row>
          <xdr:rowOff>38100</xdr:rowOff>
        </xdr:to>
        <xdr:sp macro="" textlink="">
          <xdr:nvSpPr>
            <xdr:cNvPr id="32966" name="Check Box 198" hidden="1">
              <a:extLst>
                <a:ext uri="{63B3BB69-23CF-44E3-9099-C40C66FF867C}">
                  <a14:compatExt spid="_x0000_s32966"/>
                </a:ext>
                <a:ext uri="{FF2B5EF4-FFF2-40B4-BE49-F238E27FC236}">
                  <a16:creationId xmlns:a16="http://schemas.microsoft.com/office/drawing/2014/main" id="{00000000-0008-0000-0300-0000C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18</xdr:row>
          <xdr:rowOff>28575</xdr:rowOff>
        </xdr:from>
        <xdr:to>
          <xdr:col>14</xdr:col>
          <xdr:colOff>495300</xdr:colOff>
          <xdr:row>19</xdr:row>
          <xdr:rowOff>38100</xdr:rowOff>
        </xdr:to>
        <xdr:sp macro="" textlink="">
          <xdr:nvSpPr>
            <xdr:cNvPr id="32967" name="Check Box 199" hidden="1">
              <a:extLst>
                <a:ext uri="{63B3BB69-23CF-44E3-9099-C40C66FF867C}">
                  <a14:compatExt spid="_x0000_s32967"/>
                </a:ext>
                <a:ext uri="{FF2B5EF4-FFF2-40B4-BE49-F238E27FC236}">
                  <a16:creationId xmlns:a16="http://schemas.microsoft.com/office/drawing/2014/main" id="{00000000-0008-0000-0300-0000C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19</xdr:row>
          <xdr:rowOff>28575</xdr:rowOff>
        </xdr:from>
        <xdr:to>
          <xdr:col>14</xdr:col>
          <xdr:colOff>495300</xdr:colOff>
          <xdr:row>20</xdr:row>
          <xdr:rowOff>38100</xdr:rowOff>
        </xdr:to>
        <xdr:sp macro="" textlink="">
          <xdr:nvSpPr>
            <xdr:cNvPr id="32968" name="Check Box 200" hidden="1">
              <a:extLst>
                <a:ext uri="{63B3BB69-23CF-44E3-9099-C40C66FF867C}">
                  <a14:compatExt spid="_x0000_s32968"/>
                </a:ext>
                <a:ext uri="{FF2B5EF4-FFF2-40B4-BE49-F238E27FC236}">
                  <a16:creationId xmlns:a16="http://schemas.microsoft.com/office/drawing/2014/main" id="{00000000-0008-0000-0300-0000C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20</xdr:row>
          <xdr:rowOff>0</xdr:rowOff>
        </xdr:from>
        <xdr:to>
          <xdr:col>14</xdr:col>
          <xdr:colOff>495300</xdr:colOff>
          <xdr:row>21</xdr:row>
          <xdr:rowOff>38100</xdr:rowOff>
        </xdr:to>
        <xdr:sp macro="" textlink="">
          <xdr:nvSpPr>
            <xdr:cNvPr id="32969" name="Check Box 201" hidden="1">
              <a:extLst>
                <a:ext uri="{63B3BB69-23CF-44E3-9099-C40C66FF867C}">
                  <a14:compatExt spid="_x0000_s32969"/>
                </a:ext>
                <a:ext uri="{FF2B5EF4-FFF2-40B4-BE49-F238E27FC236}">
                  <a16:creationId xmlns:a16="http://schemas.microsoft.com/office/drawing/2014/main" id="{00000000-0008-0000-0300-0000C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21</xdr:row>
          <xdr:rowOff>28575</xdr:rowOff>
        </xdr:from>
        <xdr:to>
          <xdr:col>14</xdr:col>
          <xdr:colOff>495300</xdr:colOff>
          <xdr:row>22</xdr:row>
          <xdr:rowOff>38100</xdr:rowOff>
        </xdr:to>
        <xdr:sp macro="" textlink="">
          <xdr:nvSpPr>
            <xdr:cNvPr id="32970" name="Check Box 202" hidden="1">
              <a:extLst>
                <a:ext uri="{63B3BB69-23CF-44E3-9099-C40C66FF867C}">
                  <a14:compatExt spid="_x0000_s32970"/>
                </a:ext>
                <a:ext uri="{FF2B5EF4-FFF2-40B4-BE49-F238E27FC236}">
                  <a16:creationId xmlns:a16="http://schemas.microsoft.com/office/drawing/2014/main" id="{00000000-0008-0000-0300-0000C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28575</xdr:rowOff>
        </xdr:from>
        <xdr:to>
          <xdr:col>14</xdr:col>
          <xdr:colOff>495300</xdr:colOff>
          <xdr:row>23</xdr:row>
          <xdr:rowOff>38100</xdr:rowOff>
        </xdr:to>
        <xdr:sp macro="" textlink="">
          <xdr:nvSpPr>
            <xdr:cNvPr id="32971" name="Check Box 203" hidden="1">
              <a:extLst>
                <a:ext uri="{63B3BB69-23CF-44E3-9099-C40C66FF867C}">
                  <a14:compatExt spid="_x0000_s32971"/>
                </a:ext>
                <a:ext uri="{FF2B5EF4-FFF2-40B4-BE49-F238E27FC236}">
                  <a16:creationId xmlns:a16="http://schemas.microsoft.com/office/drawing/2014/main" id="{00000000-0008-0000-0300-0000C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23</xdr:row>
          <xdr:rowOff>28575</xdr:rowOff>
        </xdr:from>
        <xdr:to>
          <xdr:col>14</xdr:col>
          <xdr:colOff>495300</xdr:colOff>
          <xdr:row>24</xdr:row>
          <xdr:rowOff>38100</xdr:rowOff>
        </xdr:to>
        <xdr:sp macro="" textlink="">
          <xdr:nvSpPr>
            <xdr:cNvPr id="32972" name="Check Box 204" hidden="1">
              <a:extLst>
                <a:ext uri="{63B3BB69-23CF-44E3-9099-C40C66FF867C}">
                  <a14:compatExt spid="_x0000_s32972"/>
                </a:ext>
                <a:ext uri="{FF2B5EF4-FFF2-40B4-BE49-F238E27FC236}">
                  <a16:creationId xmlns:a16="http://schemas.microsoft.com/office/drawing/2014/main" id="{00000000-0008-0000-0300-0000C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24</xdr:row>
          <xdr:rowOff>28575</xdr:rowOff>
        </xdr:from>
        <xdr:to>
          <xdr:col>14</xdr:col>
          <xdr:colOff>495300</xdr:colOff>
          <xdr:row>25</xdr:row>
          <xdr:rowOff>38100</xdr:rowOff>
        </xdr:to>
        <xdr:sp macro="" textlink="">
          <xdr:nvSpPr>
            <xdr:cNvPr id="32973" name="Check Box 205" hidden="1">
              <a:extLst>
                <a:ext uri="{63B3BB69-23CF-44E3-9099-C40C66FF867C}">
                  <a14:compatExt spid="_x0000_s32973"/>
                </a:ext>
                <a:ext uri="{FF2B5EF4-FFF2-40B4-BE49-F238E27FC236}">
                  <a16:creationId xmlns:a16="http://schemas.microsoft.com/office/drawing/2014/main" id="{00000000-0008-0000-0300-0000C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25</xdr:row>
          <xdr:rowOff>28575</xdr:rowOff>
        </xdr:from>
        <xdr:to>
          <xdr:col>14</xdr:col>
          <xdr:colOff>495300</xdr:colOff>
          <xdr:row>26</xdr:row>
          <xdr:rowOff>38100</xdr:rowOff>
        </xdr:to>
        <xdr:sp macro="" textlink="">
          <xdr:nvSpPr>
            <xdr:cNvPr id="32974" name="Check Box 206" hidden="1">
              <a:extLst>
                <a:ext uri="{63B3BB69-23CF-44E3-9099-C40C66FF867C}">
                  <a14:compatExt spid="_x0000_s32974"/>
                </a:ext>
                <a:ext uri="{FF2B5EF4-FFF2-40B4-BE49-F238E27FC236}">
                  <a16:creationId xmlns:a16="http://schemas.microsoft.com/office/drawing/2014/main" id="{00000000-0008-0000-0300-0000C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26</xdr:row>
          <xdr:rowOff>28575</xdr:rowOff>
        </xdr:from>
        <xdr:to>
          <xdr:col>14</xdr:col>
          <xdr:colOff>495300</xdr:colOff>
          <xdr:row>27</xdr:row>
          <xdr:rowOff>38100</xdr:rowOff>
        </xdr:to>
        <xdr:sp macro="" textlink="">
          <xdr:nvSpPr>
            <xdr:cNvPr id="32975" name="Check Box 207" hidden="1">
              <a:extLst>
                <a:ext uri="{63B3BB69-23CF-44E3-9099-C40C66FF867C}">
                  <a14:compatExt spid="_x0000_s32975"/>
                </a:ext>
                <a:ext uri="{FF2B5EF4-FFF2-40B4-BE49-F238E27FC236}">
                  <a16:creationId xmlns:a16="http://schemas.microsoft.com/office/drawing/2014/main" id="{00000000-0008-0000-0300-0000C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xdr:row>
          <xdr:rowOff>28575</xdr:rowOff>
        </xdr:from>
        <xdr:to>
          <xdr:col>15</xdr:col>
          <xdr:colOff>485775</xdr:colOff>
          <xdr:row>5</xdr:row>
          <xdr:rowOff>38100</xdr:rowOff>
        </xdr:to>
        <xdr:sp macro="" textlink="">
          <xdr:nvSpPr>
            <xdr:cNvPr id="32976" name="Check Box 208" hidden="1">
              <a:extLst>
                <a:ext uri="{63B3BB69-23CF-44E3-9099-C40C66FF867C}">
                  <a14:compatExt spid="_x0000_s32976"/>
                </a:ext>
                <a:ext uri="{FF2B5EF4-FFF2-40B4-BE49-F238E27FC236}">
                  <a16:creationId xmlns:a16="http://schemas.microsoft.com/office/drawing/2014/main" id="{00000000-0008-0000-0300-0000D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xdr:row>
          <xdr:rowOff>0</xdr:rowOff>
        </xdr:from>
        <xdr:to>
          <xdr:col>15</xdr:col>
          <xdr:colOff>495300</xdr:colOff>
          <xdr:row>6</xdr:row>
          <xdr:rowOff>28575</xdr:rowOff>
        </xdr:to>
        <xdr:sp macro="" textlink="">
          <xdr:nvSpPr>
            <xdr:cNvPr id="32977" name="Check Box 209" hidden="1">
              <a:extLst>
                <a:ext uri="{63B3BB69-23CF-44E3-9099-C40C66FF867C}">
                  <a14:compatExt spid="_x0000_s32977"/>
                </a:ext>
                <a:ext uri="{FF2B5EF4-FFF2-40B4-BE49-F238E27FC236}">
                  <a16:creationId xmlns:a16="http://schemas.microsoft.com/office/drawing/2014/main" id="{00000000-0008-0000-0300-0000D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xdr:row>
          <xdr:rowOff>0</xdr:rowOff>
        </xdr:from>
        <xdr:to>
          <xdr:col>15</xdr:col>
          <xdr:colOff>495300</xdr:colOff>
          <xdr:row>7</xdr:row>
          <xdr:rowOff>38100</xdr:rowOff>
        </xdr:to>
        <xdr:sp macro="" textlink="">
          <xdr:nvSpPr>
            <xdr:cNvPr id="32978" name="Check Box 210" hidden="1">
              <a:extLst>
                <a:ext uri="{63B3BB69-23CF-44E3-9099-C40C66FF867C}">
                  <a14:compatExt spid="_x0000_s32978"/>
                </a:ext>
                <a:ext uri="{FF2B5EF4-FFF2-40B4-BE49-F238E27FC236}">
                  <a16:creationId xmlns:a16="http://schemas.microsoft.com/office/drawing/2014/main" id="{00000000-0008-0000-0300-0000D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xdr:row>
          <xdr:rowOff>0</xdr:rowOff>
        </xdr:from>
        <xdr:to>
          <xdr:col>15</xdr:col>
          <xdr:colOff>495300</xdr:colOff>
          <xdr:row>8</xdr:row>
          <xdr:rowOff>38100</xdr:rowOff>
        </xdr:to>
        <xdr:sp macro="" textlink="">
          <xdr:nvSpPr>
            <xdr:cNvPr id="32979" name="Check Box 211" hidden="1">
              <a:extLst>
                <a:ext uri="{63B3BB69-23CF-44E3-9099-C40C66FF867C}">
                  <a14:compatExt spid="_x0000_s32979"/>
                </a:ext>
                <a:ext uri="{FF2B5EF4-FFF2-40B4-BE49-F238E27FC236}">
                  <a16:creationId xmlns:a16="http://schemas.microsoft.com/office/drawing/2014/main" id="{00000000-0008-0000-0300-0000D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8</xdr:row>
          <xdr:rowOff>28575</xdr:rowOff>
        </xdr:from>
        <xdr:to>
          <xdr:col>15</xdr:col>
          <xdr:colOff>485775</xdr:colOff>
          <xdr:row>9</xdr:row>
          <xdr:rowOff>38100</xdr:rowOff>
        </xdr:to>
        <xdr:sp macro="" textlink="">
          <xdr:nvSpPr>
            <xdr:cNvPr id="32980" name="Check Box 212" hidden="1">
              <a:extLst>
                <a:ext uri="{63B3BB69-23CF-44E3-9099-C40C66FF867C}">
                  <a14:compatExt spid="_x0000_s32980"/>
                </a:ext>
                <a:ext uri="{FF2B5EF4-FFF2-40B4-BE49-F238E27FC236}">
                  <a16:creationId xmlns:a16="http://schemas.microsoft.com/office/drawing/2014/main" id="{00000000-0008-0000-0300-0000D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9</xdr:row>
          <xdr:rowOff>28575</xdr:rowOff>
        </xdr:from>
        <xdr:to>
          <xdr:col>15</xdr:col>
          <xdr:colOff>485775</xdr:colOff>
          <xdr:row>10</xdr:row>
          <xdr:rowOff>38100</xdr:rowOff>
        </xdr:to>
        <xdr:sp macro="" textlink="">
          <xdr:nvSpPr>
            <xdr:cNvPr id="32981" name="Check Box 213" hidden="1">
              <a:extLst>
                <a:ext uri="{63B3BB69-23CF-44E3-9099-C40C66FF867C}">
                  <a14:compatExt spid="_x0000_s32981"/>
                </a:ext>
                <a:ext uri="{FF2B5EF4-FFF2-40B4-BE49-F238E27FC236}">
                  <a16:creationId xmlns:a16="http://schemas.microsoft.com/office/drawing/2014/main" id="{00000000-0008-0000-0300-0000D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10</xdr:row>
          <xdr:rowOff>28575</xdr:rowOff>
        </xdr:from>
        <xdr:to>
          <xdr:col>15</xdr:col>
          <xdr:colOff>485775</xdr:colOff>
          <xdr:row>11</xdr:row>
          <xdr:rowOff>38100</xdr:rowOff>
        </xdr:to>
        <xdr:sp macro="" textlink="">
          <xdr:nvSpPr>
            <xdr:cNvPr id="32982" name="Check Box 214" hidden="1">
              <a:extLst>
                <a:ext uri="{63B3BB69-23CF-44E3-9099-C40C66FF867C}">
                  <a14:compatExt spid="_x0000_s32982"/>
                </a:ext>
                <a:ext uri="{FF2B5EF4-FFF2-40B4-BE49-F238E27FC236}">
                  <a16:creationId xmlns:a16="http://schemas.microsoft.com/office/drawing/2014/main" id="{00000000-0008-0000-0300-0000D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xdr:row>
          <xdr:rowOff>28575</xdr:rowOff>
        </xdr:from>
        <xdr:to>
          <xdr:col>15</xdr:col>
          <xdr:colOff>485775</xdr:colOff>
          <xdr:row>12</xdr:row>
          <xdr:rowOff>38100</xdr:rowOff>
        </xdr:to>
        <xdr:sp macro="" textlink="">
          <xdr:nvSpPr>
            <xdr:cNvPr id="32983" name="Check Box 215" hidden="1">
              <a:extLst>
                <a:ext uri="{63B3BB69-23CF-44E3-9099-C40C66FF867C}">
                  <a14:compatExt spid="_x0000_s32983"/>
                </a:ext>
                <a:ext uri="{FF2B5EF4-FFF2-40B4-BE49-F238E27FC236}">
                  <a16:creationId xmlns:a16="http://schemas.microsoft.com/office/drawing/2014/main" id="{00000000-0008-0000-0300-0000D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xdr:row>
          <xdr:rowOff>0</xdr:rowOff>
        </xdr:from>
        <xdr:to>
          <xdr:col>15</xdr:col>
          <xdr:colOff>495300</xdr:colOff>
          <xdr:row>13</xdr:row>
          <xdr:rowOff>28575</xdr:rowOff>
        </xdr:to>
        <xdr:sp macro="" textlink="">
          <xdr:nvSpPr>
            <xdr:cNvPr id="32984" name="Check Box 216" hidden="1">
              <a:extLst>
                <a:ext uri="{63B3BB69-23CF-44E3-9099-C40C66FF867C}">
                  <a14:compatExt spid="_x0000_s32984"/>
                </a:ext>
                <a:ext uri="{FF2B5EF4-FFF2-40B4-BE49-F238E27FC236}">
                  <a16:creationId xmlns:a16="http://schemas.microsoft.com/office/drawing/2014/main" id="{00000000-0008-0000-0300-0000D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0</xdr:rowOff>
        </xdr:from>
        <xdr:to>
          <xdr:col>15</xdr:col>
          <xdr:colOff>495300</xdr:colOff>
          <xdr:row>14</xdr:row>
          <xdr:rowOff>38100</xdr:rowOff>
        </xdr:to>
        <xdr:sp macro="" textlink="">
          <xdr:nvSpPr>
            <xdr:cNvPr id="32985" name="Check Box 217" hidden="1">
              <a:extLst>
                <a:ext uri="{63B3BB69-23CF-44E3-9099-C40C66FF867C}">
                  <a14:compatExt spid="_x0000_s32985"/>
                </a:ext>
                <a:ext uri="{FF2B5EF4-FFF2-40B4-BE49-F238E27FC236}">
                  <a16:creationId xmlns:a16="http://schemas.microsoft.com/office/drawing/2014/main" id="{00000000-0008-0000-0300-0000D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14</xdr:row>
          <xdr:rowOff>0</xdr:rowOff>
        </xdr:from>
        <xdr:to>
          <xdr:col>15</xdr:col>
          <xdr:colOff>485775</xdr:colOff>
          <xdr:row>15</xdr:row>
          <xdr:rowOff>38100</xdr:rowOff>
        </xdr:to>
        <xdr:sp macro="" textlink="">
          <xdr:nvSpPr>
            <xdr:cNvPr id="32986" name="Check Box 218" hidden="1">
              <a:extLst>
                <a:ext uri="{63B3BB69-23CF-44E3-9099-C40C66FF867C}">
                  <a14:compatExt spid="_x0000_s32986"/>
                </a:ext>
                <a:ext uri="{FF2B5EF4-FFF2-40B4-BE49-F238E27FC236}">
                  <a16:creationId xmlns:a16="http://schemas.microsoft.com/office/drawing/2014/main" id="{00000000-0008-0000-0300-0000D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15</xdr:row>
          <xdr:rowOff>0</xdr:rowOff>
        </xdr:from>
        <xdr:to>
          <xdr:col>15</xdr:col>
          <xdr:colOff>495300</xdr:colOff>
          <xdr:row>16</xdr:row>
          <xdr:rowOff>38100</xdr:rowOff>
        </xdr:to>
        <xdr:sp macro="" textlink="">
          <xdr:nvSpPr>
            <xdr:cNvPr id="32987" name="Check Box 219" hidden="1">
              <a:extLst>
                <a:ext uri="{63B3BB69-23CF-44E3-9099-C40C66FF867C}">
                  <a14:compatExt spid="_x0000_s32987"/>
                </a:ext>
                <a:ext uri="{FF2B5EF4-FFF2-40B4-BE49-F238E27FC236}">
                  <a16:creationId xmlns:a16="http://schemas.microsoft.com/office/drawing/2014/main" id="{00000000-0008-0000-0300-0000D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28575</xdr:rowOff>
        </xdr:from>
        <xdr:to>
          <xdr:col>15</xdr:col>
          <xdr:colOff>495300</xdr:colOff>
          <xdr:row>17</xdr:row>
          <xdr:rowOff>38100</xdr:rowOff>
        </xdr:to>
        <xdr:sp macro="" textlink="">
          <xdr:nvSpPr>
            <xdr:cNvPr id="32988" name="Check Box 220" hidden="1">
              <a:extLst>
                <a:ext uri="{63B3BB69-23CF-44E3-9099-C40C66FF867C}">
                  <a14:compatExt spid="_x0000_s32988"/>
                </a:ext>
                <a:ext uri="{FF2B5EF4-FFF2-40B4-BE49-F238E27FC236}">
                  <a16:creationId xmlns:a16="http://schemas.microsoft.com/office/drawing/2014/main" id="{00000000-0008-0000-0300-0000D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28575</xdr:rowOff>
        </xdr:from>
        <xdr:to>
          <xdr:col>15</xdr:col>
          <xdr:colOff>495300</xdr:colOff>
          <xdr:row>18</xdr:row>
          <xdr:rowOff>38100</xdr:rowOff>
        </xdr:to>
        <xdr:sp macro="" textlink="">
          <xdr:nvSpPr>
            <xdr:cNvPr id="32989" name="Check Box 221" hidden="1">
              <a:extLst>
                <a:ext uri="{63B3BB69-23CF-44E3-9099-C40C66FF867C}">
                  <a14:compatExt spid="_x0000_s32989"/>
                </a:ext>
                <a:ext uri="{FF2B5EF4-FFF2-40B4-BE49-F238E27FC236}">
                  <a16:creationId xmlns:a16="http://schemas.microsoft.com/office/drawing/2014/main" id="{00000000-0008-0000-0300-0000D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28575</xdr:rowOff>
        </xdr:from>
        <xdr:to>
          <xdr:col>15</xdr:col>
          <xdr:colOff>495300</xdr:colOff>
          <xdr:row>19</xdr:row>
          <xdr:rowOff>38100</xdr:rowOff>
        </xdr:to>
        <xdr:sp macro="" textlink="">
          <xdr:nvSpPr>
            <xdr:cNvPr id="32990" name="Check Box 222" hidden="1">
              <a:extLst>
                <a:ext uri="{63B3BB69-23CF-44E3-9099-C40C66FF867C}">
                  <a14:compatExt spid="_x0000_s32990"/>
                </a:ext>
                <a:ext uri="{FF2B5EF4-FFF2-40B4-BE49-F238E27FC236}">
                  <a16:creationId xmlns:a16="http://schemas.microsoft.com/office/drawing/2014/main" id="{00000000-0008-0000-0300-0000D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xdr:row>
          <xdr:rowOff>28575</xdr:rowOff>
        </xdr:from>
        <xdr:to>
          <xdr:col>15</xdr:col>
          <xdr:colOff>495300</xdr:colOff>
          <xdr:row>20</xdr:row>
          <xdr:rowOff>38100</xdr:rowOff>
        </xdr:to>
        <xdr:sp macro="" textlink="">
          <xdr:nvSpPr>
            <xdr:cNvPr id="32991" name="Check Box 223" hidden="1">
              <a:extLst>
                <a:ext uri="{63B3BB69-23CF-44E3-9099-C40C66FF867C}">
                  <a14:compatExt spid="_x0000_s32991"/>
                </a:ext>
                <a:ext uri="{FF2B5EF4-FFF2-40B4-BE49-F238E27FC236}">
                  <a16:creationId xmlns:a16="http://schemas.microsoft.com/office/drawing/2014/main" id="{00000000-0008-0000-0300-0000D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20</xdr:row>
          <xdr:rowOff>0</xdr:rowOff>
        </xdr:from>
        <xdr:to>
          <xdr:col>15</xdr:col>
          <xdr:colOff>495300</xdr:colOff>
          <xdr:row>21</xdr:row>
          <xdr:rowOff>38100</xdr:rowOff>
        </xdr:to>
        <xdr:sp macro="" textlink="">
          <xdr:nvSpPr>
            <xdr:cNvPr id="32992" name="Check Box 224" hidden="1">
              <a:extLst>
                <a:ext uri="{63B3BB69-23CF-44E3-9099-C40C66FF867C}">
                  <a14:compatExt spid="_x0000_s32992"/>
                </a:ext>
                <a:ext uri="{FF2B5EF4-FFF2-40B4-BE49-F238E27FC236}">
                  <a16:creationId xmlns:a16="http://schemas.microsoft.com/office/drawing/2014/main" id="{00000000-0008-0000-0300-0000E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21</xdr:row>
          <xdr:rowOff>28575</xdr:rowOff>
        </xdr:from>
        <xdr:to>
          <xdr:col>15</xdr:col>
          <xdr:colOff>495300</xdr:colOff>
          <xdr:row>22</xdr:row>
          <xdr:rowOff>38100</xdr:rowOff>
        </xdr:to>
        <xdr:sp macro="" textlink="">
          <xdr:nvSpPr>
            <xdr:cNvPr id="32993" name="Check Box 225" hidden="1">
              <a:extLst>
                <a:ext uri="{63B3BB69-23CF-44E3-9099-C40C66FF867C}">
                  <a14:compatExt spid="_x0000_s32993"/>
                </a:ext>
                <a:ext uri="{FF2B5EF4-FFF2-40B4-BE49-F238E27FC236}">
                  <a16:creationId xmlns:a16="http://schemas.microsoft.com/office/drawing/2014/main" id="{00000000-0008-0000-0300-0000E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22</xdr:row>
          <xdr:rowOff>28575</xdr:rowOff>
        </xdr:from>
        <xdr:to>
          <xdr:col>15</xdr:col>
          <xdr:colOff>495300</xdr:colOff>
          <xdr:row>23</xdr:row>
          <xdr:rowOff>38100</xdr:rowOff>
        </xdr:to>
        <xdr:sp macro="" textlink="">
          <xdr:nvSpPr>
            <xdr:cNvPr id="32994" name="Check Box 226" hidden="1">
              <a:extLst>
                <a:ext uri="{63B3BB69-23CF-44E3-9099-C40C66FF867C}">
                  <a14:compatExt spid="_x0000_s32994"/>
                </a:ext>
                <a:ext uri="{FF2B5EF4-FFF2-40B4-BE49-F238E27FC236}">
                  <a16:creationId xmlns:a16="http://schemas.microsoft.com/office/drawing/2014/main" id="{00000000-0008-0000-0300-0000E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28575</xdr:rowOff>
        </xdr:from>
        <xdr:to>
          <xdr:col>15</xdr:col>
          <xdr:colOff>495300</xdr:colOff>
          <xdr:row>24</xdr:row>
          <xdr:rowOff>38100</xdr:rowOff>
        </xdr:to>
        <xdr:sp macro="" textlink="">
          <xdr:nvSpPr>
            <xdr:cNvPr id="32995" name="Check Box 227" hidden="1">
              <a:extLst>
                <a:ext uri="{63B3BB69-23CF-44E3-9099-C40C66FF867C}">
                  <a14:compatExt spid="_x0000_s32995"/>
                </a:ext>
                <a:ext uri="{FF2B5EF4-FFF2-40B4-BE49-F238E27FC236}">
                  <a16:creationId xmlns:a16="http://schemas.microsoft.com/office/drawing/2014/main" id="{00000000-0008-0000-0300-0000E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28575</xdr:rowOff>
        </xdr:from>
        <xdr:to>
          <xdr:col>15</xdr:col>
          <xdr:colOff>495300</xdr:colOff>
          <xdr:row>25</xdr:row>
          <xdr:rowOff>38100</xdr:rowOff>
        </xdr:to>
        <xdr:sp macro="" textlink="">
          <xdr:nvSpPr>
            <xdr:cNvPr id="32996" name="Check Box 228" hidden="1">
              <a:extLst>
                <a:ext uri="{63B3BB69-23CF-44E3-9099-C40C66FF867C}">
                  <a14:compatExt spid="_x0000_s32996"/>
                </a:ext>
                <a:ext uri="{FF2B5EF4-FFF2-40B4-BE49-F238E27FC236}">
                  <a16:creationId xmlns:a16="http://schemas.microsoft.com/office/drawing/2014/main" id="{00000000-0008-0000-0300-0000E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28575</xdr:rowOff>
        </xdr:from>
        <xdr:to>
          <xdr:col>15</xdr:col>
          <xdr:colOff>495300</xdr:colOff>
          <xdr:row>26</xdr:row>
          <xdr:rowOff>38100</xdr:rowOff>
        </xdr:to>
        <xdr:sp macro="" textlink="">
          <xdr:nvSpPr>
            <xdr:cNvPr id="32997" name="Check Box 229" hidden="1">
              <a:extLst>
                <a:ext uri="{63B3BB69-23CF-44E3-9099-C40C66FF867C}">
                  <a14:compatExt spid="_x0000_s32997"/>
                </a:ext>
                <a:ext uri="{FF2B5EF4-FFF2-40B4-BE49-F238E27FC236}">
                  <a16:creationId xmlns:a16="http://schemas.microsoft.com/office/drawing/2014/main" id="{00000000-0008-0000-0300-0000E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xdr:row>
          <xdr:rowOff>28575</xdr:rowOff>
        </xdr:from>
        <xdr:to>
          <xdr:col>15</xdr:col>
          <xdr:colOff>495300</xdr:colOff>
          <xdr:row>27</xdr:row>
          <xdr:rowOff>38100</xdr:rowOff>
        </xdr:to>
        <xdr:sp macro="" textlink="">
          <xdr:nvSpPr>
            <xdr:cNvPr id="32998" name="Check Box 230" hidden="1">
              <a:extLst>
                <a:ext uri="{63B3BB69-23CF-44E3-9099-C40C66FF867C}">
                  <a14:compatExt spid="_x0000_s32998"/>
                </a:ext>
                <a:ext uri="{FF2B5EF4-FFF2-40B4-BE49-F238E27FC236}">
                  <a16:creationId xmlns:a16="http://schemas.microsoft.com/office/drawing/2014/main" id="{00000000-0008-0000-0300-0000E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xdr:row>
          <xdr:rowOff>28575</xdr:rowOff>
        </xdr:from>
        <xdr:to>
          <xdr:col>16</xdr:col>
          <xdr:colOff>485775</xdr:colOff>
          <xdr:row>5</xdr:row>
          <xdr:rowOff>38100</xdr:rowOff>
        </xdr:to>
        <xdr:sp macro="" textlink="">
          <xdr:nvSpPr>
            <xdr:cNvPr id="32999" name="Check Box 231" hidden="1">
              <a:extLst>
                <a:ext uri="{63B3BB69-23CF-44E3-9099-C40C66FF867C}">
                  <a14:compatExt spid="_x0000_s32999"/>
                </a:ext>
                <a:ext uri="{FF2B5EF4-FFF2-40B4-BE49-F238E27FC236}">
                  <a16:creationId xmlns:a16="http://schemas.microsoft.com/office/drawing/2014/main" id="{00000000-0008-0000-0300-0000E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0</xdr:rowOff>
        </xdr:from>
        <xdr:to>
          <xdr:col>16</xdr:col>
          <xdr:colOff>495300</xdr:colOff>
          <xdr:row>6</xdr:row>
          <xdr:rowOff>28575</xdr:rowOff>
        </xdr:to>
        <xdr:sp macro="" textlink="">
          <xdr:nvSpPr>
            <xdr:cNvPr id="33000" name="Check Box 232" hidden="1">
              <a:extLst>
                <a:ext uri="{63B3BB69-23CF-44E3-9099-C40C66FF867C}">
                  <a14:compatExt spid="_x0000_s33000"/>
                </a:ext>
                <a:ext uri="{FF2B5EF4-FFF2-40B4-BE49-F238E27FC236}">
                  <a16:creationId xmlns:a16="http://schemas.microsoft.com/office/drawing/2014/main" id="{00000000-0008-0000-0300-0000E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0</xdr:rowOff>
        </xdr:from>
        <xdr:to>
          <xdr:col>16</xdr:col>
          <xdr:colOff>495300</xdr:colOff>
          <xdr:row>7</xdr:row>
          <xdr:rowOff>38100</xdr:rowOff>
        </xdr:to>
        <xdr:sp macro="" textlink="">
          <xdr:nvSpPr>
            <xdr:cNvPr id="33001" name="Check Box 233" hidden="1">
              <a:extLst>
                <a:ext uri="{63B3BB69-23CF-44E3-9099-C40C66FF867C}">
                  <a14:compatExt spid="_x0000_s33001"/>
                </a:ext>
                <a:ext uri="{FF2B5EF4-FFF2-40B4-BE49-F238E27FC236}">
                  <a16:creationId xmlns:a16="http://schemas.microsoft.com/office/drawing/2014/main" id="{00000000-0008-0000-0300-0000E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0</xdr:rowOff>
        </xdr:from>
        <xdr:to>
          <xdr:col>16</xdr:col>
          <xdr:colOff>495300</xdr:colOff>
          <xdr:row>8</xdr:row>
          <xdr:rowOff>38100</xdr:rowOff>
        </xdr:to>
        <xdr:sp macro="" textlink="">
          <xdr:nvSpPr>
            <xdr:cNvPr id="33002" name="Check Box 234" hidden="1">
              <a:extLst>
                <a:ext uri="{63B3BB69-23CF-44E3-9099-C40C66FF867C}">
                  <a14:compatExt spid="_x0000_s33002"/>
                </a:ext>
                <a:ext uri="{FF2B5EF4-FFF2-40B4-BE49-F238E27FC236}">
                  <a16:creationId xmlns:a16="http://schemas.microsoft.com/office/drawing/2014/main" id="{00000000-0008-0000-0300-0000E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8</xdr:row>
          <xdr:rowOff>28575</xdr:rowOff>
        </xdr:from>
        <xdr:to>
          <xdr:col>16</xdr:col>
          <xdr:colOff>485775</xdr:colOff>
          <xdr:row>9</xdr:row>
          <xdr:rowOff>38100</xdr:rowOff>
        </xdr:to>
        <xdr:sp macro="" textlink="">
          <xdr:nvSpPr>
            <xdr:cNvPr id="33003" name="Check Box 235" hidden="1">
              <a:extLst>
                <a:ext uri="{63B3BB69-23CF-44E3-9099-C40C66FF867C}">
                  <a14:compatExt spid="_x0000_s33003"/>
                </a:ext>
                <a:ext uri="{FF2B5EF4-FFF2-40B4-BE49-F238E27FC236}">
                  <a16:creationId xmlns:a16="http://schemas.microsoft.com/office/drawing/2014/main" id="{00000000-0008-0000-0300-0000E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9</xdr:row>
          <xdr:rowOff>28575</xdr:rowOff>
        </xdr:from>
        <xdr:to>
          <xdr:col>16</xdr:col>
          <xdr:colOff>485775</xdr:colOff>
          <xdr:row>10</xdr:row>
          <xdr:rowOff>38100</xdr:rowOff>
        </xdr:to>
        <xdr:sp macro="" textlink="">
          <xdr:nvSpPr>
            <xdr:cNvPr id="33004" name="Check Box 236" hidden="1">
              <a:extLst>
                <a:ext uri="{63B3BB69-23CF-44E3-9099-C40C66FF867C}">
                  <a14:compatExt spid="_x0000_s33004"/>
                </a:ext>
                <a:ext uri="{FF2B5EF4-FFF2-40B4-BE49-F238E27FC236}">
                  <a16:creationId xmlns:a16="http://schemas.microsoft.com/office/drawing/2014/main" id="{00000000-0008-0000-0300-0000E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28575</xdr:rowOff>
        </xdr:from>
        <xdr:to>
          <xdr:col>16</xdr:col>
          <xdr:colOff>485775</xdr:colOff>
          <xdr:row>11</xdr:row>
          <xdr:rowOff>38100</xdr:rowOff>
        </xdr:to>
        <xdr:sp macro="" textlink="">
          <xdr:nvSpPr>
            <xdr:cNvPr id="33005" name="Check Box 237" hidden="1">
              <a:extLst>
                <a:ext uri="{63B3BB69-23CF-44E3-9099-C40C66FF867C}">
                  <a14:compatExt spid="_x0000_s33005"/>
                </a:ext>
                <a:ext uri="{FF2B5EF4-FFF2-40B4-BE49-F238E27FC236}">
                  <a16:creationId xmlns:a16="http://schemas.microsoft.com/office/drawing/2014/main" id="{00000000-0008-0000-0300-0000E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28575</xdr:rowOff>
        </xdr:from>
        <xdr:to>
          <xdr:col>16</xdr:col>
          <xdr:colOff>485775</xdr:colOff>
          <xdr:row>12</xdr:row>
          <xdr:rowOff>38100</xdr:rowOff>
        </xdr:to>
        <xdr:sp macro="" textlink="">
          <xdr:nvSpPr>
            <xdr:cNvPr id="33006" name="Check Box 238" hidden="1">
              <a:extLst>
                <a:ext uri="{63B3BB69-23CF-44E3-9099-C40C66FF867C}">
                  <a14:compatExt spid="_x0000_s33006"/>
                </a:ext>
                <a:ext uri="{FF2B5EF4-FFF2-40B4-BE49-F238E27FC236}">
                  <a16:creationId xmlns:a16="http://schemas.microsoft.com/office/drawing/2014/main" id="{00000000-0008-0000-0300-0000E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16</xdr:col>
          <xdr:colOff>495300</xdr:colOff>
          <xdr:row>13</xdr:row>
          <xdr:rowOff>28575</xdr:rowOff>
        </xdr:to>
        <xdr:sp macro="" textlink="">
          <xdr:nvSpPr>
            <xdr:cNvPr id="33007" name="Check Box 239" hidden="1">
              <a:extLst>
                <a:ext uri="{63B3BB69-23CF-44E3-9099-C40C66FF867C}">
                  <a14:compatExt spid="_x0000_s33007"/>
                </a:ext>
                <a:ext uri="{FF2B5EF4-FFF2-40B4-BE49-F238E27FC236}">
                  <a16:creationId xmlns:a16="http://schemas.microsoft.com/office/drawing/2014/main" id="{00000000-0008-0000-0300-0000E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13</xdr:row>
          <xdr:rowOff>0</xdr:rowOff>
        </xdr:from>
        <xdr:to>
          <xdr:col>16</xdr:col>
          <xdr:colOff>495300</xdr:colOff>
          <xdr:row>14</xdr:row>
          <xdr:rowOff>38100</xdr:rowOff>
        </xdr:to>
        <xdr:sp macro="" textlink="">
          <xdr:nvSpPr>
            <xdr:cNvPr id="33008" name="Check Box 240" hidden="1">
              <a:extLst>
                <a:ext uri="{63B3BB69-23CF-44E3-9099-C40C66FF867C}">
                  <a14:compatExt spid="_x0000_s33008"/>
                </a:ext>
                <a:ext uri="{FF2B5EF4-FFF2-40B4-BE49-F238E27FC236}">
                  <a16:creationId xmlns:a16="http://schemas.microsoft.com/office/drawing/2014/main" id="{00000000-0008-0000-0300-0000F0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14</xdr:row>
          <xdr:rowOff>0</xdr:rowOff>
        </xdr:from>
        <xdr:to>
          <xdr:col>16</xdr:col>
          <xdr:colOff>485775</xdr:colOff>
          <xdr:row>15</xdr:row>
          <xdr:rowOff>38100</xdr:rowOff>
        </xdr:to>
        <xdr:sp macro="" textlink="">
          <xdr:nvSpPr>
            <xdr:cNvPr id="33009" name="Check Box 241" hidden="1">
              <a:extLst>
                <a:ext uri="{63B3BB69-23CF-44E3-9099-C40C66FF867C}">
                  <a14:compatExt spid="_x0000_s33009"/>
                </a:ext>
                <a:ext uri="{FF2B5EF4-FFF2-40B4-BE49-F238E27FC236}">
                  <a16:creationId xmlns:a16="http://schemas.microsoft.com/office/drawing/2014/main" id="{00000000-0008-0000-0300-0000F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xdr:row>
          <xdr:rowOff>0</xdr:rowOff>
        </xdr:from>
        <xdr:to>
          <xdr:col>16</xdr:col>
          <xdr:colOff>495300</xdr:colOff>
          <xdr:row>16</xdr:row>
          <xdr:rowOff>38100</xdr:rowOff>
        </xdr:to>
        <xdr:sp macro="" textlink="">
          <xdr:nvSpPr>
            <xdr:cNvPr id="33010" name="Check Box 242" hidden="1">
              <a:extLst>
                <a:ext uri="{63B3BB69-23CF-44E3-9099-C40C66FF867C}">
                  <a14:compatExt spid="_x0000_s33010"/>
                </a:ext>
                <a:ext uri="{FF2B5EF4-FFF2-40B4-BE49-F238E27FC236}">
                  <a16:creationId xmlns:a16="http://schemas.microsoft.com/office/drawing/2014/main" id="{00000000-0008-0000-0300-0000F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xdr:row>
          <xdr:rowOff>28575</xdr:rowOff>
        </xdr:from>
        <xdr:to>
          <xdr:col>16</xdr:col>
          <xdr:colOff>495300</xdr:colOff>
          <xdr:row>17</xdr:row>
          <xdr:rowOff>38100</xdr:rowOff>
        </xdr:to>
        <xdr:sp macro="" textlink="">
          <xdr:nvSpPr>
            <xdr:cNvPr id="33011" name="Check Box 243" hidden="1">
              <a:extLst>
                <a:ext uri="{63B3BB69-23CF-44E3-9099-C40C66FF867C}">
                  <a14:compatExt spid="_x0000_s33011"/>
                </a:ext>
                <a:ext uri="{FF2B5EF4-FFF2-40B4-BE49-F238E27FC236}">
                  <a16:creationId xmlns:a16="http://schemas.microsoft.com/office/drawing/2014/main" id="{00000000-0008-0000-0300-0000F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17</xdr:row>
          <xdr:rowOff>28575</xdr:rowOff>
        </xdr:from>
        <xdr:to>
          <xdr:col>16</xdr:col>
          <xdr:colOff>495300</xdr:colOff>
          <xdr:row>18</xdr:row>
          <xdr:rowOff>38100</xdr:rowOff>
        </xdr:to>
        <xdr:sp macro="" textlink="">
          <xdr:nvSpPr>
            <xdr:cNvPr id="33012" name="Check Box 244" hidden="1">
              <a:extLst>
                <a:ext uri="{63B3BB69-23CF-44E3-9099-C40C66FF867C}">
                  <a14:compatExt spid="_x0000_s33012"/>
                </a:ext>
                <a:ext uri="{FF2B5EF4-FFF2-40B4-BE49-F238E27FC236}">
                  <a16:creationId xmlns:a16="http://schemas.microsoft.com/office/drawing/2014/main" id="{00000000-0008-0000-0300-0000F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18</xdr:row>
          <xdr:rowOff>28575</xdr:rowOff>
        </xdr:from>
        <xdr:to>
          <xdr:col>16</xdr:col>
          <xdr:colOff>495300</xdr:colOff>
          <xdr:row>19</xdr:row>
          <xdr:rowOff>38100</xdr:rowOff>
        </xdr:to>
        <xdr:sp macro="" textlink="">
          <xdr:nvSpPr>
            <xdr:cNvPr id="33013" name="Check Box 245" hidden="1">
              <a:extLst>
                <a:ext uri="{63B3BB69-23CF-44E3-9099-C40C66FF867C}">
                  <a14:compatExt spid="_x0000_s33013"/>
                </a:ext>
                <a:ext uri="{FF2B5EF4-FFF2-40B4-BE49-F238E27FC236}">
                  <a16:creationId xmlns:a16="http://schemas.microsoft.com/office/drawing/2014/main" id="{00000000-0008-0000-0300-0000F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19</xdr:row>
          <xdr:rowOff>28575</xdr:rowOff>
        </xdr:from>
        <xdr:to>
          <xdr:col>16</xdr:col>
          <xdr:colOff>495300</xdr:colOff>
          <xdr:row>20</xdr:row>
          <xdr:rowOff>38100</xdr:rowOff>
        </xdr:to>
        <xdr:sp macro="" textlink="">
          <xdr:nvSpPr>
            <xdr:cNvPr id="33014" name="Check Box 246" hidden="1">
              <a:extLst>
                <a:ext uri="{63B3BB69-23CF-44E3-9099-C40C66FF867C}">
                  <a14:compatExt spid="_x0000_s33014"/>
                </a:ext>
                <a:ext uri="{FF2B5EF4-FFF2-40B4-BE49-F238E27FC236}">
                  <a16:creationId xmlns:a16="http://schemas.microsoft.com/office/drawing/2014/main" id="{00000000-0008-0000-0300-0000F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20</xdr:row>
          <xdr:rowOff>0</xdr:rowOff>
        </xdr:from>
        <xdr:to>
          <xdr:col>16</xdr:col>
          <xdr:colOff>495300</xdr:colOff>
          <xdr:row>21</xdr:row>
          <xdr:rowOff>38100</xdr:rowOff>
        </xdr:to>
        <xdr:sp macro="" textlink="">
          <xdr:nvSpPr>
            <xdr:cNvPr id="33015" name="Check Box 247" hidden="1">
              <a:extLst>
                <a:ext uri="{63B3BB69-23CF-44E3-9099-C40C66FF867C}">
                  <a14:compatExt spid="_x0000_s33015"/>
                </a:ext>
                <a:ext uri="{FF2B5EF4-FFF2-40B4-BE49-F238E27FC236}">
                  <a16:creationId xmlns:a16="http://schemas.microsoft.com/office/drawing/2014/main" id="{00000000-0008-0000-0300-0000F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21</xdr:row>
          <xdr:rowOff>28575</xdr:rowOff>
        </xdr:from>
        <xdr:to>
          <xdr:col>16</xdr:col>
          <xdr:colOff>495300</xdr:colOff>
          <xdr:row>22</xdr:row>
          <xdr:rowOff>38100</xdr:rowOff>
        </xdr:to>
        <xdr:sp macro="" textlink="">
          <xdr:nvSpPr>
            <xdr:cNvPr id="33016" name="Check Box 248" hidden="1">
              <a:extLst>
                <a:ext uri="{63B3BB69-23CF-44E3-9099-C40C66FF867C}">
                  <a14:compatExt spid="_x0000_s33016"/>
                </a:ext>
                <a:ext uri="{FF2B5EF4-FFF2-40B4-BE49-F238E27FC236}">
                  <a16:creationId xmlns:a16="http://schemas.microsoft.com/office/drawing/2014/main" id="{00000000-0008-0000-0300-0000F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22</xdr:row>
          <xdr:rowOff>28575</xdr:rowOff>
        </xdr:from>
        <xdr:to>
          <xdr:col>16</xdr:col>
          <xdr:colOff>495300</xdr:colOff>
          <xdr:row>23</xdr:row>
          <xdr:rowOff>38100</xdr:rowOff>
        </xdr:to>
        <xdr:sp macro="" textlink="">
          <xdr:nvSpPr>
            <xdr:cNvPr id="33017" name="Check Box 249" hidden="1">
              <a:extLst>
                <a:ext uri="{63B3BB69-23CF-44E3-9099-C40C66FF867C}">
                  <a14:compatExt spid="_x0000_s33017"/>
                </a:ext>
                <a:ext uri="{FF2B5EF4-FFF2-40B4-BE49-F238E27FC236}">
                  <a16:creationId xmlns:a16="http://schemas.microsoft.com/office/drawing/2014/main" id="{00000000-0008-0000-0300-0000F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23</xdr:row>
          <xdr:rowOff>28575</xdr:rowOff>
        </xdr:from>
        <xdr:to>
          <xdr:col>16</xdr:col>
          <xdr:colOff>495300</xdr:colOff>
          <xdr:row>24</xdr:row>
          <xdr:rowOff>38100</xdr:rowOff>
        </xdr:to>
        <xdr:sp macro="" textlink="">
          <xdr:nvSpPr>
            <xdr:cNvPr id="33018" name="Check Box 250" hidden="1">
              <a:extLst>
                <a:ext uri="{63B3BB69-23CF-44E3-9099-C40C66FF867C}">
                  <a14:compatExt spid="_x0000_s33018"/>
                </a:ext>
                <a:ext uri="{FF2B5EF4-FFF2-40B4-BE49-F238E27FC236}">
                  <a16:creationId xmlns:a16="http://schemas.microsoft.com/office/drawing/2014/main" id="{00000000-0008-0000-0300-0000F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28575</xdr:rowOff>
        </xdr:from>
        <xdr:to>
          <xdr:col>16</xdr:col>
          <xdr:colOff>495300</xdr:colOff>
          <xdr:row>25</xdr:row>
          <xdr:rowOff>38100</xdr:rowOff>
        </xdr:to>
        <xdr:sp macro="" textlink="">
          <xdr:nvSpPr>
            <xdr:cNvPr id="33019" name="Check Box 251" hidden="1">
              <a:extLst>
                <a:ext uri="{63B3BB69-23CF-44E3-9099-C40C66FF867C}">
                  <a14:compatExt spid="_x0000_s33019"/>
                </a:ext>
                <a:ext uri="{FF2B5EF4-FFF2-40B4-BE49-F238E27FC236}">
                  <a16:creationId xmlns:a16="http://schemas.microsoft.com/office/drawing/2014/main" id="{00000000-0008-0000-0300-0000F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25</xdr:row>
          <xdr:rowOff>28575</xdr:rowOff>
        </xdr:from>
        <xdr:to>
          <xdr:col>16</xdr:col>
          <xdr:colOff>495300</xdr:colOff>
          <xdr:row>26</xdr:row>
          <xdr:rowOff>38100</xdr:rowOff>
        </xdr:to>
        <xdr:sp macro="" textlink="">
          <xdr:nvSpPr>
            <xdr:cNvPr id="33020" name="Check Box 252" hidden="1">
              <a:extLst>
                <a:ext uri="{63B3BB69-23CF-44E3-9099-C40C66FF867C}">
                  <a14:compatExt spid="_x0000_s33020"/>
                </a:ext>
                <a:ext uri="{FF2B5EF4-FFF2-40B4-BE49-F238E27FC236}">
                  <a16:creationId xmlns:a16="http://schemas.microsoft.com/office/drawing/2014/main" id="{00000000-0008-0000-0300-0000F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26</xdr:row>
          <xdr:rowOff>28575</xdr:rowOff>
        </xdr:from>
        <xdr:to>
          <xdr:col>16</xdr:col>
          <xdr:colOff>495300</xdr:colOff>
          <xdr:row>27</xdr:row>
          <xdr:rowOff>38100</xdr:rowOff>
        </xdr:to>
        <xdr:sp macro="" textlink="">
          <xdr:nvSpPr>
            <xdr:cNvPr id="33021" name="Check Box 253" hidden="1">
              <a:extLst>
                <a:ext uri="{63B3BB69-23CF-44E3-9099-C40C66FF867C}">
                  <a14:compatExt spid="_x0000_s33021"/>
                </a:ext>
                <a:ext uri="{FF2B5EF4-FFF2-40B4-BE49-F238E27FC236}">
                  <a16:creationId xmlns:a16="http://schemas.microsoft.com/office/drawing/2014/main" id="{00000000-0008-0000-0300-0000F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xdr:row>
          <xdr:rowOff>28575</xdr:rowOff>
        </xdr:from>
        <xdr:to>
          <xdr:col>17</xdr:col>
          <xdr:colOff>485775</xdr:colOff>
          <xdr:row>5</xdr:row>
          <xdr:rowOff>38100</xdr:rowOff>
        </xdr:to>
        <xdr:sp macro="" textlink="">
          <xdr:nvSpPr>
            <xdr:cNvPr id="33022" name="Check Box 254" hidden="1">
              <a:extLst>
                <a:ext uri="{63B3BB69-23CF-44E3-9099-C40C66FF867C}">
                  <a14:compatExt spid="_x0000_s33022"/>
                </a:ext>
                <a:ext uri="{FF2B5EF4-FFF2-40B4-BE49-F238E27FC236}">
                  <a16:creationId xmlns:a16="http://schemas.microsoft.com/office/drawing/2014/main" id="{00000000-0008-0000-0300-0000FE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xdr:row>
          <xdr:rowOff>0</xdr:rowOff>
        </xdr:from>
        <xdr:to>
          <xdr:col>17</xdr:col>
          <xdr:colOff>495300</xdr:colOff>
          <xdr:row>6</xdr:row>
          <xdr:rowOff>28575</xdr:rowOff>
        </xdr:to>
        <xdr:sp macro="" textlink="">
          <xdr:nvSpPr>
            <xdr:cNvPr id="33023" name="Check Box 255" hidden="1">
              <a:extLst>
                <a:ext uri="{63B3BB69-23CF-44E3-9099-C40C66FF867C}">
                  <a14:compatExt spid="_x0000_s33023"/>
                </a:ext>
                <a:ext uri="{FF2B5EF4-FFF2-40B4-BE49-F238E27FC236}">
                  <a16:creationId xmlns:a16="http://schemas.microsoft.com/office/drawing/2014/main" id="{00000000-0008-0000-0300-0000FF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xdr:row>
          <xdr:rowOff>0</xdr:rowOff>
        </xdr:from>
        <xdr:to>
          <xdr:col>17</xdr:col>
          <xdr:colOff>495300</xdr:colOff>
          <xdr:row>7</xdr:row>
          <xdr:rowOff>38100</xdr:rowOff>
        </xdr:to>
        <xdr:sp macro="" textlink="">
          <xdr:nvSpPr>
            <xdr:cNvPr id="33024" name="Check Box 256" hidden="1">
              <a:extLst>
                <a:ext uri="{63B3BB69-23CF-44E3-9099-C40C66FF867C}">
                  <a14:compatExt spid="_x0000_s33024"/>
                </a:ext>
                <a:ext uri="{FF2B5EF4-FFF2-40B4-BE49-F238E27FC236}">
                  <a16:creationId xmlns:a16="http://schemas.microsoft.com/office/drawing/2014/main" id="{00000000-0008-0000-0300-00000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xdr:row>
          <xdr:rowOff>0</xdr:rowOff>
        </xdr:from>
        <xdr:to>
          <xdr:col>17</xdr:col>
          <xdr:colOff>495300</xdr:colOff>
          <xdr:row>8</xdr:row>
          <xdr:rowOff>38100</xdr:rowOff>
        </xdr:to>
        <xdr:sp macro="" textlink="">
          <xdr:nvSpPr>
            <xdr:cNvPr id="33025" name="Check Box 257" hidden="1">
              <a:extLst>
                <a:ext uri="{63B3BB69-23CF-44E3-9099-C40C66FF867C}">
                  <a14:compatExt spid="_x0000_s33025"/>
                </a:ext>
                <a:ext uri="{FF2B5EF4-FFF2-40B4-BE49-F238E27FC236}">
                  <a16:creationId xmlns:a16="http://schemas.microsoft.com/office/drawing/2014/main" id="{00000000-0008-0000-0300-00000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8</xdr:row>
          <xdr:rowOff>28575</xdr:rowOff>
        </xdr:from>
        <xdr:to>
          <xdr:col>17</xdr:col>
          <xdr:colOff>485775</xdr:colOff>
          <xdr:row>9</xdr:row>
          <xdr:rowOff>38100</xdr:rowOff>
        </xdr:to>
        <xdr:sp macro="" textlink="">
          <xdr:nvSpPr>
            <xdr:cNvPr id="33026" name="Check Box 258" hidden="1">
              <a:extLst>
                <a:ext uri="{63B3BB69-23CF-44E3-9099-C40C66FF867C}">
                  <a14:compatExt spid="_x0000_s33026"/>
                </a:ext>
                <a:ext uri="{FF2B5EF4-FFF2-40B4-BE49-F238E27FC236}">
                  <a16:creationId xmlns:a16="http://schemas.microsoft.com/office/drawing/2014/main" id="{00000000-0008-0000-0300-00000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9</xdr:row>
          <xdr:rowOff>28575</xdr:rowOff>
        </xdr:from>
        <xdr:to>
          <xdr:col>17</xdr:col>
          <xdr:colOff>485775</xdr:colOff>
          <xdr:row>10</xdr:row>
          <xdr:rowOff>38100</xdr:rowOff>
        </xdr:to>
        <xdr:sp macro="" textlink="">
          <xdr:nvSpPr>
            <xdr:cNvPr id="33027" name="Check Box 259" hidden="1">
              <a:extLst>
                <a:ext uri="{63B3BB69-23CF-44E3-9099-C40C66FF867C}">
                  <a14:compatExt spid="_x0000_s33027"/>
                </a:ext>
                <a:ext uri="{FF2B5EF4-FFF2-40B4-BE49-F238E27FC236}">
                  <a16:creationId xmlns:a16="http://schemas.microsoft.com/office/drawing/2014/main" id="{00000000-0008-0000-0300-00000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xdr:row>
          <xdr:rowOff>28575</xdr:rowOff>
        </xdr:from>
        <xdr:to>
          <xdr:col>17</xdr:col>
          <xdr:colOff>485775</xdr:colOff>
          <xdr:row>11</xdr:row>
          <xdr:rowOff>38100</xdr:rowOff>
        </xdr:to>
        <xdr:sp macro="" textlink="">
          <xdr:nvSpPr>
            <xdr:cNvPr id="33028" name="Check Box 260" hidden="1">
              <a:extLst>
                <a:ext uri="{63B3BB69-23CF-44E3-9099-C40C66FF867C}">
                  <a14:compatExt spid="_x0000_s33028"/>
                </a:ext>
                <a:ext uri="{FF2B5EF4-FFF2-40B4-BE49-F238E27FC236}">
                  <a16:creationId xmlns:a16="http://schemas.microsoft.com/office/drawing/2014/main" id="{00000000-0008-0000-0300-00000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11</xdr:row>
          <xdr:rowOff>28575</xdr:rowOff>
        </xdr:from>
        <xdr:to>
          <xdr:col>17</xdr:col>
          <xdr:colOff>485775</xdr:colOff>
          <xdr:row>12</xdr:row>
          <xdr:rowOff>38100</xdr:rowOff>
        </xdr:to>
        <xdr:sp macro="" textlink="">
          <xdr:nvSpPr>
            <xdr:cNvPr id="33029" name="Check Box 261" hidden="1">
              <a:extLst>
                <a:ext uri="{63B3BB69-23CF-44E3-9099-C40C66FF867C}">
                  <a14:compatExt spid="_x0000_s33029"/>
                </a:ext>
                <a:ext uri="{FF2B5EF4-FFF2-40B4-BE49-F238E27FC236}">
                  <a16:creationId xmlns:a16="http://schemas.microsoft.com/office/drawing/2014/main" id="{00000000-0008-0000-0300-00000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12</xdr:row>
          <xdr:rowOff>0</xdr:rowOff>
        </xdr:from>
        <xdr:to>
          <xdr:col>17</xdr:col>
          <xdr:colOff>495300</xdr:colOff>
          <xdr:row>13</xdr:row>
          <xdr:rowOff>28575</xdr:rowOff>
        </xdr:to>
        <xdr:sp macro="" textlink="">
          <xdr:nvSpPr>
            <xdr:cNvPr id="33030" name="Check Box 262" hidden="1">
              <a:extLst>
                <a:ext uri="{63B3BB69-23CF-44E3-9099-C40C66FF867C}">
                  <a14:compatExt spid="_x0000_s33030"/>
                </a:ext>
                <a:ext uri="{FF2B5EF4-FFF2-40B4-BE49-F238E27FC236}">
                  <a16:creationId xmlns:a16="http://schemas.microsoft.com/office/drawing/2014/main" id="{00000000-0008-0000-0300-00000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13</xdr:row>
          <xdr:rowOff>0</xdr:rowOff>
        </xdr:from>
        <xdr:to>
          <xdr:col>17</xdr:col>
          <xdr:colOff>495300</xdr:colOff>
          <xdr:row>14</xdr:row>
          <xdr:rowOff>38100</xdr:rowOff>
        </xdr:to>
        <xdr:sp macro="" textlink="">
          <xdr:nvSpPr>
            <xdr:cNvPr id="33031" name="Check Box 263" hidden="1">
              <a:extLst>
                <a:ext uri="{63B3BB69-23CF-44E3-9099-C40C66FF867C}">
                  <a14:compatExt spid="_x0000_s33031"/>
                </a:ext>
                <a:ext uri="{FF2B5EF4-FFF2-40B4-BE49-F238E27FC236}">
                  <a16:creationId xmlns:a16="http://schemas.microsoft.com/office/drawing/2014/main" id="{00000000-0008-0000-0300-00000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14</xdr:row>
          <xdr:rowOff>0</xdr:rowOff>
        </xdr:from>
        <xdr:to>
          <xdr:col>17</xdr:col>
          <xdr:colOff>485775</xdr:colOff>
          <xdr:row>15</xdr:row>
          <xdr:rowOff>38100</xdr:rowOff>
        </xdr:to>
        <xdr:sp macro="" textlink="">
          <xdr:nvSpPr>
            <xdr:cNvPr id="33032" name="Check Box 264" hidden="1">
              <a:extLst>
                <a:ext uri="{63B3BB69-23CF-44E3-9099-C40C66FF867C}">
                  <a14:compatExt spid="_x0000_s33032"/>
                </a:ext>
                <a:ext uri="{FF2B5EF4-FFF2-40B4-BE49-F238E27FC236}">
                  <a16:creationId xmlns:a16="http://schemas.microsoft.com/office/drawing/2014/main" id="{00000000-0008-0000-0300-00000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xdr:row>
          <xdr:rowOff>0</xdr:rowOff>
        </xdr:from>
        <xdr:to>
          <xdr:col>17</xdr:col>
          <xdr:colOff>495300</xdr:colOff>
          <xdr:row>16</xdr:row>
          <xdr:rowOff>38100</xdr:rowOff>
        </xdr:to>
        <xdr:sp macro="" textlink="">
          <xdr:nvSpPr>
            <xdr:cNvPr id="33033" name="Check Box 265" hidden="1">
              <a:extLst>
                <a:ext uri="{63B3BB69-23CF-44E3-9099-C40C66FF867C}">
                  <a14:compatExt spid="_x0000_s33033"/>
                </a:ext>
                <a:ext uri="{FF2B5EF4-FFF2-40B4-BE49-F238E27FC236}">
                  <a16:creationId xmlns:a16="http://schemas.microsoft.com/office/drawing/2014/main" id="{00000000-0008-0000-0300-00000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xdr:row>
          <xdr:rowOff>28575</xdr:rowOff>
        </xdr:from>
        <xdr:to>
          <xdr:col>17</xdr:col>
          <xdr:colOff>495300</xdr:colOff>
          <xdr:row>17</xdr:row>
          <xdr:rowOff>38100</xdr:rowOff>
        </xdr:to>
        <xdr:sp macro="" textlink="">
          <xdr:nvSpPr>
            <xdr:cNvPr id="33034" name="Check Box 266" hidden="1">
              <a:extLst>
                <a:ext uri="{63B3BB69-23CF-44E3-9099-C40C66FF867C}">
                  <a14:compatExt spid="_x0000_s33034"/>
                </a:ext>
                <a:ext uri="{FF2B5EF4-FFF2-40B4-BE49-F238E27FC236}">
                  <a16:creationId xmlns:a16="http://schemas.microsoft.com/office/drawing/2014/main" id="{00000000-0008-0000-0300-00000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17</xdr:row>
          <xdr:rowOff>28575</xdr:rowOff>
        </xdr:from>
        <xdr:to>
          <xdr:col>17</xdr:col>
          <xdr:colOff>495300</xdr:colOff>
          <xdr:row>18</xdr:row>
          <xdr:rowOff>38100</xdr:rowOff>
        </xdr:to>
        <xdr:sp macro="" textlink="">
          <xdr:nvSpPr>
            <xdr:cNvPr id="33035" name="Check Box 267" hidden="1">
              <a:extLst>
                <a:ext uri="{63B3BB69-23CF-44E3-9099-C40C66FF867C}">
                  <a14:compatExt spid="_x0000_s33035"/>
                </a:ext>
                <a:ext uri="{FF2B5EF4-FFF2-40B4-BE49-F238E27FC236}">
                  <a16:creationId xmlns:a16="http://schemas.microsoft.com/office/drawing/2014/main" id="{00000000-0008-0000-0300-00000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18</xdr:row>
          <xdr:rowOff>28575</xdr:rowOff>
        </xdr:from>
        <xdr:to>
          <xdr:col>17</xdr:col>
          <xdr:colOff>495300</xdr:colOff>
          <xdr:row>19</xdr:row>
          <xdr:rowOff>38100</xdr:rowOff>
        </xdr:to>
        <xdr:sp macro="" textlink="">
          <xdr:nvSpPr>
            <xdr:cNvPr id="33036" name="Check Box 268" hidden="1">
              <a:extLst>
                <a:ext uri="{63B3BB69-23CF-44E3-9099-C40C66FF867C}">
                  <a14:compatExt spid="_x0000_s33036"/>
                </a:ext>
                <a:ext uri="{FF2B5EF4-FFF2-40B4-BE49-F238E27FC236}">
                  <a16:creationId xmlns:a16="http://schemas.microsoft.com/office/drawing/2014/main" id="{00000000-0008-0000-0300-00000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xdr:row>
          <xdr:rowOff>28575</xdr:rowOff>
        </xdr:from>
        <xdr:to>
          <xdr:col>17</xdr:col>
          <xdr:colOff>495300</xdr:colOff>
          <xdr:row>20</xdr:row>
          <xdr:rowOff>38100</xdr:rowOff>
        </xdr:to>
        <xdr:sp macro="" textlink="">
          <xdr:nvSpPr>
            <xdr:cNvPr id="33037" name="Check Box 269" hidden="1">
              <a:extLst>
                <a:ext uri="{63B3BB69-23CF-44E3-9099-C40C66FF867C}">
                  <a14:compatExt spid="_x0000_s33037"/>
                </a:ext>
                <a:ext uri="{FF2B5EF4-FFF2-40B4-BE49-F238E27FC236}">
                  <a16:creationId xmlns:a16="http://schemas.microsoft.com/office/drawing/2014/main" id="{00000000-0008-0000-0300-00000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20</xdr:row>
          <xdr:rowOff>0</xdr:rowOff>
        </xdr:from>
        <xdr:to>
          <xdr:col>17</xdr:col>
          <xdr:colOff>495300</xdr:colOff>
          <xdr:row>21</xdr:row>
          <xdr:rowOff>38100</xdr:rowOff>
        </xdr:to>
        <xdr:sp macro="" textlink="">
          <xdr:nvSpPr>
            <xdr:cNvPr id="33038" name="Check Box 270" hidden="1">
              <a:extLst>
                <a:ext uri="{63B3BB69-23CF-44E3-9099-C40C66FF867C}">
                  <a14:compatExt spid="_x0000_s33038"/>
                </a:ext>
                <a:ext uri="{FF2B5EF4-FFF2-40B4-BE49-F238E27FC236}">
                  <a16:creationId xmlns:a16="http://schemas.microsoft.com/office/drawing/2014/main" id="{00000000-0008-0000-0300-00000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28575</xdr:rowOff>
        </xdr:from>
        <xdr:to>
          <xdr:col>17</xdr:col>
          <xdr:colOff>495300</xdr:colOff>
          <xdr:row>22</xdr:row>
          <xdr:rowOff>38100</xdr:rowOff>
        </xdr:to>
        <xdr:sp macro="" textlink="">
          <xdr:nvSpPr>
            <xdr:cNvPr id="33039" name="Check Box 271" hidden="1">
              <a:extLst>
                <a:ext uri="{63B3BB69-23CF-44E3-9099-C40C66FF867C}">
                  <a14:compatExt spid="_x0000_s33039"/>
                </a:ext>
                <a:ext uri="{FF2B5EF4-FFF2-40B4-BE49-F238E27FC236}">
                  <a16:creationId xmlns:a16="http://schemas.microsoft.com/office/drawing/2014/main" id="{00000000-0008-0000-0300-00000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22</xdr:row>
          <xdr:rowOff>28575</xdr:rowOff>
        </xdr:from>
        <xdr:to>
          <xdr:col>17</xdr:col>
          <xdr:colOff>495300</xdr:colOff>
          <xdr:row>23</xdr:row>
          <xdr:rowOff>38100</xdr:rowOff>
        </xdr:to>
        <xdr:sp macro="" textlink="">
          <xdr:nvSpPr>
            <xdr:cNvPr id="33040" name="Check Box 272" hidden="1">
              <a:extLst>
                <a:ext uri="{63B3BB69-23CF-44E3-9099-C40C66FF867C}">
                  <a14:compatExt spid="_x0000_s33040"/>
                </a:ext>
                <a:ext uri="{FF2B5EF4-FFF2-40B4-BE49-F238E27FC236}">
                  <a16:creationId xmlns:a16="http://schemas.microsoft.com/office/drawing/2014/main" id="{00000000-0008-0000-0300-00001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xdr:row>
          <xdr:rowOff>28575</xdr:rowOff>
        </xdr:from>
        <xdr:to>
          <xdr:col>17</xdr:col>
          <xdr:colOff>495300</xdr:colOff>
          <xdr:row>24</xdr:row>
          <xdr:rowOff>38100</xdr:rowOff>
        </xdr:to>
        <xdr:sp macro="" textlink="">
          <xdr:nvSpPr>
            <xdr:cNvPr id="33041" name="Check Box 273" hidden="1">
              <a:extLst>
                <a:ext uri="{63B3BB69-23CF-44E3-9099-C40C66FF867C}">
                  <a14:compatExt spid="_x0000_s33041"/>
                </a:ext>
                <a:ext uri="{FF2B5EF4-FFF2-40B4-BE49-F238E27FC236}">
                  <a16:creationId xmlns:a16="http://schemas.microsoft.com/office/drawing/2014/main" id="{00000000-0008-0000-0300-00001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24</xdr:row>
          <xdr:rowOff>28575</xdr:rowOff>
        </xdr:from>
        <xdr:to>
          <xdr:col>17</xdr:col>
          <xdr:colOff>495300</xdr:colOff>
          <xdr:row>25</xdr:row>
          <xdr:rowOff>38100</xdr:rowOff>
        </xdr:to>
        <xdr:sp macro="" textlink="">
          <xdr:nvSpPr>
            <xdr:cNvPr id="33042" name="Check Box 274" hidden="1">
              <a:extLst>
                <a:ext uri="{63B3BB69-23CF-44E3-9099-C40C66FF867C}">
                  <a14:compatExt spid="_x0000_s33042"/>
                </a:ext>
                <a:ext uri="{FF2B5EF4-FFF2-40B4-BE49-F238E27FC236}">
                  <a16:creationId xmlns:a16="http://schemas.microsoft.com/office/drawing/2014/main" id="{00000000-0008-0000-0300-00001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xdr:row>
          <xdr:rowOff>28575</xdr:rowOff>
        </xdr:from>
        <xdr:to>
          <xdr:col>17</xdr:col>
          <xdr:colOff>495300</xdr:colOff>
          <xdr:row>26</xdr:row>
          <xdr:rowOff>38100</xdr:rowOff>
        </xdr:to>
        <xdr:sp macro="" textlink="">
          <xdr:nvSpPr>
            <xdr:cNvPr id="33043" name="Check Box 275" hidden="1">
              <a:extLst>
                <a:ext uri="{63B3BB69-23CF-44E3-9099-C40C66FF867C}">
                  <a14:compatExt spid="_x0000_s33043"/>
                </a:ext>
                <a:ext uri="{FF2B5EF4-FFF2-40B4-BE49-F238E27FC236}">
                  <a16:creationId xmlns:a16="http://schemas.microsoft.com/office/drawing/2014/main" id="{00000000-0008-0000-0300-00001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xdr:row>
          <xdr:rowOff>28575</xdr:rowOff>
        </xdr:from>
        <xdr:to>
          <xdr:col>17</xdr:col>
          <xdr:colOff>495300</xdr:colOff>
          <xdr:row>27</xdr:row>
          <xdr:rowOff>38100</xdr:rowOff>
        </xdr:to>
        <xdr:sp macro="" textlink="">
          <xdr:nvSpPr>
            <xdr:cNvPr id="33044" name="Check Box 276" hidden="1">
              <a:extLst>
                <a:ext uri="{63B3BB69-23CF-44E3-9099-C40C66FF867C}">
                  <a14:compatExt spid="_x0000_s33044"/>
                </a:ext>
                <a:ext uri="{FF2B5EF4-FFF2-40B4-BE49-F238E27FC236}">
                  <a16:creationId xmlns:a16="http://schemas.microsoft.com/office/drawing/2014/main" id="{00000000-0008-0000-0300-00001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xdr:row>
          <xdr:rowOff>28575</xdr:rowOff>
        </xdr:from>
        <xdr:to>
          <xdr:col>18</xdr:col>
          <xdr:colOff>485775</xdr:colOff>
          <xdr:row>5</xdr:row>
          <xdr:rowOff>38100</xdr:rowOff>
        </xdr:to>
        <xdr:sp macro="" textlink="">
          <xdr:nvSpPr>
            <xdr:cNvPr id="33045" name="Check Box 277" hidden="1">
              <a:extLst>
                <a:ext uri="{63B3BB69-23CF-44E3-9099-C40C66FF867C}">
                  <a14:compatExt spid="_x0000_s33045"/>
                </a:ext>
                <a:ext uri="{FF2B5EF4-FFF2-40B4-BE49-F238E27FC236}">
                  <a16:creationId xmlns:a16="http://schemas.microsoft.com/office/drawing/2014/main" id="{00000000-0008-0000-0300-00001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xdr:row>
          <xdr:rowOff>0</xdr:rowOff>
        </xdr:from>
        <xdr:to>
          <xdr:col>18</xdr:col>
          <xdr:colOff>495300</xdr:colOff>
          <xdr:row>6</xdr:row>
          <xdr:rowOff>28575</xdr:rowOff>
        </xdr:to>
        <xdr:sp macro="" textlink="">
          <xdr:nvSpPr>
            <xdr:cNvPr id="33046" name="Check Box 278" hidden="1">
              <a:extLst>
                <a:ext uri="{63B3BB69-23CF-44E3-9099-C40C66FF867C}">
                  <a14:compatExt spid="_x0000_s33046"/>
                </a:ext>
                <a:ext uri="{FF2B5EF4-FFF2-40B4-BE49-F238E27FC236}">
                  <a16:creationId xmlns:a16="http://schemas.microsoft.com/office/drawing/2014/main" id="{00000000-0008-0000-0300-00001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xdr:row>
          <xdr:rowOff>0</xdr:rowOff>
        </xdr:from>
        <xdr:to>
          <xdr:col>18</xdr:col>
          <xdr:colOff>495300</xdr:colOff>
          <xdr:row>7</xdr:row>
          <xdr:rowOff>38100</xdr:rowOff>
        </xdr:to>
        <xdr:sp macro="" textlink="">
          <xdr:nvSpPr>
            <xdr:cNvPr id="33047" name="Check Box 279" hidden="1">
              <a:extLst>
                <a:ext uri="{63B3BB69-23CF-44E3-9099-C40C66FF867C}">
                  <a14:compatExt spid="_x0000_s33047"/>
                </a:ext>
                <a:ext uri="{FF2B5EF4-FFF2-40B4-BE49-F238E27FC236}">
                  <a16:creationId xmlns:a16="http://schemas.microsoft.com/office/drawing/2014/main" id="{00000000-0008-0000-0300-00001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xdr:row>
          <xdr:rowOff>0</xdr:rowOff>
        </xdr:from>
        <xdr:to>
          <xdr:col>18</xdr:col>
          <xdr:colOff>495300</xdr:colOff>
          <xdr:row>8</xdr:row>
          <xdr:rowOff>38100</xdr:rowOff>
        </xdr:to>
        <xdr:sp macro="" textlink="">
          <xdr:nvSpPr>
            <xdr:cNvPr id="33048" name="Check Box 280" hidden="1">
              <a:extLst>
                <a:ext uri="{63B3BB69-23CF-44E3-9099-C40C66FF867C}">
                  <a14:compatExt spid="_x0000_s33048"/>
                </a:ext>
                <a:ext uri="{FF2B5EF4-FFF2-40B4-BE49-F238E27FC236}">
                  <a16:creationId xmlns:a16="http://schemas.microsoft.com/office/drawing/2014/main" id="{00000000-0008-0000-0300-00001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8</xdr:row>
          <xdr:rowOff>28575</xdr:rowOff>
        </xdr:from>
        <xdr:to>
          <xdr:col>18</xdr:col>
          <xdr:colOff>485775</xdr:colOff>
          <xdr:row>9</xdr:row>
          <xdr:rowOff>38100</xdr:rowOff>
        </xdr:to>
        <xdr:sp macro="" textlink="">
          <xdr:nvSpPr>
            <xdr:cNvPr id="33049" name="Check Box 281" hidden="1">
              <a:extLst>
                <a:ext uri="{63B3BB69-23CF-44E3-9099-C40C66FF867C}">
                  <a14:compatExt spid="_x0000_s33049"/>
                </a:ext>
                <a:ext uri="{FF2B5EF4-FFF2-40B4-BE49-F238E27FC236}">
                  <a16:creationId xmlns:a16="http://schemas.microsoft.com/office/drawing/2014/main" id="{00000000-0008-0000-0300-00001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9</xdr:row>
          <xdr:rowOff>28575</xdr:rowOff>
        </xdr:from>
        <xdr:to>
          <xdr:col>18</xdr:col>
          <xdr:colOff>485775</xdr:colOff>
          <xdr:row>10</xdr:row>
          <xdr:rowOff>38100</xdr:rowOff>
        </xdr:to>
        <xdr:sp macro="" textlink="">
          <xdr:nvSpPr>
            <xdr:cNvPr id="33050" name="Check Box 282" hidden="1">
              <a:extLst>
                <a:ext uri="{63B3BB69-23CF-44E3-9099-C40C66FF867C}">
                  <a14:compatExt spid="_x0000_s33050"/>
                </a:ext>
                <a:ext uri="{FF2B5EF4-FFF2-40B4-BE49-F238E27FC236}">
                  <a16:creationId xmlns:a16="http://schemas.microsoft.com/office/drawing/2014/main" id="{00000000-0008-0000-0300-00001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10</xdr:row>
          <xdr:rowOff>28575</xdr:rowOff>
        </xdr:from>
        <xdr:to>
          <xdr:col>18</xdr:col>
          <xdr:colOff>485775</xdr:colOff>
          <xdr:row>11</xdr:row>
          <xdr:rowOff>38100</xdr:rowOff>
        </xdr:to>
        <xdr:sp macro="" textlink="">
          <xdr:nvSpPr>
            <xdr:cNvPr id="33051" name="Check Box 283" hidden="1">
              <a:extLst>
                <a:ext uri="{63B3BB69-23CF-44E3-9099-C40C66FF867C}">
                  <a14:compatExt spid="_x0000_s33051"/>
                </a:ext>
                <a:ext uri="{FF2B5EF4-FFF2-40B4-BE49-F238E27FC236}">
                  <a16:creationId xmlns:a16="http://schemas.microsoft.com/office/drawing/2014/main" id="{00000000-0008-0000-0300-00001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28575</xdr:rowOff>
        </xdr:from>
        <xdr:to>
          <xdr:col>18</xdr:col>
          <xdr:colOff>485775</xdr:colOff>
          <xdr:row>12</xdr:row>
          <xdr:rowOff>38100</xdr:rowOff>
        </xdr:to>
        <xdr:sp macro="" textlink="">
          <xdr:nvSpPr>
            <xdr:cNvPr id="33052" name="Check Box 284" hidden="1">
              <a:extLst>
                <a:ext uri="{63B3BB69-23CF-44E3-9099-C40C66FF867C}">
                  <a14:compatExt spid="_x0000_s33052"/>
                </a:ext>
                <a:ext uri="{FF2B5EF4-FFF2-40B4-BE49-F238E27FC236}">
                  <a16:creationId xmlns:a16="http://schemas.microsoft.com/office/drawing/2014/main" id="{00000000-0008-0000-0300-00001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12</xdr:row>
          <xdr:rowOff>0</xdr:rowOff>
        </xdr:from>
        <xdr:to>
          <xdr:col>18</xdr:col>
          <xdr:colOff>495300</xdr:colOff>
          <xdr:row>13</xdr:row>
          <xdr:rowOff>28575</xdr:rowOff>
        </xdr:to>
        <xdr:sp macro="" textlink="">
          <xdr:nvSpPr>
            <xdr:cNvPr id="33053" name="Check Box 285" hidden="1">
              <a:extLst>
                <a:ext uri="{63B3BB69-23CF-44E3-9099-C40C66FF867C}">
                  <a14:compatExt spid="_x0000_s33053"/>
                </a:ext>
                <a:ext uri="{FF2B5EF4-FFF2-40B4-BE49-F238E27FC236}">
                  <a16:creationId xmlns:a16="http://schemas.microsoft.com/office/drawing/2014/main" id="{00000000-0008-0000-0300-00001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13</xdr:row>
          <xdr:rowOff>0</xdr:rowOff>
        </xdr:from>
        <xdr:to>
          <xdr:col>18</xdr:col>
          <xdr:colOff>495300</xdr:colOff>
          <xdr:row>14</xdr:row>
          <xdr:rowOff>38100</xdr:rowOff>
        </xdr:to>
        <xdr:sp macro="" textlink="">
          <xdr:nvSpPr>
            <xdr:cNvPr id="33054" name="Check Box 286" hidden="1">
              <a:extLst>
                <a:ext uri="{63B3BB69-23CF-44E3-9099-C40C66FF867C}">
                  <a14:compatExt spid="_x0000_s33054"/>
                </a:ext>
                <a:ext uri="{FF2B5EF4-FFF2-40B4-BE49-F238E27FC236}">
                  <a16:creationId xmlns:a16="http://schemas.microsoft.com/office/drawing/2014/main" id="{00000000-0008-0000-0300-00001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14</xdr:row>
          <xdr:rowOff>0</xdr:rowOff>
        </xdr:from>
        <xdr:to>
          <xdr:col>18</xdr:col>
          <xdr:colOff>485775</xdr:colOff>
          <xdr:row>15</xdr:row>
          <xdr:rowOff>38100</xdr:rowOff>
        </xdr:to>
        <xdr:sp macro="" textlink="">
          <xdr:nvSpPr>
            <xdr:cNvPr id="33055" name="Check Box 287" hidden="1">
              <a:extLst>
                <a:ext uri="{63B3BB69-23CF-44E3-9099-C40C66FF867C}">
                  <a14:compatExt spid="_x0000_s33055"/>
                </a:ext>
                <a:ext uri="{FF2B5EF4-FFF2-40B4-BE49-F238E27FC236}">
                  <a16:creationId xmlns:a16="http://schemas.microsoft.com/office/drawing/2014/main" id="{00000000-0008-0000-0300-00001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15</xdr:row>
          <xdr:rowOff>0</xdr:rowOff>
        </xdr:from>
        <xdr:to>
          <xdr:col>18</xdr:col>
          <xdr:colOff>495300</xdr:colOff>
          <xdr:row>16</xdr:row>
          <xdr:rowOff>38100</xdr:rowOff>
        </xdr:to>
        <xdr:sp macro="" textlink="">
          <xdr:nvSpPr>
            <xdr:cNvPr id="33056" name="Check Box 288" hidden="1">
              <a:extLst>
                <a:ext uri="{63B3BB69-23CF-44E3-9099-C40C66FF867C}">
                  <a14:compatExt spid="_x0000_s33056"/>
                </a:ext>
                <a:ext uri="{FF2B5EF4-FFF2-40B4-BE49-F238E27FC236}">
                  <a16:creationId xmlns:a16="http://schemas.microsoft.com/office/drawing/2014/main" id="{00000000-0008-0000-0300-00002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xdr:row>
          <xdr:rowOff>28575</xdr:rowOff>
        </xdr:from>
        <xdr:to>
          <xdr:col>18</xdr:col>
          <xdr:colOff>495300</xdr:colOff>
          <xdr:row>17</xdr:row>
          <xdr:rowOff>38100</xdr:rowOff>
        </xdr:to>
        <xdr:sp macro="" textlink="">
          <xdr:nvSpPr>
            <xdr:cNvPr id="33057" name="Check Box 289" hidden="1">
              <a:extLst>
                <a:ext uri="{63B3BB69-23CF-44E3-9099-C40C66FF867C}">
                  <a14:compatExt spid="_x0000_s33057"/>
                </a:ext>
                <a:ext uri="{FF2B5EF4-FFF2-40B4-BE49-F238E27FC236}">
                  <a16:creationId xmlns:a16="http://schemas.microsoft.com/office/drawing/2014/main" id="{00000000-0008-0000-0300-00002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17</xdr:row>
          <xdr:rowOff>28575</xdr:rowOff>
        </xdr:from>
        <xdr:to>
          <xdr:col>18</xdr:col>
          <xdr:colOff>495300</xdr:colOff>
          <xdr:row>18</xdr:row>
          <xdr:rowOff>38100</xdr:rowOff>
        </xdr:to>
        <xdr:sp macro="" textlink="">
          <xdr:nvSpPr>
            <xdr:cNvPr id="33058" name="Check Box 290" hidden="1">
              <a:extLst>
                <a:ext uri="{63B3BB69-23CF-44E3-9099-C40C66FF867C}">
                  <a14:compatExt spid="_x0000_s33058"/>
                </a:ext>
                <a:ext uri="{FF2B5EF4-FFF2-40B4-BE49-F238E27FC236}">
                  <a16:creationId xmlns:a16="http://schemas.microsoft.com/office/drawing/2014/main" id="{00000000-0008-0000-0300-00002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18</xdr:row>
          <xdr:rowOff>28575</xdr:rowOff>
        </xdr:from>
        <xdr:to>
          <xdr:col>18</xdr:col>
          <xdr:colOff>495300</xdr:colOff>
          <xdr:row>19</xdr:row>
          <xdr:rowOff>38100</xdr:rowOff>
        </xdr:to>
        <xdr:sp macro="" textlink="">
          <xdr:nvSpPr>
            <xdr:cNvPr id="33059" name="Check Box 291" hidden="1">
              <a:extLst>
                <a:ext uri="{63B3BB69-23CF-44E3-9099-C40C66FF867C}">
                  <a14:compatExt spid="_x0000_s33059"/>
                </a:ext>
                <a:ext uri="{FF2B5EF4-FFF2-40B4-BE49-F238E27FC236}">
                  <a16:creationId xmlns:a16="http://schemas.microsoft.com/office/drawing/2014/main" id="{00000000-0008-0000-0300-00002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19</xdr:row>
          <xdr:rowOff>28575</xdr:rowOff>
        </xdr:from>
        <xdr:to>
          <xdr:col>18</xdr:col>
          <xdr:colOff>495300</xdr:colOff>
          <xdr:row>20</xdr:row>
          <xdr:rowOff>38100</xdr:rowOff>
        </xdr:to>
        <xdr:sp macro="" textlink="">
          <xdr:nvSpPr>
            <xdr:cNvPr id="33060" name="Check Box 292" hidden="1">
              <a:extLst>
                <a:ext uri="{63B3BB69-23CF-44E3-9099-C40C66FF867C}">
                  <a14:compatExt spid="_x0000_s33060"/>
                </a:ext>
                <a:ext uri="{FF2B5EF4-FFF2-40B4-BE49-F238E27FC236}">
                  <a16:creationId xmlns:a16="http://schemas.microsoft.com/office/drawing/2014/main" id="{00000000-0008-0000-0300-00002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0</xdr:rowOff>
        </xdr:from>
        <xdr:to>
          <xdr:col>18</xdr:col>
          <xdr:colOff>495300</xdr:colOff>
          <xdr:row>21</xdr:row>
          <xdr:rowOff>38100</xdr:rowOff>
        </xdr:to>
        <xdr:sp macro="" textlink="">
          <xdr:nvSpPr>
            <xdr:cNvPr id="33061" name="Check Box 293" hidden="1">
              <a:extLst>
                <a:ext uri="{63B3BB69-23CF-44E3-9099-C40C66FF867C}">
                  <a14:compatExt spid="_x0000_s33061"/>
                </a:ext>
                <a:ext uri="{FF2B5EF4-FFF2-40B4-BE49-F238E27FC236}">
                  <a16:creationId xmlns:a16="http://schemas.microsoft.com/office/drawing/2014/main" id="{00000000-0008-0000-0300-00002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21</xdr:row>
          <xdr:rowOff>28575</xdr:rowOff>
        </xdr:from>
        <xdr:to>
          <xdr:col>18</xdr:col>
          <xdr:colOff>495300</xdr:colOff>
          <xdr:row>22</xdr:row>
          <xdr:rowOff>38100</xdr:rowOff>
        </xdr:to>
        <xdr:sp macro="" textlink="">
          <xdr:nvSpPr>
            <xdr:cNvPr id="33062" name="Check Box 294" hidden="1">
              <a:extLst>
                <a:ext uri="{63B3BB69-23CF-44E3-9099-C40C66FF867C}">
                  <a14:compatExt spid="_x0000_s33062"/>
                </a:ext>
                <a:ext uri="{FF2B5EF4-FFF2-40B4-BE49-F238E27FC236}">
                  <a16:creationId xmlns:a16="http://schemas.microsoft.com/office/drawing/2014/main" id="{00000000-0008-0000-0300-00002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22</xdr:row>
          <xdr:rowOff>28575</xdr:rowOff>
        </xdr:from>
        <xdr:to>
          <xdr:col>18</xdr:col>
          <xdr:colOff>495300</xdr:colOff>
          <xdr:row>23</xdr:row>
          <xdr:rowOff>38100</xdr:rowOff>
        </xdr:to>
        <xdr:sp macro="" textlink="">
          <xdr:nvSpPr>
            <xdr:cNvPr id="33063" name="Check Box 295" hidden="1">
              <a:extLst>
                <a:ext uri="{63B3BB69-23CF-44E3-9099-C40C66FF867C}">
                  <a14:compatExt spid="_x0000_s33063"/>
                </a:ext>
                <a:ext uri="{FF2B5EF4-FFF2-40B4-BE49-F238E27FC236}">
                  <a16:creationId xmlns:a16="http://schemas.microsoft.com/office/drawing/2014/main" id="{00000000-0008-0000-0300-00002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23</xdr:row>
          <xdr:rowOff>28575</xdr:rowOff>
        </xdr:from>
        <xdr:to>
          <xdr:col>18</xdr:col>
          <xdr:colOff>495300</xdr:colOff>
          <xdr:row>24</xdr:row>
          <xdr:rowOff>38100</xdr:rowOff>
        </xdr:to>
        <xdr:sp macro="" textlink="">
          <xdr:nvSpPr>
            <xdr:cNvPr id="33064" name="Check Box 296" hidden="1">
              <a:extLst>
                <a:ext uri="{63B3BB69-23CF-44E3-9099-C40C66FF867C}">
                  <a14:compatExt spid="_x0000_s33064"/>
                </a:ext>
                <a:ext uri="{FF2B5EF4-FFF2-40B4-BE49-F238E27FC236}">
                  <a16:creationId xmlns:a16="http://schemas.microsoft.com/office/drawing/2014/main" id="{00000000-0008-0000-0300-00002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24</xdr:row>
          <xdr:rowOff>28575</xdr:rowOff>
        </xdr:from>
        <xdr:to>
          <xdr:col>18</xdr:col>
          <xdr:colOff>495300</xdr:colOff>
          <xdr:row>25</xdr:row>
          <xdr:rowOff>38100</xdr:rowOff>
        </xdr:to>
        <xdr:sp macro="" textlink="">
          <xdr:nvSpPr>
            <xdr:cNvPr id="33065" name="Check Box 297" hidden="1">
              <a:extLst>
                <a:ext uri="{63B3BB69-23CF-44E3-9099-C40C66FF867C}">
                  <a14:compatExt spid="_x0000_s33065"/>
                </a:ext>
                <a:ext uri="{FF2B5EF4-FFF2-40B4-BE49-F238E27FC236}">
                  <a16:creationId xmlns:a16="http://schemas.microsoft.com/office/drawing/2014/main" id="{00000000-0008-0000-0300-00002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25</xdr:row>
          <xdr:rowOff>28575</xdr:rowOff>
        </xdr:from>
        <xdr:to>
          <xdr:col>18</xdr:col>
          <xdr:colOff>495300</xdr:colOff>
          <xdr:row>26</xdr:row>
          <xdr:rowOff>38100</xdr:rowOff>
        </xdr:to>
        <xdr:sp macro="" textlink="">
          <xdr:nvSpPr>
            <xdr:cNvPr id="33066" name="Check Box 298" hidden="1">
              <a:extLst>
                <a:ext uri="{63B3BB69-23CF-44E3-9099-C40C66FF867C}">
                  <a14:compatExt spid="_x0000_s33066"/>
                </a:ext>
                <a:ext uri="{FF2B5EF4-FFF2-40B4-BE49-F238E27FC236}">
                  <a16:creationId xmlns:a16="http://schemas.microsoft.com/office/drawing/2014/main" id="{00000000-0008-0000-0300-00002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26</xdr:row>
          <xdr:rowOff>28575</xdr:rowOff>
        </xdr:from>
        <xdr:to>
          <xdr:col>18</xdr:col>
          <xdr:colOff>495300</xdr:colOff>
          <xdr:row>27</xdr:row>
          <xdr:rowOff>38100</xdr:rowOff>
        </xdr:to>
        <xdr:sp macro="" textlink="">
          <xdr:nvSpPr>
            <xdr:cNvPr id="33067" name="Check Box 299" hidden="1">
              <a:extLst>
                <a:ext uri="{63B3BB69-23CF-44E3-9099-C40C66FF867C}">
                  <a14:compatExt spid="_x0000_s33067"/>
                </a:ext>
                <a:ext uri="{FF2B5EF4-FFF2-40B4-BE49-F238E27FC236}">
                  <a16:creationId xmlns:a16="http://schemas.microsoft.com/office/drawing/2014/main" id="{00000000-0008-0000-0300-00002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xdr:row>
          <xdr:rowOff>28575</xdr:rowOff>
        </xdr:from>
        <xdr:to>
          <xdr:col>19</xdr:col>
          <xdr:colOff>485775</xdr:colOff>
          <xdr:row>5</xdr:row>
          <xdr:rowOff>38100</xdr:rowOff>
        </xdr:to>
        <xdr:sp macro="" textlink="">
          <xdr:nvSpPr>
            <xdr:cNvPr id="33068" name="Check Box 300" hidden="1">
              <a:extLst>
                <a:ext uri="{63B3BB69-23CF-44E3-9099-C40C66FF867C}">
                  <a14:compatExt spid="_x0000_s33068"/>
                </a:ext>
                <a:ext uri="{FF2B5EF4-FFF2-40B4-BE49-F238E27FC236}">
                  <a16:creationId xmlns:a16="http://schemas.microsoft.com/office/drawing/2014/main" id="{00000000-0008-0000-0300-00002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xdr:row>
          <xdr:rowOff>0</xdr:rowOff>
        </xdr:from>
        <xdr:to>
          <xdr:col>19</xdr:col>
          <xdr:colOff>495300</xdr:colOff>
          <xdr:row>6</xdr:row>
          <xdr:rowOff>28575</xdr:rowOff>
        </xdr:to>
        <xdr:sp macro="" textlink="">
          <xdr:nvSpPr>
            <xdr:cNvPr id="33069" name="Check Box 301" hidden="1">
              <a:extLst>
                <a:ext uri="{63B3BB69-23CF-44E3-9099-C40C66FF867C}">
                  <a14:compatExt spid="_x0000_s33069"/>
                </a:ext>
                <a:ext uri="{FF2B5EF4-FFF2-40B4-BE49-F238E27FC236}">
                  <a16:creationId xmlns:a16="http://schemas.microsoft.com/office/drawing/2014/main" id="{00000000-0008-0000-0300-00002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xdr:row>
          <xdr:rowOff>0</xdr:rowOff>
        </xdr:from>
        <xdr:to>
          <xdr:col>19</xdr:col>
          <xdr:colOff>495300</xdr:colOff>
          <xdr:row>7</xdr:row>
          <xdr:rowOff>38100</xdr:rowOff>
        </xdr:to>
        <xdr:sp macro="" textlink="">
          <xdr:nvSpPr>
            <xdr:cNvPr id="33070" name="Check Box 302" hidden="1">
              <a:extLst>
                <a:ext uri="{63B3BB69-23CF-44E3-9099-C40C66FF867C}">
                  <a14:compatExt spid="_x0000_s33070"/>
                </a:ext>
                <a:ext uri="{FF2B5EF4-FFF2-40B4-BE49-F238E27FC236}">
                  <a16:creationId xmlns:a16="http://schemas.microsoft.com/office/drawing/2014/main" id="{00000000-0008-0000-0300-00002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xdr:row>
          <xdr:rowOff>0</xdr:rowOff>
        </xdr:from>
        <xdr:to>
          <xdr:col>19</xdr:col>
          <xdr:colOff>495300</xdr:colOff>
          <xdr:row>8</xdr:row>
          <xdr:rowOff>38100</xdr:rowOff>
        </xdr:to>
        <xdr:sp macro="" textlink="">
          <xdr:nvSpPr>
            <xdr:cNvPr id="33071" name="Check Box 303" hidden="1">
              <a:extLst>
                <a:ext uri="{63B3BB69-23CF-44E3-9099-C40C66FF867C}">
                  <a14:compatExt spid="_x0000_s33071"/>
                </a:ext>
                <a:ext uri="{FF2B5EF4-FFF2-40B4-BE49-F238E27FC236}">
                  <a16:creationId xmlns:a16="http://schemas.microsoft.com/office/drawing/2014/main" id="{00000000-0008-0000-0300-00002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xdr:row>
          <xdr:rowOff>28575</xdr:rowOff>
        </xdr:from>
        <xdr:to>
          <xdr:col>19</xdr:col>
          <xdr:colOff>485775</xdr:colOff>
          <xdr:row>9</xdr:row>
          <xdr:rowOff>38100</xdr:rowOff>
        </xdr:to>
        <xdr:sp macro="" textlink="">
          <xdr:nvSpPr>
            <xdr:cNvPr id="33072" name="Check Box 304" hidden="1">
              <a:extLst>
                <a:ext uri="{63B3BB69-23CF-44E3-9099-C40C66FF867C}">
                  <a14:compatExt spid="_x0000_s33072"/>
                </a:ext>
                <a:ext uri="{FF2B5EF4-FFF2-40B4-BE49-F238E27FC236}">
                  <a16:creationId xmlns:a16="http://schemas.microsoft.com/office/drawing/2014/main" id="{00000000-0008-0000-0300-00003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9</xdr:row>
          <xdr:rowOff>28575</xdr:rowOff>
        </xdr:from>
        <xdr:to>
          <xdr:col>19</xdr:col>
          <xdr:colOff>485775</xdr:colOff>
          <xdr:row>10</xdr:row>
          <xdr:rowOff>38100</xdr:rowOff>
        </xdr:to>
        <xdr:sp macro="" textlink="">
          <xdr:nvSpPr>
            <xdr:cNvPr id="33073" name="Check Box 305" hidden="1">
              <a:extLst>
                <a:ext uri="{63B3BB69-23CF-44E3-9099-C40C66FF867C}">
                  <a14:compatExt spid="_x0000_s33073"/>
                </a:ext>
                <a:ext uri="{FF2B5EF4-FFF2-40B4-BE49-F238E27FC236}">
                  <a16:creationId xmlns:a16="http://schemas.microsoft.com/office/drawing/2014/main" id="{00000000-0008-0000-0300-00003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xdr:row>
          <xdr:rowOff>28575</xdr:rowOff>
        </xdr:from>
        <xdr:to>
          <xdr:col>19</xdr:col>
          <xdr:colOff>485775</xdr:colOff>
          <xdr:row>11</xdr:row>
          <xdr:rowOff>38100</xdr:rowOff>
        </xdr:to>
        <xdr:sp macro="" textlink="">
          <xdr:nvSpPr>
            <xdr:cNvPr id="33074" name="Check Box 306" hidden="1">
              <a:extLst>
                <a:ext uri="{63B3BB69-23CF-44E3-9099-C40C66FF867C}">
                  <a14:compatExt spid="_x0000_s33074"/>
                </a:ext>
                <a:ext uri="{FF2B5EF4-FFF2-40B4-BE49-F238E27FC236}">
                  <a16:creationId xmlns:a16="http://schemas.microsoft.com/office/drawing/2014/main" id="{00000000-0008-0000-0300-00003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xdr:row>
          <xdr:rowOff>28575</xdr:rowOff>
        </xdr:from>
        <xdr:to>
          <xdr:col>19</xdr:col>
          <xdr:colOff>485775</xdr:colOff>
          <xdr:row>12</xdr:row>
          <xdr:rowOff>38100</xdr:rowOff>
        </xdr:to>
        <xdr:sp macro="" textlink="">
          <xdr:nvSpPr>
            <xdr:cNvPr id="33075" name="Check Box 307" hidden="1">
              <a:extLst>
                <a:ext uri="{63B3BB69-23CF-44E3-9099-C40C66FF867C}">
                  <a14:compatExt spid="_x0000_s33075"/>
                </a:ext>
                <a:ext uri="{FF2B5EF4-FFF2-40B4-BE49-F238E27FC236}">
                  <a16:creationId xmlns:a16="http://schemas.microsoft.com/office/drawing/2014/main" id="{00000000-0008-0000-0300-00003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12</xdr:row>
          <xdr:rowOff>0</xdr:rowOff>
        </xdr:from>
        <xdr:to>
          <xdr:col>19</xdr:col>
          <xdr:colOff>495300</xdr:colOff>
          <xdr:row>13</xdr:row>
          <xdr:rowOff>28575</xdr:rowOff>
        </xdr:to>
        <xdr:sp macro="" textlink="">
          <xdr:nvSpPr>
            <xdr:cNvPr id="33076" name="Check Box 308" hidden="1">
              <a:extLst>
                <a:ext uri="{63B3BB69-23CF-44E3-9099-C40C66FF867C}">
                  <a14:compatExt spid="_x0000_s33076"/>
                </a:ext>
                <a:ext uri="{FF2B5EF4-FFF2-40B4-BE49-F238E27FC236}">
                  <a16:creationId xmlns:a16="http://schemas.microsoft.com/office/drawing/2014/main" id="{00000000-0008-0000-0300-00003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13</xdr:row>
          <xdr:rowOff>0</xdr:rowOff>
        </xdr:from>
        <xdr:to>
          <xdr:col>19</xdr:col>
          <xdr:colOff>495300</xdr:colOff>
          <xdr:row>14</xdr:row>
          <xdr:rowOff>38100</xdr:rowOff>
        </xdr:to>
        <xdr:sp macro="" textlink="">
          <xdr:nvSpPr>
            <xdr:cNvPr id="33077" name="Check Box 309" hidden="1">
              <a:extLst>
                <a:ext uri="{63B3BB69-23CF-44E3-9099-C40C66FF867C}">
                  <a14:compatExt spid="_x0000_s33077"/>
                </a:ext>
                <a:ext uri="{FF2B5EF4-FFF2-40B4-BE49-F238E27FC236}">
                  <a16:creationId xmlns:a16="http://schemas.microsoft.com/office/drawing/2014/main" id="{00000000-0008-0000-0300-00003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14</xdr:row>
          <xdr:rowOff>0</xdr:rowOff>
        </xdr:from>
        <xdr:to>
          <xdr:col>19</xdr:col>
          <xdr:colOff>485775</xdr:colOff>
          <xdr:row>15</xdr:row>
          <xdr:rowOff>38100</xdr:rowOff>
        </xdr:to>
        <xdr:sp macro="" textlink="">
          <xdr:nvSpPr>
            <xdr:cNvPr id="33078" name="Check Box 310" hidden="1">
              <a:extLst>
                <a:ext uri="{63B3BB69-23CF-44E3-9099-C40C66FF867C}">
                  <a14:compatExt spid="_x0000_s33078"/>
                </a:ext>
                <a:ext uri="{FF2B5EF4-FFF2-40B4-BE49-F238E27FC236}">
                  <a16:creationId xmlns:a16="http://schemas.microsoft.com/office/drawing/2014/main" id="{00000000-0008-0000-0300-00003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15</xdr:row>
          <xdr:rowOff>0</xdr:rowOff>
        </xdr:from>
        <xdr:to>
          <xdr:col>19</xdr:col>
          <xdr:colOff>495300</xdr:colOff>
          <xdr:row>16</xdr:row>
          <xdr:rowOff>38100</xdr:rowOff>
        </xdr:to>
        <xdr:sp macro="" textlink="">
          <xdr:nvSpPr>
            <xdr:cNvPr id="33079" name="Check Box 311" hidden="1">
              <a:extLst>
                <a:ext uri="{63B3BB69-23CF-44E3-9099-C40C66FF867C}">
                  <a14:compatExt spid="_x0000_s33079"/>
                </a:ext>
                <a:ext uri="{FF2B5EF4-FFF2-40B4-BE49-F238E27FC236}">
                  <a16:creationId xmlns:a16="http://schemas.microsoft.com/office/drawing/2014/main" id="{00000000-0008-0000-0300-00003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16</xdr:row>
          <xdr:rowOff>28575</xdr:rowOff>
        </xdr:from>
        <xdr:to>
          <xdr:col>19</xdr:col>
          <xdr:colOff>495300</xdr:colOff>
          <xdr:row>17</xdr:row>
          <xdr:rowOff>38100</xdr:rowOff>
        </xdr:to>
        <xdr:sp macro="" textlink="">
          <xdr:nvSpPr>
            <xdr:cNvPr id="33080" name="Check Box 312" hidden="1">
              <a:extLst>
                <a:ext uri="{63B3BB69-23CF-44E3-9099-C40C66FF867C}">
                  <a14:compatExt spid="_x0000_s33080"/>
                </a:ext>
                <a:ext uri="{FF2B5EF4-FFF2-40B4-BE49-F238E27FC236}">
                  <a16:creationId xmlns:a16="http://schemas.microsoft.com/office/drawing/2014/main" id="{00000000-0008-0000-0300-00003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17</xdr:row>
          <xdr:rowOff>28575</xdr:rowOff>
        </xdr:from>
        <xdr:to>
          <xdr:col>19</xdr:col>
          <xdr:colOff>495300</xdr:colOff>
          <xdr:row>18</xdr:row>
          <xdr:rowOff>38100</xdr:rowOff>
        </xdr:to>
        <xdr:sp macro="" textlink="">
          <xdr:nvSpPr>
            <xdr:cNvPr id="33081" name="Check Box 313" hidden="1">
              <a:extLst>
                <a:ext uri="{63B3BB69-23CF-44E3-9099-C40C66FF867C}">
                  <a14:compatExt spid="_x0000_s33081"/>
                </a:ext>
                <a:ext uri="{FF2B5EF4-FFF2-40B4-BE49-F238E27FC236}">
                  <a16:creationId xmlns:a16="http://schemas.microsoft.com/office/drawing/2014/main" id="{00000000-0008-0000-0300-00003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18</xdr:row>
          <xdr:rowOff>28575</xdr:rowOff>
        </xdr:from>
        <xdr:to>
          <xdr:col>19</xdr:col>
          <xdr:colOff>495300</xdr:colOff>
          <xdr:row>19</xdr:row>
          <xdr:rowOff>38100</xdr:rowOff>
        </xdr:to>
        <xdr:sp macro="" textlink="">
          <xdr:nvSpPr>
            <xdr:cNvPr id="33082" name="Check Box 314" hidden="1">
              <a:extLst>
                <a:ext uri="{63B3BB69-23CF-44E3-9099-C40C66FF867C}">
                  <a14:compatExt spid="_x0000_s33082"/>
                </a:ext>
                <a:ext uri="{FF2B5EF4-FFF2-40B4-BE49-F238E27FC236}">
                  <a16:creationId xmlns:a16="http://schemas.microsoft.com/office/drawing/2014/main" id="{00000000-0008-0000-0300-00003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19</xdr:row>
          <xdr:rowOff>28575</xdr:rowOff>
        </xdr:from>
        <xdr:to>
          <xdr:col>19</xdr:col>
          <xdr:colOff>495300</xdr:colOff>
          <xdr:row>20</xdr:row>
          <xdr:rowOff>38100</xdr:rowOff>
        </xdr:to>
        <xdr:sp macro="" textlink="">
          <xdr:nvSpPr>
            <xdr:cNvPr id="33083" name="Check Box 315" hidden="1">
              <a:extLst>
                <a:ext uri="{63B3BB69-23CF-44E3-9099-C40C66FF867C}">
                  <a14:compatExt spid="_x0000_s33083"/>
                </a:ext>
                <a:ext uri="{FF2B5EF4-FFF2-40B4-BE49-F238E27FC236}">
                  <a16:creationId xmlns:a16="http://schemas.microsoft.com/office/drawing/2014/main" id="{00000000-0008-0000-0300-00003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0</xdr:rowOff>
        </xdr:from>
        <xdr:to>
          <xdr:col>19</xdr:col>
          <xdr:colOff>495300</xdr:colOff>
          <xdr:row>21</xdr:row>
          <xdr:rowOff>38100</xdr:rowOff>
        </xdr:to>
        <xdr:sp macro="" textlink="">
          <xdr:nvSpPr>
            <xdr:cNvPr id="33084" name="Check Box 316" hidden="1">
              <a:extLst>
                <a:ext uri="{63B3BB69-23CF-44E3-9099-C40C66FF867C}">
                  <a14:compatExt spid="_x0000_s33084"/>
                </a:ext>
                <a:ext uri="{FF2B5EF4-FFF2-40B4-BE49-F238E27FC236}">
                  <a16:creationId xmlns:a16="http://schemas.microsoft.com/office/drawing/2014/main" id="{00000000-0008-0000-0300-00003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21</xdr:row>
          <xdr:rowOff>28575</xdr:rowOff>
        </xdr:from>
        <xdr:to>
          <xdr:col>19</xdr:col>
          <xdr:colOff>495300</xdr:colOff>
          <xdr:row>22</xdr:row>
          <xdr:rowOff>38100</xdr:rowOff>
        </xdr:to>
        <xdr:sp macro="" textlink="">
          <xdr:nvSpPr>
            <xdr:cNvPr id="33085" name="Check Box 317" hidden="1">
              <a:extLst>
                <a:ext uri="{63B3BB69-23CF-44E3-9099-C40C66FF867C}">
                  <a14:compatExt spid="_x0000_s33085"/>
                </a:ext>
                <a:ext uri="{FF2B5EF4-FFF2-40B4-BE49-F238E27FC236}">
                  <a16:creationId xmlns:a16="http://schemas.microsoft.com/office/drawing/2014/main" id="{00000000-0008-0000-0300-00003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28575</xdr:rowOff>
        </xdr:from>
        <xdr:to>
          <xdr:col>19</xdr:col>
          <xdr:colOff>495300</xdr:colOff>
          <xdr:row>23</xdr:row>
          <xdr:rowOff>38100</xdr:rowOff>
        </xdr:to>
        <xdr:sp macro="" textlink="">
          <xdr:nvSpPr>
            <xdr:cNvPr id="33086" name="Check Box 318" hidden="1">
              <a:extLst>
                <a:ext uri="{63B3BB69-23CF-44E3-9099-C40C66FF867C}">
                  <a14:compatExt spid="_x0000_s33086"/>
                </a:ext>
                <a:ext uri="{FF2B5EF4-FFF2-40B4-BE49-F238E27FC236}">
                  <a16:creationId xmlns:a16="http://schemas.microsoft.com/office/drawing/2014/main" id="{00000000-0008-0000-0300-00003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23</xdr:row>
          <xdr:rowOff>28575</xdr:rowOff>
        </xdr:from>
        <xdr:to>
          <xdr:col>19</xdr:col>
          <xdr:colOff>495300</xdr:colOff>
          <xdr:row>24</xdr:row>
          <xdr:rowOff>38100</xdr:rowOff>
        </xdr:to>
        <xdr:sp macro="" textlink="">
          <xdr:nvSpPr>
            <xdr:cNvPr id="33087" name="Check Box 319" hidden="1">
              <a:extLst>
                <a:ext uri="{63B3BB69-23CF-44E3-9099-C40C66FF867C}">
                  <a14:compatExt spid="_x0000_s33087"/>
                </a:ext>
                <a:ext uri="{FF2B5EF4-FFF2-40B4-BE49-F238E27FC236}">
                  <a16:creationId xmlns:a16="http://schemas.microsoft.com/office/drawing/2014/main" id="{00000000-0008-0000-0300-00003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24</xdr:row>
          <xdr:rowOff>28575</xdr:rowOff>
        </xdr:from>
        <xdr:to>
          <xdr:col>19</xdr:col>
          <xdr:colOff>495300</xdr:colOff>
          <xdr:row>25</xdr:row>
          <xdr:rowOff>38100</xdr:rowOff>
        </xdr:to>
        <xdr:sp macro="" textlink="">
          <xdr:nvSpPr>
            <xdr:cNvPr id="33088" name="Check Box 320" hidden="1">
              <a:extLst>
                <a:ext uri="{63B3BB69-23CF-44E3-9099-C40C66FF867C}">
                  <a14:compatExt spid="_x0000_s33088"/>
                </a:ext>
                <a:ext uri="{FF2B5EF4-FFF2-40B4-BE49-F238E27FC236}">
                  <a16:creationId xmlns:a16="http://schemas.microsoft.com/office/drawing/2014/main" id="{00000000-0008-0000-0300-00004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25</xdr:row>
          <xdr:rowOff>28575</xdr:rowOff>
        </xdr:from>
        <xdr:to>
          <xdr:col>19</xdr:col>
          <xdr:colOff>495300</xdr:colOff>
          <xdr:row>26</xdr:row>
          <xdr:rowOff>38100</xdr:rowOff>
        </xdr:to>
        <xdr:sp macro="" textlink="">
          <xdr:nvSpPr>
            <xdr:cNvPr id="33089" name="Check Box 321" hidden="1">
              <a:extLst>
                <a:ext uri="{63B3BB69-23CF-44E3-9099-C40C66FF867C}">
                  <a14:compatExt spid="_x0000_s33089"/>
                </a:ext>
                <a:ext uri="{FF2B5EF4-FFF2-40B4-BE49-F238E27FC236}">
                  <a16:creationId xmlns:a16="http://schemas.microsoft.com/office/drawing/2014/main" id="{00000000-0008-0000-0300-00004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xdr:row>
          <xdr:rowOff>28575</xdr:rowOff>
        </xdr:from>
        <xdr:to>
          <xdr:col>19</xdr:col>
          <xdr:colOff>495300</xdr:colOff>
          <xdr:row>27</xdr:row>
          <xdr:rowOff>38100</xdr:rowOff>
        </xdr:to>
        <xdr:sp macro="" textlink="">
          <xdr:nvSpPr>
            <xdr:cNvPr id="33090" name="Check Box 322" hidden="1">
              <a:extLst>
                <a:ext uri="{63B3BB69-23CF-44E3-9099-C40C66FF867C}">
                  <a14:compatExt spid="_x0000_s33090"/>
                </a:ext>
                <a:ext uri="{FF2B5EF4-FFF2-40B4-BE49-F238E27FC236}">
                  <a16:creationId xmlns:a16="http://schemas.microsoft.com/office/drawing/2014/main" id="{00000000-0008-0000-0300-00004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xdr:row>
          <xdr:rowOff>28575</xdr:rowOff>
        </xdr:from>
        <xdr:to>
          <xdr:col>20</xdr:col>
          <xdr:colOff>485775</xdr:colOff>
          <xdr:row>5</xdr:row>
          <xdr:rowOff>38100</xdr:rowOff>
        </xdr:to>
        <xdr:sp macro="" textlink="">
          <xdr:nvSpPr>
            <xdr:cNvPr id="33091" name="Check Box 323" hidden="1">
              <a:extLst>
                <a:ext uri="{63B3BB69-23CF-44E3-9099-C40C66FF867C}">
                  <a14:compatExt spid="_x0000_s33091"/>
                </a:ext>
                <a:ext uri="{FF2B5EF4-FFF2-40B4-BE49-F238E27FC236}">
                  <a16:creationId xmlns:a16="http://schemas.microsoft.com/office/drawing/2014/main" id="{00000000-0008-0000-0300-00004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xdr:row>
          <xdr:rowOff>0</xdr:rowOff>
        </xdr:from>
        <xdr:to>
          <xdr:col>20</xdr:col>
          <xdr:colOff>495300</xdr:colOff>
          <xdr:row>6</xdr:row>
          <xdr:rowOff>28575</xdr:rowOff>
        </xdr:to>
        <xdr:sp macro="" textlink="">
          <xdr:nvSpPr>
            <xdr:cNvPr id="33092" name="Check Box 324" hidden="1">
              <a:extLst>
                <a:ext uri="{63B3BB69-23CF-44E3-9099-C40C66FF867C}">
                  <a14:compatExt spid="_x0000_s33092"/>
                </a:ext>
                <a:ext uri="{FF2B5EF4-FFF2-40B4-BE49-F238E27FC236}">
                  <a16:creationId xmlns:a16="http://schemas.microsoft.com/office/drawing/2014/main" id="{00000000-0008-0000-0300-00004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xdr:row>
          <xdr:rowOff>0</xdr:rowOff>
        </xdr:from>
        <xdr:to>
          <xdr:col>20</xdr:col>
          <xdr:colOff>495300</xdr:colOff>
          <xdr:row>7</xdr:row>
          <xdr:rowOff>38100</xdr:rowOff>
        </xdr:to>
        <xdr:sp macro="" textlink="">
          <xdr:nvSpPr>
            <xdr:cNvPr id="33093" name="Check Box 325" hidden="1">
              <a:extLst>
                <a:ext uri="{63B3BB69-23CF-44E3-9099-C40C66FF867C}">
                  <a14:compatExt spid="_x0000_s33093"/>
                </a:ext>
                <a:ext uri="{FF2B5EF4-FFF2-40B4-BE49-F238E27FC236}">
                  <a16:creationId xmlns:a16="http://schemas.microsoft.com/office/drawing/2014/main" id="{00000000-0008-0000-0300-00004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xdr:row>
          <xdr:rowOff>0</xdr:rowOff>
        </xdr:from>
        <xdr:to>
          <xdr:col>20</xdr:col>
          <xdr:colOff>495300</xdr:colOff>
          <xdr:row>8</xdr:row>
          <xdr:rowOff>38100</xdr:rowOff>
        </xdr:to>
        <xdr:sp macro="" textlink="">
          <xdr:nvSpPr>
            <xdr:cNvPr id="33094" name="Check Box 326" hidden="1">
              <a:extLst>
                <a:ext uri="{63B3BB69-23CF-44E3-9099-C40C66FF867C}">
                  <a14:compatExt spid="_x0000_s33094"/>
                </a:ext>
                <a:ext uri="{FF2B5EF4-FFF2-40B4-BE49-F238E27FC236}">
                  <a16:creationId xmlns:a16="http://schemas.microsoft.com/office/drawing/2014/main" id="{00000000-0008-0000-0300-00004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xdr:row>
          <xdr:rowOff>28575</xdr:rowOff>
        </xdr:from>
        <xdr:to>
          <xdr:col>20</xdr:col>
          <xdr:colOff>485775</xdr:colOff>
          <xdr:row>9</xdr:row>
          <xdr:rowOff>38100</xdr:rowOff>
        </xdr:to>
        <xdr:sp macro="" textlink="">
          <xdr:nvSpPr>
            <xdr:cNvPr id="33095" name="Check Box 327" hidden="1">
              <a:extLst>
                <a:ext uri="{63B3BB69-23CF-44E3-9099-C40C66FF867C}">
                  <a14:compatExt spid="_x0000_s33095"/>
                </a:ext>
                <a:ext uri="{FF2B5EF4-FFF2-40B4-BE49-F238E27FC236}">
                  <a16:creationId xmlns:a16="http://schemas.microsoft.com/office/drawing/2014/main" id="{00000000-0008-0000-0300-00004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9</xdr:row>
          <xdr:rowOff>28575</xdr:rowOff>
        </xdr:from>
        <xdr:to>
          <xdr:col>20</xdr:col>
          <xdr:colOff>485775</xdr:colOff>
          <xdr:row>10</xdr:row>
          <xdr:rowOff>38100</xdr:rowOff>
        </xdr:to>
        <xdr:sp macro="" textlink="">
          <xdr:nvSpPr>
            <xdr:cNvPr id="33096" name="Check Box 328" hidden="1">
              <a:extLst>
                <a:ext uri="{63B3BB69-23CF-44E3-9099-C40C66FF867C}">
                  <a14:compatExt spid="_x0000_s33096"/>
                </a:ext>
                <a:ext uri="{FF2B5EF4-FFF2-40B4-BE49-F238E27FC236}">
                  <a16:creationId xmlns:a16="http://schemas.microsoft.com/office/drawing/2014/main" id="{00000000-0008-0000-0300-00004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xdr:row>
          <xdr:rowOff>28575</xdr:rowOff>
        </xdr:from>
        <xdr:to>
          <xdr:col>20</xdr:col>
          <xdr:colOff>485775</xdr:colOff>
          <xdr:row>11</xdr:row>
          <xdr:rowOff>38100</xdr:rowOff>
        </xdr:to>
        <xdr:sp macro="" textlink="">
          <xdr:nvSpPr>
            <xdr:cNvPr id="33097" name="Check Box 329" hidden="1">
              <a:extLst>
                <a:ext uri="{63B3BB69-23CF-44E3-9099-C40C66FF867C}">
                  <a14:compatExt spid="_x0000_s33097"/>
                </a:ext>
                <a:ext uri="{FF2B5EF4-FFF2-40B4-BE49-F238E27FC236}">
                  <a16:creationId xmlns:a16="http://schemas.microsoft.com/office/drawing/2014/main" id="{00000000-0008-0000-0300-00004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11</xdr:row>
          <xdr:rowOff>28575</xdr:rowOff>
        </xdr:from>
        <xdr:to>
          <xdr:col>20</xdr:col>
          <xdr:colOff>485775</xdr:colOff>
          <xdr:row>12</xdr:row>
          <xdr:rowOff>38100</xdr:rowOff>
        </xdr:to>
        <xdr:sp macro="" textlink="">
          <xdr:nvSpPr>
            <xdr:cNvPr id="33098" name="Check Box 330" hidden="1">
              <a:extLst>
                <a:ext uri="{63B3BB69-23CF-44E3-9099-C40C66FF867C}">
                  <a14:compatExt spid="_x0000_s33098"/>
                </a:ext>
                <a:ext uri="{FF2B5EF4-FFF2-40B4-BE49-F238E27FC236}">
                  <a16:creationId xmlns:a16="http://schemas.microsoft.com/office/drawing/2014/main" id="{00000000-0008-0000-0300-00004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12</xdr:row>
          <xdr:rowOff>0</xdr:rowOff>
        </xdr:from>
        <xdr:to>
          <xdr:col>20</xdr:col>
          <xdr:colOff>495300</xdr:colOff>
          <xdr:row>13</xdr:row>
          <xdr:rowOff>28575</xdr:rowOff>
        </xdr:to>
        <xdr:sp macro="" textlink="">
          <xdr:nvSpPr>
            <xdr:cNvPr id="33099" name="Check Box 331" hidden="1">
              <a:extLst>
                <a:ext uri="{63B3BB69-23CF-44E3-9099-C40C66FF867C}">
                  <a14:compatExt spid="_x0000_s33099"/>
                </a:ext>
                <a:ext uri="{FF2B5EF4-FFF2-40B4-BE49-F238E27FC236}">
                  <a16:creationId xmlns:a16="http://schemas.microsoft.com/office/drawing/2014/main" id="{00000000-0008-0000-0300-00004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13</xdr:row>
          <xdr:rowOff>0</xdr:rowOff>
        </xdr:from>
        <xdr:to>
          <xdr:col>20</xdr:col>
          <xdr:colOff>495300</xdr:colOff>
          <xdr:row>14</xdr:row>
          <xdr:rowOff>38100</xdr:rowOff>
        </xdr:to>
        <xdr:sp macro="" textlink="">
          <xdr:nvSpPr>
            <xdr:cNvPr id="33100" name="Check Box 332" hidden="1">
              <a:extLst>
                <a:ext uri="{63B3BB69-23CF-44E3-9099-C40C66FF867C}">
                  <a14:compatExt spid="_x0000_s33100"/>
                </a:ext>
                <a:ext uri="{FF2B5EF4-FFF2-40B4-BE49-F238E27FC236}">
                  <a16:creationId xmlns:a16="http://schemas.microsoft.com/office/drawing/2014/main" id="{00000000-0008-0000-0300-00004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14</xdr:row>
          <xdr:rowOff>0</xdr:rowOff>
        </xdr:from>
        <xdr:to>
          <xdr:col>20</xdr:col>
          <xdr:colOff>485775</xdr:colOff>
          <xdr:row>15</xdr:row>
          <xdr:rowOff>38100</xdr:rowOff>
        </xdr:to>
        <xdr:sp macro="" textlink="">
          <xdr:nvSpPr>
            <xdr:cNvPr id="33101" name="Check Box 333" hidden="1">
              <a:extLst>
                <a:ext uri="{63B3BB69-23CF-44E3-9099-C40C66FF867C}">
                  <a14:compatExt spid="_x0000_s33101"/>
                </a:ext>
                <a:ext uri="{FF2B5EF4-FFF2-40B4-BE49-F238E27FC236}">
                  <a16:creationId xmlns:a16="http://schemas.microsoft.com/office/drawing/2014/main" id="{00000000-0008-0000-0300-00004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15</xdr:row>
          <xdr:rowOff>0</xdr:rowOff>
        </xdr:from>
        <xdr:to>
          <xdr:col>20</xdr:col>
          <xdr:colOff>495300</xdr:colOff>
          <xdr:row>16</xdr:row>
          <xdr:rowOff>38100</xdr:rowOff>
        </xdr:to>
        <xdr:sp macro="" textlink="">
          <xdr:nvSpPr>
            <xdr:cNvPr id="33102" name="Check Box 334" hidden="1">
              <a:extLst>
                <a:ext uri="{63B3BB69-23CF-44E3-9099-C40C66FF867C}">
                  <a14:compatExt spid="_x0000_s33102"/>
                </a:ext>
                <a:ext uri="{FF2B5EF4-FFF2-40B4-BE49-F238E27FC236}">
                  <a16:creationId xmlns:a16="http://schemas.microsoft.com/office/drawing/2014/main" id="{00000000-0008-0000-0300-00004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16</xdr:row>
          <xdr:rowOff>28575</xdr:rowOff>
        </xdr:from>
        <xdr:to>
          <xdr:col>20</xdr:col>
          <xdr:colOff>495300</xdr:colOff>
          <xdr:row>17</xdr:row>
          <xdr:rowOff>38100</xdr:rowOff>
        </xdr:to>
        <xdr:sp macro="" textlink="">
          <xdr:nvSpPr>
            <xdr:cNvPr id="33103" name="Check Box 335" hidden="1">
              <a:extLst>
                <a:ext uri="{63B3BB69-23CF-44E3-9099-C40C66FF867C}">
                  <a14:compatExt spid="_x0000_s33103"/>
                </a:ext>
                <a:ext uri="{FF2B5EF4-FFF2-40B4-BE49-F238E27FC236}">
                  <a16:creationId xmlns:a16="http://schemas.microsoft.com/office/drawing/2014/main" id="{00000000-0008-0000-0300-00004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17</xdr:row>
          <xdr:rowOff>28575</xdr:rowOff>
        </xdr:from>
        <xdr:to>
          <xdr:col>20</xdr:col>
          <xdr:colOff>495300</xdr:colOff>
          <xdr:row>18</xdr:row>
          <xdr:rowOff>38100</xdr:rowOff>
        </xdr:to>
        <xdr:sp macro="" textlink="">
          <xdr:nvSpPr>
            <xdr:cNvPr id="33104" name="Check Box 336" hidden="1">
              <a:extLst>
                <a:ext uri="{63B3BB69-23CF-44E3-9099-C40C66FF867C}">
                  <a14:compatExt spid="_x0000_s33104"/>
                </a:ext>
                <a:ext uri="{FF2B5EF4-FFF2-40B4-BE49-F238E27FC236}">
                  <a16:creationId xmlns:a16="http://schemas.microsoft.com/office/drawing/2014/main" id="{00000000-0008-0000-0300-00005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18</xdr:row>
          <xdr:rowOff>28575</xdr:rowOff>
        </xdr:from>
        <xdr:to>
          <xdr:col>20</xdr:col>
          <xdr:colOff>495300</xdr:colOff>
          <xdr:row>19</xdr:row>
          <xdr:rowOff>38100</xdr:rowOff>
        </xdr:to>
        <xdr:sp macro="" textlink="">
          <xdr:nvSpPr>
            <xdr:cNvPr id="33105" name="Check Box 337" hidden="1">
              <a:extLst>
                <a:ext uri="{63B3BB69-23CF-44E3-9099-C40C66FF867C}">
                  <a14:compatExt spid="_x0000_s33105"/>
                </a:ext>
                <a:ext uri="{FF2B5EF4-FFF2-40B4-BE49-F238E27FC236}">
                  <a16:creationId xmlns:a16="http://schemas.microsoft.com/office/drawing/2014/main" id="{00000000-0008-0000-0300-00005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19</xdr:row>
          <xdr:rowOff>28575</xdr:rowOff>
        </xdr:from>
        <xdr:to>
          <xdr:col>20</xdr:col>
          <xdr:colOff>495300</xdr:colOff>
          <xdr:row>20</xdr:row>
          <xdr:rowOff>38100</xdr:rowOff>
        </xdr:to>
        <xdr:sp macro="" textlink="">
          <xdr:nvSpPr>
            <xdr:cNvPr id="33106" name="Check Box 338" hidden="1">
              <a:extLst>
                <a:ext uri="{63B3BB69-23CF-44E3-9099-C40C66FF867C}">
                  <a14:compatExt spid="_x0000_s33106"/>
                </a:ext>
                <a:ext uri="{FF2B5EF4-FFF2-40B4-BE49-F238E27FC236}">
                  <a16:creationId xmlns:a16="http://schemas.microsoft.com/office/drawing/2014/main" id="{00000000-0008-0000-0300-00005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20</xdr:row>
          <xdr:rowOff>0</xdr:rowOff>
        </xdr:from>
        <xdr:to>
          <xdr:col>20</xdr:col>
          <xdr:colOff>495300</xdr:colOff>
          <xdr:row>21</xdr:row>
          <xdr:rowOff>38100</xdr:rowOff>
        </xdr:to>
        <xdr:sp macro="" textlink="">
          <xdr:nvSpPr>
            <xdr:cNvPr id="33107" name="Check Box 339" hidden="1">
              <a:extLst>
                <a:ext uri="{63B3BB69-23CF-44E3-9099-C40C66FF867C}">
                  <a14:compatExt spid="_x0000_s33107"/>
                </a:ext>
                <a:ext uri="{FF2B5EF4-FFF2-40B4-BE49-F238E27FC236}">
                  <a16:creationId xmlns:a16="http://schemas.microsoft.com/office/drawing/2014/main" id="{00000000-0008-0000-0300-00005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21</xdr:row>
          <xdr:rowOff>28575</xdr:rowOff>
        </xdr:from>
        <xdr:to>
          <xdr:col>20</xdr:col>
          <xdr:colOff>495300</xdr:colOff>
          <xdr:row>22</xdr:row>
          <xdr:rowOff>38100</xdr:rowOff>
        </xdr:to>
        <xdr:sp macro="" textlink="">
          <xdr:nvSpPr>
            <xdr:cNvPr id="33108" name="Check Box 340" hidden="1">
              <a:extLst>
                <a:ext uri="{63B3BB69-23CF-44E3-9099-C40C66FF867C}">
                  <a14:compatExt spid="_x0000_s33108"/>
                </a:ext>
                <a:ext uri="{FF2B5EF4-FFF2-40B4-BE49-F238E27FC236}">
                  <a16:creationId xmlns:a16="http://schemas.microsoft.com/office/drawing/2014/main" id="{00000000-0008-0000-0300-00005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28575</xdr:rowOff>
        </xdr:from>
        <xdr:to>
          <xdr:col>20</xdr:col>
          <xdr:colOff>523875</xdr:colOff>
          <xdr:row>23</xdr:row>
          <xdr:rowOff>38100</xdr:rowOff>
        </xdr:to>
        <xdr:sp macro="" textlink="">
          <xdr:nvSpPr>
            <xdr:cNvPr id="33109" name="Check Box 341" hidden="1">
              <a:extLst>
                <a:ext uri="{63B3BB69-23CF-44E3-9099-C40C66FF867C}">
                  <a14:compatExt spid="_x0000_s33109"/>
                </a:ext>
                <a:ext uri="{FF2B5EF4-FFF2-40B4-BE49-F238E27FC236}">
                  <a16:creationId xmlns:a16="http://schemas.microsoft.com/office/drawing/2014/main" id="{00000000-0008-0000-0300-00005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23</xdr:row>
          <xdr:rowOff>28575</xdr:rowOff>
        </xdr:from>
        <xdr:to>
          <xdr:col>20</xdr:col>
          <xdr:colOff>495300</xdr:colOff>
          <xdr:row>24</xdr:row>
          <xdr:rowOff>38100</xdr:rowOff>
        </xdr:to>
        <xdr:sp macro="" textlink="">
          <xdr:nvSpPr>
            <xdr:cNvPr id="33110" name="Check Box 342" hidden="1">
              <a:extLst>
                <a:ext uri="{63B3BB69-23CF-44E3-9099-C40C66FF867C}">
                  <a14:compatExt spid="_x0000_s33110"/>
                </a:ext>
                <a:ext uri="{FF2B5EF4-FFF2-40B4-BE49-F238E27FC236}">
                  <a16:creationId xmlns:a16="http://schemas.microsoft.com/office/drawing/2014/main" id="{00000000-0008-0000-0300-00005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28575</xdr:rowOff>
        </xdr:from>
        <xdr:to>
          <xdr:col>20</xdr:col>
          <xdr:colOff>495300</xdr:colOff>
          <xdr:row>25</xdr:row>
          <xdr:rowOff>38100</xdr:rowOff>
        </xdr:to>
        <xdr:sp macro="" textlink="">
          <xdr:nvSpPr>
            <xdr:cNvPr id="33111" name="Check Box 343" hidden="1">
              <a:extLst>
                <a:ext uri="{63B3BB69-23CF-44E3-9099-C40C66FF867C}">
                  <a14:compatExt spid="_x0000_s33111"/>
                </a:ext>
                <a:ext uri="{FF2B5EF4-FFF2-40B4-BE49-F238E27FC236}">
                  <a16:creationId xmlns:a16="http://schemas.microsoft.com/office/drawing/2014/main" id="{00000000-0008-0000-0300-00005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28575</xdr:rowOff>
        </xdr:from>
        <xdr:to>
          <xdr:col>20</xdr:col>
          <xdr:colOff>495300</xdr:colOff>
          <xdr:row>26</xdr:row>
          <xdr:rowOff>38100</xdr:rowOff>
        </xdr:to>
        <xdr:sp macro="" textlink="">
          <xdr:nvSpPr>
            <xdr:cNvPr id="33112" name="Check Box 344" hidden="1">
              <a:extLst>
                <a:ext uri="{63B3BB69-23CF-44E3-9099-C40C66FF867C}">
                  <a14:compatExt spid="_x0000_s33112"/>
                </a:ext>
                <a:ext uri="{FF2B5EF4-FFF2-40B4-BE49-F238E27FC236}">
                  <a16:creationId xmlns:a16="http://schemas.microsoft.com/office/drawing/2014/main" id="{00000000-0008-0000-0300-00005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26</xdr:row>
          <xdr:rowOff>28575</xdr:rowOff>
        </xdr:from>
        <xdr:to>
          <xdr:col>20</xdr:col>
          <xdr:colOff>495300</xdr:colOff>
          <xdr:row>27</xdr:row>
          <xdr:rowOff>38100</xdr:rowOff>
        </xdr:to>
        <xdr:sp macro="" textlink="">
          <xdr:nvSpPr>
            <xdr:cNvPr id="33113" name="Check Box 345" hidden="1">
              <a:extLst>
                <a:ext uri="{63B3BB69-23CF-44E3-9099-C40C66FF867C}">
                  <a14:compatExt spid="_x0000_s33113"/>
                </a:ext>
                <a:ext uri="{FF2B5EF4-FFF2-40B4-BE49-F238E27FC236}">
                  <a16:creationId xmlns:a16="http://schemas.microsoft.com/office/drawing/2014/main" id="{00000000-0008-0000-0300-00005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xdr:row>
          <xdr:rowOff>28575</xdr:rowOff>
        </xdr:from>
        <xdr:to>
          <xdr:col>2</xdr:col>
          <xdr:colOff>485775</xdr:colOff>
          <xdr:row>5</xdr:row>
          <xdr:rowOff>38100</xdr:rowOff>
        </xdr:to>
        <xdr:sp macro="" textlink="">
          <xdr:nvSpPr>
            <xdr:cNvPr id="33114" name="Check Box 346" hidden="1">
              <a:extLst>
                <a:ext uri="{63B3BB69-23CF-44E3-9099-C40C66FF867C}">
                  <a14:compatExt spid="_x0000_s33114"/>
                </a:ext>
                <a:ext uri="{FF2B5EF4-FFF2-40B4-BE49-F238E27FC236}">
                  <a16:creationId xmlns:a16="http://schemas.microsoft.com/office/drawing/2014/main" id="{00000000-0008-0000-0300-00005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xdr:row>
          <xdr:rowOff>0</xdr:rowOff>
        </xdr:from>
        <xdr:to>
          <xdr:col>2</xdr:col>
          <xdr:colOff>495300</xdr:colOff>
          <xdr:row>6</xdr:row>
          <xdr:rowOff>38100</xdr:rowOff>
        </xdr:to>
        <xdr:sp macro="" textlink="">
          <xdr:nvSpPr>
            <xdr:cNvPr id="33115" name="Check Box 347" hidden="1">
              <a:extLst>
                <a:ext uri="{63B3BB69-23CF-44E3-9099-C40C66FF867C}">
                  <a14:compatExt spid="_x0000_s33115"/>
                </a:ext>
                <a:ext uri="{FF2B5EF4-FFF2-40B4-BE49-F238E27FC236}">
                  <a16:creationId xmlns:a16="http://schemas.microsoft.com/office/drawing/2014/main" id="{00000000-0008-0000-0300-00005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0</xdr:rowOff>
        </xdr:from>
        <xdr:to>
          <xdr:col>2</xdr:col>
          <xdr:colOff>495300</xdr:colOff>
          <xdr:row>7</xdr:row>
          <xdr:rowOff>38100</xdr:rowOff>
        </xdr:to>
        <xdr:sp macro="" textlink="">
          <xdr:nvSpPr>
            <xdr:cNvPr id="33116" name="Check Box 348" hidden="1">
              <a:extLst>
                <a:ext uri="{63B3BB69-23CF-44E3-9099-C40C66FF867C}">
                  <a14:compatExt spid="_x0000_s33116"/>
                </a:ext>
                <a:ext uri="{FF2B5EF4-FFF2-40B4-BE49-F238E27FC236}">
                  <a16:creationId xmlns:a16="http://schemas.microsoft.com/office/drawing/2014/main" id="{00000000-0008-0000-0300-00005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0</xdr:rowOff>
        </xdr:from>
        <xdr:to>
          <xdr:col>2</xdr:col>
          <xdr:colOff>495300</xdr:colOff>
          <xdr:row>8</xdr:row>
          <xdr:rowOff>38100</xdr:rowOff>
        </xdr:to>
        <xdr:sp macro="" textlink="">
          <xdr:nvSpPr>
            <xdr:cNvPr id="33117" name="Check Box 349" hidden="1">
              <a:extLst>
                <a:ext uri="{63B3BB69-23CF-44E3-9099-C40C66FF867C}">
                  <a14:compatExt spid="_x0000_s33117"/>
                </a:ext>
                <a:ext uri="{FF2B5EF4-FFF2-40B4-BE49-F238E27FC236}">
                  <a16:creationId xmlns:a16="http://schemas.microsoft.com/office/drawing/2014/main" id="{00000000-0008-0000-0300-00005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28575</xdr:rowOff>
        </xdr:from>
        <xdr:to>
          <xdr:col>2</xdr:col>
          <xdr:colOff>485775</xdr:colOff>
          <xdr:row>9</xdr:row>
          <xdr:rowOff>66675</xdr:rowOff>
        </xdr:to>
        <xdr:sp macro="" textlink="">
          <xdr:nvSpPr>
            <xdr:cNvPr id="33118" name="Check Box 350" hidden="1">
              <a:extLst>
                <a:ext uri="{63B3BB69-23CF-44E3-9099-C40C66FF867C}">
                  <a14:compatExt spid="_x0000_s33118"/>
                </a:ext>
                <a:ext uri="{FF2B5EF4-FFF2-40B4-BE49-F238E27FC236}">
                  <a16:creationId xmlns:a16="http://schemas.microsoft.com/office/drawing/2014/main" id="{00000000-0008-0000-0300-00005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xdr:row>
          <xdr:rowOff>28575</xdr:rowOff>
        </xdr:from>
        <xdr:to>
          <xdr:col>2</xdr:col>
          <xdr:colOff>485775</xdr:colOff>
          <xdr:row>10</xdr:row>
          <xdr:rowOff>38100</xdr:rowOff>
        </xdr:to>
        <xdr:sp macro="" textlink="">
          <xdr:nvSpPr>
            <xdr:cNvPr id="33119" name="Check Box 351" hidden="1">
              <a:extLst>
                <a:ext uri="{63B3BB69-23CF-44E3-9099-C40C66FF867C}">
                  <a14:compatExt spid="_x0000_s33119"/>
                </a:ext>
                <a:ext uri="{FF2B5EF4-FFF2-40B4-BE49-F238E27FC236}">
                  <a16:creationId xmlns:a16="http://schemas.microsoft.com/office/drawing/2014/main" id="{00000000-0008-0000-0300-00005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28575</xdr:rowOff>
        </xdr:from>
        <xdr:to>
          <xdr:col>2</xdr:col>
          <xdr:colOff>485775</xdr:colOff>
          <xdr:row>11</xdr:row>
          <xdr:rowOff>38100</xdr:rowOff>
        </xdr:to>
        <xdr:sp macro="" textlink="">
          <xdr:nvSpPr>
            <xdr:cNvPr id="33120" name="Check Box 352" hidden="1">
              <a:extLst>
                <a:ext uri="{63B3BB69-23CF-44E3-9099-C40C66FF867C}">
                  <a14:compatExt spid="_x0000_s33120"/>
                </a:ext>
                <a:ext uri="{FF2B5EF4-FFF2-40B4-BE49-F238E27FC236}">
                  <a16:creationId xmlns:a16="http://schemas.microsoft.com/office/drawing/2014/main" id="{00000000-0008-0000-0300-00006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28575</xdr:rowOff>
        </xdr:from>
        <xdr:to>
          <xdr:col>2</xdr:col>
          <xdr:colOff>485775</xdr:colOff>
          <xdr:row>12</xdr:row>
          <xdr:rowOff>38100</xdr:rowOff>
        </xdr:to>
        <xdr:sp macro="" textlink="">
          <xdr:nvSpPr>
            <xdr:cNvPr id="33121" name="Check Box 353" hidden="1">
              <a:extLst>
                <a:ext uri="{63B3BB69-23CF-44E3-9099-C40C66FF867C}">
                  <a14:compatExt spid="_x0000_s33121"/>
                </a:ext>
                <a:ext uri="{FF2B5EF4-FFF2-40B4-BE49-F238E27FC236}">
                  <a16:creationId xmlns:a16="http://schemas.microsoft.com/office/drawing/2014/main" id="{00000000-0008-0000-0300-00006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12</xdr:row>
          <xdr:rowOff>0</xdr:rowOff>
        </xdr:from>
        <xdr:to>
          <xdr:col>2</xdr:col>
          <xdr:colOff>495300</xdr:colOff>
          <xdr:row>13</xdr:row>
          <xdr:rowOff>38100</xdr:rowOff>
        </xdr:to>
        <xdr:sp macro="" textlink="">
          <xdr:nvSpPr>
            <xdr:cNvPr id="33122" name="Check Box 354" hidden="1">
              <a:extLst>
                <a:ext uri="{63B3BB69-23CF-44E3-9099-C40C66FF867C}">
                  <a14:compatExt spid="_x0000_s33122"/>
                </a:ext>
                <a:ext uri="{FF2B5EF4-FFF2-40B4-BE49-F238E27FC236}">
                  <a16:creationId xmlns:a16="http://schemas.microsoft.com/office/drawing/2014/main" id="{00000000-0008-0000-0300-00006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xdr:row>
          <xdr:rowOff>0</xdr:rowOff>
        </xdr:from>
        <xdr:to>
          <xdr:col>2</xdr:col>
          <xdr:colOff>495300</xdr:colOff>
          <xdr:row>14</xdr:row>
          <xdr:rowOff>38100</xdr:rowOff>
        </xdr:to>
        <xdr:sp macro="" textlink="">
          <xdr:nvSpPr>
            <xdr:cNvPr id="33123" name="Check Box 355" hidden="1">
              <a:extLst>
                <a:ext uri="{63B3BB69-23CF-44E3-9099-C40C66FF867C}">
                  <a14:compatExt spid="_x0000_s33123"/>
                </a:ext>
                <a:ext uri="{FF2B5EF4-FFF2-40B4-BE49-F238E27FC236}">
                  <a16:creationId xmlns:a16="http://schemas.microsoft.com/office/drawing/2014/main" id="{00000000-0008-0000-0300-00006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0</xdr:rowOff>
        </xdr:from>
        <xdr:to>
          <xdr:col>2</xdr:col>
          <xdr:colOff>485775</xdr:colOff>
          <xdr:row>15</xdr:row>
          <xdr:rowOff>38100</xdr:rowOff>
        </xdr:to>
        <xdr:sp macro="" textlink="">
          <xdr:nvSpPr>
            <xdr:cNvPr id="33124" name="Check Box 356" hidden="1">
              <a:extLst>
                <a:ext uri="{63B3BB69-23CF-44E3-9099-C40C66FF867C}">
                  <a14:compatExt spid="_x0000_s33124"/>
                </a:ext>
                <a:ext uri="{FF2B5EF4-FFF2-40B4-BE49-F238E27FC236}">
                  <a16:creationId xmlns:a16="http://schemas.microsoft.com/office/drawing/2014/main" id="{00000000-0008-0000-0300-00006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0</xdr:rowOff>
        </xdr:from>
        <xdr:to>
          <xdr:col>2</xdr:col>
          <xdr:colOff>495300</xdr:colOff>
          <xdr:row>16</xdr:row>
          <xdr:rowOff>38100</xdr:rowOff>
        </xdr:to>
        <xdr:sp macro="" textlink="">
          <xdr:nvSpPr>
            <xdr:cNvPr id="33125" name="Check Box 357" hidden="1">
              <a:extLst>
                <a:ext uri="{63B3BB69-23CF-44E3-9099-C40C66FF867C}">
                  <a14:compatExt spid="_x0000_s33125"/>
                </a:ext>
                <a:ext uri="{FF2B5EF4-FFF2-40B4-BE49-F238E27FC236}">
                  <a16:creationId xmlns:a16="http://schemas.microsoft.com/office/drawing/2014/main" id="{00000000-0008-0000-0300-00006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28575</xdr:rowOff>
        </xdr:from>
        <xdr:to>
          <xdr:col>2</xdr:col>
          <xdr:colOff>495300</xdr:colOff>
          <xdr:row>17</xdr:row>
          <xdr:rowOff>66675</xdr:rowOff>
        </xdr:to>
        <xdr:sp macro="" textlink="">
          <xdr:nvSpPr>
            <xdr:cNvPr id="33126" name="Check Box 358" hidden="1">
              <a:extLst>
                <a:ext uri="{63B3BB69-23CF-44E3-9099-C40C66FF867C}">
                  <a14:compatExt spid="_x0000_s33126"/>
                </a:ext>
                <a:ext uri="{FF2B5EF4-FFF2-40B4-BE49-F238E27FC236}">
                  <a16:creationId xmlns:a16="http://schemas.microsoft.com/office/drawing/2014/main" id="{00000000-0008-0000-0300-00006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28575</xdr:rowOff>
        </xdr:from>
        <xdr:to>
          <xdr:col>2</xdr:col>
          <xdr:colOff>495300</xdr:colOff>
          <xdr:row>18</xdr:row>
          <xdr:rowOff>38100</xdr:rowOff>
        </xdr:to>
        <xdr:sp macro="" textlink="">
          <xdr:nvSpPr>
            <xdr:cNvPr id="33127" name="Check Box 359" hidden="1">
              <a:extLst>
                <a:ext uri="{63B3BB69-23CF-44E3-9099-C40C66FF867C}">
                  <a14:compatExt spid="_x0000_s33127"/>
                </a:ext>
                <a:ext uri="{FF2B5EF4-FFF2-40B4-BE49-F238E27FC236}">
                  <a16:creationId xmlns:a16="http://schemas.microsoft.com/office/drawing/2014/main" id="{00000000-0008-0000-0300-00006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28575</xdr:rowOff>
        </xdr:from>
        <xdr:to>
          <xdr:col>2</xdr:col>
          <xdr:colOff>495300</xdr:colOff>
          <xdr:row>19</xdr:row>
          <xdr:rowOff>38100</xdr:rowOff>
        </xdr:to>
        <xdr:sp macro="" textlink="">
          <xdr:nvSpPr>
            <xdr:cNvPr id="33128" name="Check Box 360" hidden="1">
              <a:extLst>
                <a:ext uri="{63B3BB69-23CF-44E3-9099-C40C66FF867C}">
                  <a14:compatExt spid="_x0000_s33128"/>
                </a:ext>
                <a:ext uri="{FF2B5EF4-FFF2-40B4-BE49-F238E27FC236}">
                  <a16:creationId xmlns:a16="http://schemas.microsoft.com/office/drawing/2014/main" id="{00000000-0008-0000-0300-00006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28575</xdr:rowOff>
        </xdr:from>
        <xdr:to>
          <xdr:col>2</xdr:col>
          <xdr:colOff>495300</xdr:colOff>
          <xdr:row>20</xdr:row>
          <xdr:rowOff>38100</xdr:rowOff>
        </xdr:to>
        <xdr:sp macro="" textlink="">
          <xdr:nvSpPr>
            <xdr:cNvPr id="33129" name="Check Box 361" hidden="1">
              <a:extLst>
                <a:ext uri="{63B3BB69-23CF-44E3-9099-C40C66FF867C}">
                  <a14:compatExt spid="_x0000_s33129"/>
                </a:ext>
                <a:ext uri="{FF2B5EF4-FFF2-40B4-BE49-F238E27FC236}">
                  <a16:creationId xmlns:a16="http://schemas.microsoft.com/office/drawing/2014/main" id="{00000000-0008-0000-0300-00006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0</xdr:rowOff>
        </xdr:from>
        <xdr:to>
          <xdr:col>2</xdr:col>
          <xdr:colOff>495300</xdr:colOff>
          <xdr:row>21</xdr:row>
          <xdr:rowOff>38100</xdr:rowOff>
        </xdr:to>
        <xdr:sp macro="" textlink="">
          <xdr:nvSpPr>
            <xdr:cNvPr id="33130" name="Check Box 362" hidden="1">
              <a:extLst>
                <a:ext uri="{63B3BB69-23CF-44E3-9099-C40C66FF867C}">
                  <a14:compatExt spid="_x0000_s33130"/>
                </a:ext>
                <a:ext uri="{FF2B5EF4-FFF2-40B4-BE49-F238E27FC236}">
                  <a16:creationId xmlns:a16="http://schemas.microsoft.com/office/drawing/2014/main" id="{00000000-0008-0000-0300-00006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28575</xdr:rowOff>
        </xdr:from>
        <xdr:to>
          <xdr:col>2</xdr:col>
          <xdr:colOff>495300</xdr:colOff>
          <xdr:row>22</xdr:row>
          <xdr:rowOff>38100</xdr:rowOff>
        </xdr:to>
        <xdr:sp macro="" textlink="">
          <xdr:nvSpPr>
            <xdr:cNvPr id="33131" name="Check Box 363" hidden="1">
              <a:extLst>
                <a:ext uri="{63B3BB69-23CF-44E3-9099-C40C66FF867C}">
                  <a14:compatExt spid="_x0000_s33131"/>
                </a:ext>
                <a:ext uri="{FF2B5EF4-FFF2-40B4-BE49-F238E27FC236}">
                  <a16:creationId xmlns:a16="http://schemas.microsoft.com/office/drawing/2014/main" id="{00000000-0008-0000-0300-00006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28575</xdr:rowOff>
        </xdr:from>
        <xdr:to>
          <xdr:col>2</xdr:col>
          <xdr:colOff>495300</xdr:colOff>
          <xdr:row>23</xdr:row>
          <xdr:rowOff>66675</xdr:rowOff>
        </xdr:to>
        <xdr:sp macro="" textlink="">
          <xdr:nvSpPr>
            <xdr:cNvPr id="33132" name="Check Box 364" hidden="1">
              <a:extLst>
                <a:ext uri="{63B3BB69-23CF-44E3-9099-C40C66FF867C}">
                  <a14:compatExt spid="_x0000_s33132"/>
                </a:ext>
                <a:ext uri="{FF2B5EF4-FFF2-40B4-BE49-F238E27FC236}">
                  <a16:creationId xmlns:a16="http://schemas.microsoft.com/office/drawing/2014/main" id="{00000000-0008-0000-0300-00006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28575</xdr:rowOff>
        </xdr:from>
        <xdr:to>
          <xdr:col>2</xdr:col>
          <xdr:colOff>495300</xdr:colOff>
          <xdr:row>24</xdr:row>
          <xdr:rowOff>66675</xdr:rowOff>
        </xdr:to>
        <xdr:sp macro="" textlink="">
          <xdr:nvSpPr>
            <xdr:cNvPr id="33133" name="Check Box 365" hidden="1">
              <a:extLst>
                <a:ext uri="{63B3BB69-23CF-44E3-9099-C40C66FF867C}">
                  <a14:compatExt spid="_x0000_s33133"/>
                </a:ext>
                <a:ext uri="{FF2B5EF4-FFF2-40B4-BE49-F238E27FC236}">
                  <a16:creationId xmlns:a16="http://schemas.microsoft.com/office/drawing/2014/main" id="{00000000-0008-0000-0300-00006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28575</xdr:rowOff>
        </xdr:from>
        <xdr:to>
          <xdr:col>2</xdr:col>
          <xdr:colOff>495300</xdr:colOff>
          <xdr:row>25</xdr:row>
          <xdr:rowOff>66675</xdr:rowOff>
        </xdr:to>
        <xdr:sp macro="" textlink="">
          <xdr:nvSpPr>
            <xdr:cNvPr id="33134" name="Check Box 366" hidden="1">
              <a:extLst>
                <a:ext uri="{63B3BB69-23CF-44E3-9099-C40C66FF867C}">
                  <a14:compatExt spid="_x0000_s33134"/>
                </a:ext>
                <a:ext uri="{FF2B5EF4-FFF2-40B4-BE49-F238E27FC236}">
                  <a16:creationId xmlns:a16="http://schemas.microsoft.com/office/drawing/2014/main" id="{00000000-0008-0000-0300-00006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28575</xdr:rowOff>
        </xdr:from>
        <xdr:to>
          <xdr:col>2</xdr:col>
          <xdr:colOff>495300</xdr:colOff>
          <xdr:row>26</xdr:row>
          <xdr:rowOff>38100</xdr:rowOff>
        </xdr:to>
        <xdr:sp macro="" textlink="">
          <xdr:nvSpPr>
            <xdr:cNvPr id="33135" name="Check Box 367" hidden="1">
              <a:extLst>
                <a:ext uri="{63B3BB69-23CF-44E3-9099-C40C66FF867C}">
                  <a14:compatExt spid="_x0000_s33135"/>
                </a:ext>
                <a:ext uri="{FF2B5EF4-FFF2-40B4-BE49-F238E27FC236}">
                  <a16:creationId xmlns:a16="http://schemas.microsoft.com/office/drawing/2014/main" id="{00000000-0008-0000-0300-00006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28575</xdr:rowOff>
        </xdr:from>
        <xdr:to>
          <xdr:col>2</xdr:col>
          <xdr:colOff>495300</xdr:colOff>
          <xdr:row>27</xdr:row>
          <xdr:rowOff>38100</xdr:rowOff>
        </xdr:to>
        <xdr:sp macro="" textlink="">
          <xdr:nvSpPr>
            <xdr:cNvPr id="33136" name="Check Box 368" hidden="1">
              <a:extLst>
                <a:ext uri="{63B3BB69-23CF-44E3-9099-C40C66FF867C}">
                  <a14:compatExt spid="_x0000_s33136"/>
                </a:ext>
                <a:ext uri="{FF2B5EF4-FFF2-40B4-BE49-F238E27FC236}">
                  <a16:creationId xmlns:a16="http://schemas.microsoft.com/office/drawing/2014/main" id="{00000000-0008-0000-0300-00007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xdr:row>
          <xdr:rowOff>28575</xdr:rowOff>
        </xdr:from>
        <xdr:to>
          <xdr:col>1</xdr:col>
          <xdr:colOff>485775</xdr:colOff>
          <xdr:row>5</xdr:row>
          <xdr:rowOff>38100</xdr:rowOff>
        </xdr:to>
        <xdr:sp macro="" textlink="">
          <xdr:nvSpPr>
            <xdr:cNvPr id="33137" name="Check Box 369" hidden="1">
              <a:extLst>
                <a:ext uri="{63B3BB69-23CF-44E3-9099-C40C66FF867C}">
                  <a14:compatExt spid="_x0000_s33137"/>
                </a:ext>
                <a:ext uri="{FF2B5EF4-FFF2-40B4-BE49-F238E27FC236}">
                  <a16:creationId xmlns:a16="http://schemas.microsoft.com/office/drawing/2014/main" id="{00000000-0008-0000-0300-00007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xdr:row>
          <xdr:rowOff>0</xdr:rowOff>
        </xdr:from>
        <xdr:to>
          <xdr:col>1</xdr:col>
          <xdr:colOff>495300</xdr:colOff>
          <xdr:row>6</xdr:row>
          <xdr:rowOff>38100</xdr:rowOff>
        </xdr:to>
        <xdr:sp macro="" textlink="">
          <xdr:nvSpPr>
            <xdr:cNvPr id="33138" name="Check Box 370" hidden="1">
              <a:extLst>
                <a:ext uri="{63B3BB69-23CF-44E3-9099-C40C66FF867C}">
                  <a14:compatExt spid="_x0000_s33138"/>
                </a:ext>
                <a:ext uri="{FF2B5EF4-FFF2-40B4-BE49-F238E27FC236}">
                  <a16:creationId xmlns:a16="http://schemas.microsoft.com/office/drawing/2014/main" id="{00000000-0008-0000-0300-00007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xdr:row>
          <xdr:rowOff>0</xdr:rowOff>
        </xdr:from>
        <xdr:to>
          <xdr:col>1</xdr:col>
          <xdr:colOff>495300</xdr:colOff>
          <xdr:row>7</xdr:row>
          <xdr:rowOff>38100</xdr:rowOff>
        </xdr:to>
        <xdr:sp macro="" textlink="">
          <xdr:nvSpPr>
            <xdr:cNvPr id="33139" name="Check Box 371" hidden="1">
              <a:extLst>
                <a:ext uri="{63B3BB69-23CF-44E3-9099-C40C66FF867C}">
                  <a14:compatExt spid="_x0000_s33139"/>
                </a:ext>
                <a:ext uri="{FF2B5EF4-FFF2-40B4-BE49-F238E27FC236}">
                  <a16:creationId xmlns:a16="http://schemas.microsoft.com/office/drawing/2014/main" id="{00000000-0008-0000-0300-00007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xdr:row>
          <xdr:rowOff>0</xdr:rowOff>
        </xdr:from>
        <xdr:to>
          <xdr:col>1</xdr:col>
          <xdr:colOff>495300</xdr:colOff>
          <xdr:row>8</xdr:row>
          <xdr:rowOff>38100</xdr:rowOff>
        </xdr:to>
        <xdr:sp macro="" textlink="">
          <xdr:nvSpPr>
            <xdr:cNvPr id="33140" name="Check Box 372" hidden="1">
              <a:extLst>
                <a:ext uri="{63B3BB69-23CF-44E3-9099-C40C66FF867C}">
                  <a14:compatExt spid="_x0000_s33140"/>
                </a:ext>
                <a:ext uri="{FF2B5EF4-FFF2-40B4-BE49-F238E27FC236}">
                  <a16:creationId xmlns:a16="http://schemas.microsoft.com/office/drawing/2014/main" id="{00000000-0008-0000-0300-00007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xdr:row>
          <xdr:rowOff>28575</xdr:rowOff>
        </xdr:from>
        <xdr:to>
          <xdr:col>1</xdr:col>
          <xdr:colOff>485775</xdr:colOff>
          <xdr:row>9</xdr:row>
          <xdr:rowOff>66675</xdr:rowOff>
        </xdr:to>
        <xdr:sp macro="" textlink="">
          <xdr:nvSpPr>
            <xdr:cNvPr id="33141" name="Check Box 373" hidden="1">
              <a:extLst>
                <a:ext uri="{63B3BB69-23CF-44E3-9099-C40C66FF867C}">
                  <a14:compatExt spid="_x0000_s33141"/>
                </a:ext>
                <a:ext uri="{FF2B5EF4-FFF2-40B4-BE49-F238E27FC236}">
                  <a16:creationId xmlns:a16="http://schemas.microsoft.com/office/drawing/2014/main" id="{00000000-0008-0000-0300-00007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xdr:row>
          <xdr:rowOff>28575</xdr:rowOff>
        </xdr:from>
        <xdr:to>
          <xdr:col>1</xdr:col>
          <xdr:colOff>485775</xdr:colOff>
          <xdr:row>10</xdr:row>
          <xdr:rowOff>38100</xdr:rowOff>
        </xdr:to>
        <xdr:sp macro="" textlink="">
          <xdr:nvSpPr>
            <xdr:cNvPr id="33142" name="Check Box 374" hidden="1">
              <a:extLst>
                <a:ext uri="{63B3BB69-23CF-44E3-9099-C40C66FF867C}">
                  <a14:compatExt spid="_x0000_s33142"/>
                </a:ext>
                <a:ext uri="{FF2B5EF4-FFF2-40B4-BE49-F238E27FC236}">
                  <a16:creationId xmlns:a16="http://schemas.microsoft.com/office/drawing/2014/main" id="{00000000-0008-0000-0300-00007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28575</xdr:rowOff>
        </xdr:from>
        <xdr:to>
          <xdr:col>1</xdr:col>
          <xdr:colOff>485775</xdr:colOff>
          <xdr:row>11</xdr:row>
          <xdr:rowOff>38100</xdr:rowOff>
        </xdr:to>
        <xdr:sp macro="" textlink="">
          <xdr:nvSpPr>
            <xdr:cNvPr id="33143" name="Check Box 375" hidden="1">
              <a:extLst>
                <a:ext uri="{63B3BB69-23CF-44E3-9099-C40C66FF867C}">
                  <a14:compatExt spid="_x0000_s33143"/>
                </a:ext>
                <a:ext uri="{FF2B5EF4-FFF2-40B4-BE49-F238E27FC236}">
                  <a16:creationId xmlns:a16="http://schemas.microsoft.com/office/drawing/2014/main" id="{00000000-0008-0000-0300-00007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xdr:row>
          <xdr:rowOff>28575</xdr:rowOff>
        </xdr:from>
        <xdr:to>
          <xdr:col>1</xdr:col>
          <xdr:colOff>485775</xdr:colOff>
          <xdr:row>12</xdr:row>
          <xdr:rowOff>38100</xdr:rowOff>
        </xdr:to>
        <xdr:sp macro="" textlink="">
          <xdr:nvSpPr>
            <xdr:cNvPr id="33144" name="Check Box 376" hidden="1">
              <a:extLst>
                <a:ext uri="{63B3BB69-23CF-44E3-9099-C40C66FF867C}">
                  <a14:compatExt spid="_x0000_s33144"/>
                </a:ext>
                <a:ext uri="{FF2B5EF4-FFF2-40B4-BE49-F238E27FC236}">
                  <a16:creationId xmlns:a16="http://schemas.microsoft.com/office/drawing/2014/main" id="{00000000-0008-0000-0300-00007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495300</xdr:colOff>
          <xdr:row>13</xdr:row>
          <xdr:rowOff>38100</xdr:rowOff>
        </xdr:to>
        <xdr:sp macro="" textlink="">
          <xdr:nvSpPr>
            <xdr:cNvPr id="33145" name="Check Box 377" hidden="1">
              <a:extLst>
                <a:ext uri="{63B3BB69-23CF-44E3-9099-C40C66FF867C}">
                  <a14:compatExt spid="_x0000_s33145"/>
                </a:ext>
                <a:ext uri="{FF2B5EF4-FFF2-40B4-BE49-F238E27FC236}">
                  <a16:creationId xmlns:a16="http://schemas.microsoft.com/office/drawing/2014/main" id="{00000000-0008-0000-0300-00007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495300</xdr:colOff>
          <xdr:row>14</xdr:row>
          <xdr:rowOff>38100</xdr:rowOff>
        </xdr:to>
        <xdr:sp macro="" textlink="">
          <xdr:nvSpPr>
            <xdr:cNvPr id="33146" name="Check Box 378" hidden="1">
              <a:extLst>
                <a:ext uri="{63B3BB69-23CF-44E3-9099-C40C66FF867C}">
                  <a14:compatExt spid="_x0000_s33146"/>
                </a:ext>
                <a:ext uri="{FF2B5EF4-FFF2-40B4-BE49-F238E27FC236}">
                  <a16:creationId xmlns:a16="http://schemas.microsoft.com/office/drawing/2014/main" id="{00000000-0008-0000-0300-00007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0</xdr:rowOff>
        </xdr:from>
        <xdr:to>
          <xdr:col>1</xdr:col>
          <xdr:colOff>485775</xdr:colOff>
          <xdr:row>15</xdr:row>
          <xdr:rowOff>38100</xdr:rowOff>
        </xdr:to>
        <xdr:sp macro="" textlink="">
          <xdr:nvSpPr>
            <xdr:cNvPr id="33147" name="Check Box 379" hidden="1">
              <a:extLst>
                <a:ext uri="{63B3BB69-23CF-44E3-9099-C40C66FF867C}">
                  <a14:compatExt spid="_x0000_s33147"/>
                </a:ext>
                <a:ext uri="{FF2B5EF4-FFF2-40B4-BE49-F238E27FC236}">
                  <a16:creationId xmlns:a16="http://schemas.microsoft.com/office/drawing/2014/main" id="{00000000-0008-0000-0300-00007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0</xdr:rowOff>
        </xdr:from>
        <xdr:to>
          <xdr:col>1</xdr:col>
          <xdr:colOff>495300</xdr:colOff>
          <xdr:row>16</xdr:row>
          <xdr:rowOff>38100</xdr:rowOff>
        </xdr:to>
        <xdr:sp macro="" textlink="">
          <xdr:nvSpPr>
            <xdr:cNvPr id="33148" name="Check Box 380" hidden="1">
              <a:extLst>
                <a:ext uri="{63B3BB69-23CF-44E3-9099-C40C66FF867C}">
                  <a14:compatExt spid="_x0000_s33148"/>
                </a:ext>
                <a:ext uri="{FF2B5EF4-FFF2-40B4-BE49-F238E27FC236}">
                  <a16:creationId xmlns:a16="http://schemas.microsoft.com/office/drawing/2014/main" id="{00000000-0008-0000-0300-00007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28575</xdr:rowOff>
        </xdr:from>
        <xdr:to>
          <xdr:col>1</xdr:col>
          <xdr:colOff>495300</xdr:colOff>
          <xdr:row>17</xdr:row>
          <xdr:rowOff>66675</xdr:rowOff>
        </xdr:to>
        <xdr:sp macro="" textlink="">
          <xdr:nvSpPr>
            <xdr:cNvPr id="33149" name="Check Box 381" hidden="1">
              <a:extLst>
                <a:ext uri="{63B3BB69-23CF-44E3-9099-C40C66FF867C}">
                  <a14:compatExt spid="_x0000_s33149"/>
                </a:ext>
                <a:ext uri="{FF2B5EF4-FFF2-40B4-BE49-F238E27FC236}">
                  <a16:creationId xmlns:a16="http://schemas.microsoft.com/office/drawing/2014/main" id="{00000000-0008-0000-0300-00007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28575</xdr:rowOff>
        </xdr:from>
        <xdr:to>
          <xdr:col>1</xdr:col>
          <xdr:colOff>495300</xdr:colOff>
          <xdr:row>18</xdr:row>
          <xdr:rowOff>38100</xdr:rowOff>
        </xdr:to>
        <xdr:sp macro="" textlink="">
          <xdr:nvSpPr>
            <xdr:cNvPr id="33150" name="Check Box 382" hidden="1">
              <a:extLst>
                <a:ext uri="{63B3BB69-23CF-44E3-9099-C40C66FF867C}">
                  <a14:compatExt spid="_x0000_s33150"/>
                </a:ext>
                <a:ext uri="{FF2B5EF4-FFF2-40B4-BE49-F238E27FC236}">
                  <a16:creationId xmlns:a16="http://schemas.microsoft.com/office/drawing/2014/main" id="{00000000-0008-0000-0300-00007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28575</xdr:rowOff>
        </xdr:from>
        <xdr:to>
          <xdr:col>1</xdr:col>
          <xdr:colOff>495300</xdr:colOff>
          <xdr:row>19</xdr:row>
          <xdr:rowOff>38100</xdr:rowOff>
        </xdr:to>
        <xdr:sp macro="" textlink="">
          <xdr:nvSpPr>
            <xdr:cNvPr id="33151" name="Check Box 383" hidden="1">
              <a:extLst>
                <a:ext uri="{63B3BB69-23CF-44E3-9099-C40C66FF867C}">
                  <a14:compatExt spid="_x0000_s33151"/>
                </a:ext>
                <a:ext uri="{FF2B5EF4-FFF2-40B4-BE49-F238E27FC236}">
                  <a16:creationId xmlns:a16="http://schemas.microsoft.com/office/drawing/2014/main" id="{00000000-0008-0000-0300-00007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28575</xdr:rowOff>
        </xdr:from>
        <xdr:to>
          <xdr:col>1</xdr:col>
          <xdr:colOff>495300</xdr:colOff>
          <xdr:row>20</xdr:row>
          <xdr:rowOff>38100</xdr:rowOff>
        </xdr:to>
        <xdr:sp macro="" textlink="">
          <xdr:nvSpPr>
            <xdr:cNvPr id="33152" name="Check Box 384" hidden="1">
              <a:extLst>
                <a:ext uri="{63B3BB69-23CF-44E3-9099-C40C66FF867C}">
                  <a14:compatExt spid="_x0000_s33152"/>
                </a:ext>
                <a:ext uri="{FF2B5EF4-FFF2-40B4-BE49-F238E27FC236}">
                  <a16:creationId xmlns:a16="http://schemas.microsoft.com/office/drawing/2014/main" id="{00000000-0008-0000-0300-00008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0</xdr:rowOff>
        </xdr:from>
        <xdr:to>
          <xdr:col>1</xdr:col>
          <xdr:colOff>495300</xdr:colOff>
          <xdr:row>21</xdr:row>
          <xdr:rowOff>38100</xdr:rowOff>
        </xdr:to>
        <xdr:sp macro="" textlink="">
          <xdr:nvSpPr>
            <xdr:cNvPr id="33153" name="Check Box 385" hidden="1">
              <a:extLst>
                <a:ext uri="{63B3BB69-23CF-44E3-9099-C40C66FF867C}">
                  <a14:compatExt spid="_x0000_s33153"/>
                </a:ext>
                <a:ext uri="{FF2B5EF4-FFF2-40B4-BE49-F238E27FC236}">
                  <a16:creationId xmlns:a16="http://schemas.microsoft.com/office/drawing/2014/main" id="{00000000-0008-0000-0300-00008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28575</xdr:rowOff>
        </xdr:from>
        <xdr:to>
          <xdr:col>1</xdr:col>
          <xdr:colOff>495300</xdr:colOff>
          <xdr:row>22</xdr:row>
          <xdr:rowOff>38100</xdr:rowOff>
        </xdr:to>
        <xdr:sp macro="" textlink="">
          <xdr:nvSpPr>
            <xdr:cNvPr id="33154" name="Check Box 386" hidden="1">
              <a:extLst>
                <a:ext uri="{63B3BB69-23CF-44E3-9099-C40C66FF867C}">
                  <a14:compatExt spid="_x0000_s33154"/>
                </a:ext>
                <a:ext uri="{FF2B5EF4-FFF2-40B4-BE49-F238E27FC236}">
                  <a16:creationId xmlns:a16="http://schemas.microsoft.com/office/drawing/2014/main" id="{00000000-0008-0000-0300-00008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28575</xdr:rowOff>
        </xdr:from>
        <xdr:to>
          <xdr:col>1</xdr:col>
          <xdr:colOff>495300</xdr:colOff>
          <xdr:row>23</xdr:row>
          <xdr:rowOff>66675</xdr:rowOff>
        </xdr:to>
        <xdr:sp macro="" textlink="">
          <xdr:nvSpPr>
            <xdr:cNvPr id="33155" name="Check Box 387" hidden="1">
              <a:extLst>
                <a:ext uri="{63B3BB69-23CF-44E3-9099-C40C66FF867C}">
                  <a14:compatExt spid="_x0000_s33155"/>
                </a:ext>
                <a:ext uri="{FF2B5EF4-FFF2-40B4-BE49-F238E27FC236}">
                  <a16:creationId xmlns:a16="http://schemas.microsoft.com/office/drawing/2014/main" id="{00000000-0008-0000-0300-00008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28575</xdr:rowOff>
        </xdr:from>
        <xdr:to>
          <xdr:col>1</xdr:col>
          <xdr:colOff>495300</xdr:colOff>
          <xdr:row>24</xdr:row>
          <xdr:rowOff>66675</xdr:rowOff>
        </xdr:to>
        <xdr:sp macro="" textlink="">
          <xdr:nvSpPr>
            <xdr:cNvPr id="33156" name="Check Box 388" hidden="1">
              <a:extLst>
                <a:ext uri="{63B3BB69-23CF-44E3-9099-C40C66FF867C}">
                  <a14:compatExt spid="_x0000_s33156"/>
                </a:ext>
                <a:ext uri="{FF2B5EF4-FFF2-40B4-BE49-F238E27FC236}">
                  <a16:creationId xmlns:a16="http://schemas.microsoft.com/office/drawing/2014/main" id="{00000000-0008-0000-0300-00008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24</xdr:row>
          <xdr:rowOff>28575</xdr:rowOff>
        </xdr:from>
        <xdr:to>
          <xdr:col>1</xdr:col>
          <xdr:colOff>495300</xdr:colOff>
          <xdr:row>25</xdr:row>
          <xdr:rowOff>66675</xdr:rowOff>
        </xdr:to>
        <xdr:sp macro="" textlink="">
          <xdr:nvSpPr>
            <xdr:cNvPr id="33157" name="Check Box 389" hidden="1">
              <a:extLst>
                <a:ext uri="{63B3BB69-23CF-44E3-9099-C40C66FF867C}">
                  <a14:compatExt spid="_x0000_s33157"/>
                </a:ext>
                <a:ext uri="{FF2B5EF4-FFF2-40B4-BE49-F238E27FC236}">
                  <a16:creationId xmlns:a16="http://schemas.microsoft.com/office/drawing/2014/main" id="{00000000-0008-0000-0300-00008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28575</xdr:rowOff>
        </xdr:from>
        <xdr:to>
          <xdr:col>1</xdr:col>
          <xdr:colOff>495300</xdr:colOff>
          <xdr:row>26</xdr:row>
          <xdr:rowOff>38100</xdr:rowOff>
        </xdr:to>
        <xdr:sp macro="" textlink="">
          <xdr:nvSpPr>
            <xdr:cNvPr id="33158" name="Check Box 390" hidden="1">
              <a:extLst>
                <a:ext uri="{63B3BB69-23CF-44E3-9099-C40C66FF867C}">
                  <a14:compatExt spid="_x0000_s33158"/>
                </a:ext>
                <a:ext uri="{FF2B5EF4-FFF2-40B4-BE49-F238E27FC236}">
                  <a16:creationId xmlns:a16="http://schemas.microsoft.com/office/drawing/2014/main" id="{00000000-0008-0000-0300-00008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26</xdr:row>
          <xdr:rowOff>28575</xdr:rowOff>
        </xdr:from>
        <xdr:to>
          <xdr:col>1</xdr:col>
          <xdr:colOff>495300</xdr:colOff>
          <xdr:row>27</xdr:row>
          <xdr:rowOff>38100</xdr:rowOff>
        </xdr:to>
        <xdr:sp macro="" textlink="">
          <xdr:nvSpPr>
            <xdr:cNvPr id="33159" name="Check Box 391" hidden="1">
              <a:extLst>
                <a:ext uri="{63B3BB69-23CF-44E3-9099-C40C66FF867C}">
                  <a14:compatExt spid="_x0000_s33159"/>
                </a:ext>
                <a:ext uri="{FF2B5EF4-FFF2-40B4-BE49-F238E27FC236}">
                  <a16:creationId xmlns:a16="http://schemas.microsoft.com/office/drawing/2014/main" id="{00000000-0008-0000-0300-00008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xdr:row>
          <xdr:rowOff>28575</xdr:rowOff>
        </xdr:from>
        <xdr:to>
          <xdr:col>3</xdr:col>
          <xdr:colOff>485775</xdr:colOff>
          <xdr:row>5</xdr:row>
          <xdr:rowOff>38100</xdr:rowOff>
        </xdr:to>
        <xdr:sp macro="" textlink="">
          <xdr:nvSpPr>
            <xdr:cNvPr id="33160" name="Check Box 392" hidden="1">
              <a:extLst>
                <a:ext uri="{63B3BB69-23CF-44E3-9099-C40C66FF867C}">
                  <a14:compatExt spid="_x0000_s33160"/>
                </a:ext>
                <a:ext uri="{FF2B5EF4-FFF2-40B4-BE49-F238E27FC236}">
                  <a16:creationId xmlns:a16="http://schemas.microsoft.com/office/drawing/2014/main" id="{00000000-0008-0000-0300-00008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xdr:row>
          <xdr:rowOff>0</xdr:rowOff>
        </xdr:from>
        <xdr:to>
          <xdr:col>3</xdr:col>
          <xdr:colOff>495300</xdr:colOff>
          <xdr:row>6</xdr:row>
          <xdr:rowOff>38100</xdr:rowOff>
        </xdr:to>
        <xdr:sp macro="" textlink="">
          <xdr:nvSpPr>
            <xdr:cNvPr id="33161" name="Check Box 393" hidden="1">
              <a:extLst>
                <a:ext uri="{63B3BB69-23CF-44E3-9099-C40C66FF867C}">
                  <a14:compatExt spid="_x0000_s33161"/>
                </a:ext>
                <a:ext uri="{FF2B5EF4-FFF2-40B4-BE49-F238E27FC236}">
                  <a16:creationId xmlns:a16="http://schemas.microsoft.com/office/drawing/2014/main" id="{00000000-0008-0000-0300-00008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0</xdr:rowOff>
        </xdr:from>
        <xdr:to>
          <xdr:col>3</xdr:col>
          <xdr:colOff>495300</xdr:colOff>
          <xdr:row>7</xdr:row>
          <xdr:rowOff>38100</xdr:rowOff>
        </xdr:to>
        <xdr:sp macro="" textlink="">
          <xdr:nvSpPr>
            <xdr:cNvPr id="33162" name="Check Box 394" hidden="1">
              <a:extLst>
                <a:ext uri="{63B3BB69-23CF-44E3-9099-C40C66FF867C}">
                  <a14:compatExt spid="_x0000_s33162"/>
                </a:ext>
                <a:ext uri="{FF2B5EF4-FFF2-40B4-BE49-F238E27FC236}">
                  <a16:creationId xmlns:a16="http://schemas.microsoft.com/office/drawing/2014/main" id="{00000000-0008-0000-0300-00008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xdr:row>
          <xdr:rowOff>0</xdr:rowOff>
        </xdr:from>
        <xdr:to>
          <xdr:col>3</xdr:col>
          <xdr:colOff>495300</xdr:colOff>
          <xdr:row>8</xdr:row>
          <xdr:rowOff>38100</xdr:rowOff>
        </xdr:to>
        <xdr:sp macro="" textlink="">
          <xdr:nvSpPr>
            <xdr:cNvPr id="33163" name="Check Box 395" hidden="1">
              <a:extLst>
                <a:ext uri="{63B3BB69-23CF-44E3-9099-C40C66FF867C}">
                  <a14:compatExt spid="_x0000_s33163"/>
                </a:ext>
                <a:ext uri="{FF2B5EF4-FFF2-40B4-BE49-F238E27FC236}">
                  <a16:creationId xmlns:a16="http://schemas.microsoft.com/office/drawing/2014/main" id="{00000000-0008-0000-0300-00008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28575</xdr:rowOff>
        </xdr:from>
        <xdr:to>
          <xdr:col>3</xdr:col>
          <xdr:colOff>485775</xdr:colOff>
          <xdr:row>9</xdr:row>
          <xdr:rowOff>66675</xdr:rowOff>
        </xdr:to>
        <xdr:sp macro="" textlink="">
          <xdr:nvSpPr>
            <xdr:cNvPr id="33164" name="Check Box 396" hidden="1">
              <a:extLst>
                <a:ext uri="{63B3BB69-23CF-44E3-9099-C40C66FF867C}">
                  <a14:compatExt spid="_x0000_s33164"/>
                </a:ext>
                <a:ext uri="{FF2B5EF4-FFF2-40B4-BE49-F238E27FC236}">
                  <a16:creationId xmlns:a16="http://schemas.microsoft.com/office/drawing/2014/main" id="{00000000-0008-0000-0300-00008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28575</xdr:rowOff>
        </xdr:from>
        <xdr:to>
          <xdr:col>3</xdr:col>
          <xdr:colOff>485775</xdr:colOff>
          <xdr:row>10</xdr:row>
          <xdr:rowOff>38100</xdr:rowOff>
        </xdr:to>
        <xdr:sp macro="" textlink="">
          <xdr:nvSpPr>
            <xdr:cNvPr id="33165" name="Check Box 397" hidden="1">
              <a:extLst>
                <a:ext uri="{63B3BB69-23CF-44E3-9099-C40C66FF867C}">
                  <a14:compatExt spid="_x0000_s33165"/>
                </a:ext>
                <a:ext uri="{FF2B5EF4-FFF2-40B4-BE49-F238E27FC236}">
                  <a16:creationId xmlns:a16="http://schemas.microsoft.com/office/drawing/2014/main" id="{00000000-0008-0000-0300-00008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xdr:row>
          <xdr:rowOff>28575</xdr:rowOff>
        </xdr:from>
        <xdr:to>
          <xdr:col>3</xdr:col>
          <xdr:colOff>485775</xdr:colOff>
          <xdr:row>11</xdr:row>
          <xdr:rowOff>38100</xdr:rowOff>
        </xdr:to>
        <xdr:sp macro="" textlink="">
          <xdr:nvSpPr>
            <xdr:cNvPr id="33166" name="Check Box 398" hidden="1">
              <a:extLst>
                <a:ext uri="{63B3BB69-23CF-44E3-9099-C40C66FF867C}">
                  <a14:compatExt spid="_x0000_s33166"/>
                </a:ext>
                <a:ext uri="{FF2B5EF4-FFF2-40B4-BE49-F238E27FC236}">
                  <a16:creationId xmlns:a16="http://schemas.microsoft.com/office/drawing/2014/main" id="{00000000-0008-0000-0300-00008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28575</xdr:rowOff>
        </xdr:from>
        <xdr:to>
          <xdr:col>3</xdr:col>
          <xdr:colOff>485775</xdr:colOff>
          <xdr:row>12</xdr:row>
          <xdr:rowOff>38100</xdr:rowOff>
        </xdr:to>
        <xdr:sp macro="" textlink="">
          <xdr:nvSpPr>
            <xdr:cNvPr id="33167" name="Check Box 399" hidden="1">
              <a:extLst>
                <a:ext uri="{63B3BB69-23CF-44E3-9099-C40C66FF867C}">
                  <a14:compatExt spid="_x0000_s33167"/>
                </a:ext>
                <a:ext uri="{FF2B5EF4-FFF2-40B4-BE49-F238E27FC236}">
                  <a16:creationId xmlns:a16="http://schemas.microsoft.com/office/drawing/2014/main" id="{00000000-0008-0000-0300-00008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xdr:row>
          <xdr:rowOff>0</xdr:rowOff>
        </xdr:from>
        <xdr:to>
          <xdr:col>3</xdr:col>
          <xdr:colOff>495300</xdr:colOff>
          <xdr:row>13</xdr:row>
          <xdr:rowOff>38100</xdr:rowOff>
        </xdr:to>
        <xdr:sp macro="" textlink="">
          <xdr:nvSpPr>
            <xdr:cNvPr id="33168" name="Check Box 400" hidden="1">
              <a:extLst>
                <a:ext uri="{63B3BB69-23CF-44E3-9099-C40C66FF867C}">
                  <a14:compatExt spid="_x0000_s33168"/>
                </a:ext>
                <a:ext uri="{FF2B5EF4-FFF2-40B4-BE49-F238E27FC236}">
                  <a16:creationId xmlns:a16="http://schemas.microsoft.com/office/drawing/2014/main" id="{00000000-0008-0000-0300-00009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0</xdr:rowOff>
        </xdr:from>
        <xdr:to>
          <xdr:col>3</xdr:col>
          <xdr:colOff>495300</xdr:colOff>
          <xdr:row>14</xdr:row>
          <xdr:rowOff>38100</xdr:rowOff>
        </xdr:to>
        <xdr:sp macro="" textlink="">
          <xdr:nvSpPr>
            <xdr:cNvPr id="33169" name="Check Box 401" hidden="1">
              <a:extLst>
                <a:ext uri="{63B3BB69-23CF-44E3-9099-C40C66FF867C}">
                  <a14:compatExt spid="_x0000_s33169"/>
                </a:ext>
                <a:ext uri="{FF2B5EF4-FFF2-40B4-BE49-F238E27FC236}">
                  <a16:creationId xmlns:a16="http://schemas.microsoft.com/office/drawing/2014/main" id="{00000000-0008-0000-0300-00009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0</xdr:rowOff>
        </xdr:from>
        <xdr:to>
          <xdr:col>3</xdr:col>
          <xdr:colOff>485775</xdr:colOff>
          <xdr:row>15</xdr:row>
          <xdr:rowOff>38100</xdr:rowOff>
        </xdr:to>
        <xdr:sp macro="" textlink="">
          <xdr:nvSpPr>
            <xdr:cNvPr id="33170" name="Check Box 402" hidden="1">
              <a:extLst>
                <a:ext uri="{63B3BB69-23CF-44E3-9099-C40C66FF867C}">
                  <a14:compatExt spid="_x0000_s33170"/>
                </a:ext>
                <a:ext uri="{FF2B5EF4-FFF2-40B4-BE49-F238E27FC236}">
                  <a16:creationId xmlns:a16="http://schemas.microsoft.com/office/drawing/2014/main" id="{00000000-0008-0000-0300-00009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0</xdr:rowOff>
        </xdr:from>
        <xdr:to>
          <xdr:col>3</xdr:col>
          <xdr:colOff>495300</xdr:colOff>
          <xdr:row>16</xdr:row>
          <xdr:rowOff>38100</xdr:rowOff>
        </xdr:to>
        <xdr:sp macro="" textlink="">
          <xdr:nvSpPr>
            <xdr:cNvPr id="33171" name="Check Box 403" hidden="1">
              <a:extLst>
                <a:ext uri="{63B3BB69-23CF-44E3-9099-C40C66FF867C}">
                  <a14:compatExt spid="_x0000_s33171"/>
                </a:ext>
                <a:ext uri="{FF2B5EF4-FFF2-40B4-BE49-F238E27FC236}">
                  <a16:creationId xmlns:a16="http://schemas.microsoft.com/office/drawing/2014/main" id="{00000000-0008-0000-0300-00009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28575</xdr:rowOff>
        </xdr:from>
        <xdr:to>
          <xdr:col>3</xdr:col>
          <xdr:colOff>495300</xdr:colOff>
          <xdr:row>17</xdr:row>
          <xdr:rowOff>66675</xdr:rowOff>
        </xdr:to>
        <xdr:sp macro="" textlink="">
          <xdr:nvSpPr>
            <xdr:cNvPr id="33172" name="Check Box 404" hidden="1">
              <a:extLst>
                <a:ext uri="{63B3BB69-23CF-44E3-9099-C40C66FF867C}">
                  <a14:compatExt spid="_x0000_s33172"/>
                </a:ext>
                <a:ext uri="{FF2B5EF4-FFF2-40B4-BE49-F238E27FC236}">
                  <a16:creationId xmlns:a16="http://schemas.microsoft.com/office/drawing/2014/main" id="{00000000-0008-0000-0300-00009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28575</xdr:rowOff>
        </xdr:from>
        <xdr:to>
          <xdr:col>3</xdr:col>
          <xdr:colOff>495300</xdr:colOff>
          <xdr:row>18</xdr:row>
          <xdr:rowOff>38100</xdr:rowOff>
        </xdr:to>
        <xdr:sp macro="" textlink="">
          <xdr:nvSpPr>
            <xdr:cNvPr id="33173" name="Check Box 405" hidden="1">
              <a:extLst>
                <a:ext uri="{63B3BB69-23CF-44E3-9099-C40C66FF867C}">
                  <a14:compatExt spid="_x0000_s33173"/>
                </a:ext>
                <a:ext uri="{FF2B5EF4-FFF2-40B4-BE49-F238E27FC236}">
                  <a16:creationId xmlns:a16="http://schemas.microsoft.com/office/drawing/2014/main" id="{00000000-0008-0000-0300-00009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28575</xdr:rowOff>
        </xdr:from>
        <xdr:to>
          <xdr:col>3</xdr:col>
          <xdr:colOff>495300</xdr:colOff>
          <xdr:row>19</xdr:row>
          <xdr:rowOff>38100</xdr:rowOff>
        </xdr:to>
        <xdr:sp macro="" textlink="">
          <xdr:nvSpPr>
            <xdr:cNvPr id="33174" name="Check Box 406" hidden="1">
              <a:extLst>
                <a:ext uri="{63B3BB69-23CF-44E3-9099-C40C66FF867C}">
                  <a14:compatExt spid="_x0000_s33174"/>
                </a:ext>
                <a:ext uri="{FF2B5EF4-FFF2-40B4-BE49-F238E27FC236}">
                  <a16:creationId xmlns:a16="http://schemas.microsoft.com/office/drawing/2014/main" id="{00000000-0008-0000-0300-00009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19</xdr:row>
          <xdr:rowOff>28575</xdr:rowOff>
        </xdr:from>
        <xdr:to>
          <xdr:col>3</xdr:col>
          <xdr:colOff>495300</xdr:colOff>
          <xdr:row>20</xdr:row>
          <xdr:rowOff>38100</xdr:rowOff>
        </xdr:to>
        <xdr:sp macro="" textlink="">
          <xdr:nvSpPr>
            <xdr:cNvPr id="33175" name="Check Box 407" hidden="1">
              <a:extLst>
                <a:ext uri="{63B3BB69-23CF-44E3-9099-C40C66FF867C}">
                  <a14:compatExt spid="_x0000_s33175"/>
                </a:ext>
                <a:ext uri="{FF2B5EF4-FFF2-40B4-BE49-F238E27FC236}">
                  <a16:creationId xmlns:a16="http://schemas.microsoft.com/office/drawing/2014/main" id="{00000000-0008-0000-0300-00009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20</xdr:row>
          <xdr:rowOff>0</xdr:rowOff>
        </xdr:from>
        <xdr:to>
          <xdr:col>3</xdr:col>
          <xdr:colOff>495300</xdr:colOff>
          <xdr:row>21</xdr:row>
          <xdr:rowOff>38100</xdr:rowOff>
        </xdr:to>
        <xdr:sp macro="" textlink="">
          <xdr:nvSpPr>
            <xdr:cNvPr id="33176" name="Check Box 408" hidden="1">
              <a:extLst>
                <a:ext uri="{63B3BB69-23CF-44E3-9099-C40C66FF867C}">
                  <a14:compatExt spid="_x0000_s33176"/>
                </a:ext>
                <a:ext uri="{FF2B5EF4-FFF2-40B4-BE49-F238E27FC236}">
                  <a16:creationId xmlns:a16="http://schemas.microsoft.com/office/drawing/2014/main" id="{00000000-0008-0000-0300-00009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21</xdr:row>
          <xdr:rowOff>28575</xdr:rowOff>
        </xdr:from>
        <xdr:to>
          <xdr:col>3</xdr:col>
          <xdr:colOff>495300</xdr:colOff>
          <xdr:row>22</xdr:row>
          <xdr:rowOff>38100</xdr:rowOff>
        </xdr:to>
        <xdr:sp macro="" textlink="">
          <xdr:nvSpPr>
            <xdr:cNvPr id="33177" name="Check Box 409" hidden="1">
              <a:extLst>
                <a:ext uri="{63B3BB69-23CF-44E3-9099-C40C66FF867C}">
                  <a14:compatExt spid="_x0000_s33177"/>
                </a:ext>
                <a:ext uri="{FF2B5EF4-FFF2-40B4-BE49-F238E27FC236}">
                  <a16:creationId xmlns:a16="http://schemas.microsoft.com/office/drawing/2014/main" id="{00000000-0008-0000-0300-00009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28575</xdr:rowOff>
        </xdr:from>
        <xdr:to>
          <xdr:col>3</xdr:col>
          <xdr:colOff>495300</xdr:colOff>
          <xdr:row>23</xdr:row>
          <xdr:rowOff>66675</xdr:rowOff>
        </xdr:to>
        <xdr:sp macro="" textlink="">
          <xdr:nvSpPr>
            <xdr:cNvPr id="33178" name="Check Box 410" hidden="1">
              <a:extLst>
                <a:ext uri="{63B3BB69-23CF-44E3-9099-C40C66FF867C}">
                  <a14:compatExt spid="_x0000_s33178"/>
                </a:ext>
                <a:ext uri="{FF2B5EF4-FFF2-40B4-BE49-F238E27FC236}">
                  <a16:creationId xmlns:a16="http://schemas.microsoft.com/office/drawing/2014/main" id="{00000000-0008-0000-0300-00009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28575</xdr:rowOff>
        </xdr:from>
        <xdr:to>
          <xdr:col>3</xdr:col>
          <xdr:colOff>495300</xdr:colOff>
          <xdr:row>24</xdr:row>
          <xdr:rowOff>66675</xdr:rowOff>
        </xdr:to>
        <xdr:sp macro="" textlink="">
          <xdr:nvSpPr>
            <xdr:cNvPr id="33179" name="Check Box 411" hidden="1">
              <a:extLst>
                <a:ext uri="{63B3BB69-23CF-44E3-9099-C40C66FF867C}">
                  <a14:compatExt spid="_x0000_s33179"/>
                </a:ext>
                <a:ext uri="{FF2B5EF4-FFF2-40B4-BE49-F238E27FC236}">
                  <a16:creationId xmlns:a16="http://schemas.microsoft.com/office/drawing/2014/main" id="{00000000-0008-0000-0300-00009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28575</xdr:rowOff>
        </xdr:from>
        <xdr:to>
          <xdr:col>3</xdr:col>
          <xdr:colOff>495300</xdr:colOff>
          <xdr:row>25</xdr:row>
          <xdr:rowOff>66675</xdr:rowOff>
        </xdr:to>
        <xdr:sp macro="" textlink="">
          <xdr:nvSpPr>
            <xdr:cNvPr id="33180" name="Check Box 412" hidden="1">
              <a:extLst>
                <a:ext uri="{63B3BB69-23CF-44E3-9099-C40C66FF867C}">
                  <a14:compatExt spid="_x0000_s33180"/>
                </a:ext>
                <a:ext uri="{FF2B5EF4-FFF2-40B4-BE49-F238E27FC236}">
                  <a16:creationId xmlns:a16="http://schemas.microsoft.com/office/drawing/2014/main" id="{00000000-0008-0000-0300-00009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25</xdr:row>
          <xdr:rowOff>28575</xdr:rowOff>
        </xdr:from>
        <xdr:to>
          <xdr:col>3</xdr:col>
          <xdr:colOff>495300</xdr:colOff>
          <xdr:row>26</xdr:row>
          <xdr:rowOff>38100</xdr:rowOff>
        </xdr:to>
        <xdr:sp macro="" textlink="">
          <xdr:nvSpPr>
            <xdr:cNvPr id="33181" name="Check Box 413" hidden="1">
              <a:extLst>
                <a:ext uri="{63B3BB69-23CF-44E3-9099-C40C66FF867C}">
                  <a14:compatExt spid="_x0000_s33181"/>
                </a:ext>
                <a:ext uri="{FF2B5EF4-FFF2-40B4-BE49-F238E27FC236}">
                  <a16:creationId xmlns:a16="http://schemas.microsoft.com/office/drawing/2014/main" id="{00000000-0008-0000-0300-00009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28575</xdr:rowOff>
        </xdr:from>
        <xdr:to>
          <xdr:col>3</xdr:col>
          <xdr:colOff>495300</xdr:colOff>
          <xdr:row>27</xdr:row>
          <xdr:rowOff>38100</xdr:rowOff>
        </xdr:to>
        <xdr:sp macro="" textlink="">
          <xdr:nvSpPr>
            <xdr:cNvPr id="33182" name="Check Box 414" hidden="1">
              <a:extLst>
                <a:ext uri="{63B3BB69-23CF-44E3-9099-C40C66FF867C}">
                  <a14:compatExt spid="_x0000_s33182"/>
                </a:ext>
                <a:ext uri="{FF2B5EF4-FFF2-40B4-BE49-F238E27FC236}">
                  <a16:creationId xmlns:a16="http://schemas.microsoft.com/office/drawing/2014/main" id="{00000000-0008-0000-0300-00009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xdr:row>
          <xdr:rowOff>28575</xdr:rowOff>
        </xdr:from>
        <xdr:to>
          <xdr:col>4</xdr:col>
          <xdr:colOff>485775</xdr:colOff>
          <xdr:row>5</xdr:row>
          <xdr:rowOff>38100</xdr:rowOff>
        </xdr:to>
        <xdr:sp macro="" textlink="">
          <xdr:nvSpPr>
            <xdr:cNvPr id="33183" name="Check Box 415" hidden="1">
              <a:extLst>
                <a:ext uri="{63B3BB69-23CF-44E3-9099-C40C66FF867C}">
                  <a14:compatExt spid="_x0000_s33183"/>
                </a:ext>
                <a:ext uri="{FF2B5EF4-FFF2-40B4-BE49-F238E27FC236}">
                  <a16:creationId xmlns:a16="http://schemas.microsoft.com/office/drawing/2014/main" id="{00000000-0008-0000-0300-00009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xdr:row>
          <xdr:rowOff>0</xdr:rowOff>
        </xdr:from>
        <xdr:to>
          <xdr:col>4</xdr:col>
          <xdr:colOff>495300</xdr:colOff>
          <xdr:row>6</xdr:row>
          <xdr:rowOff>38100</xdr:rowOff>
        </xdr:to>
        <xdr:sp macro="" textlink="">
          <xdr:nvSpPr>
            <xdr:cNvPr id="33184" name="Check Box 416" hidden="1">
              <a:extLst>
                <a:ext uri="{63B3BB69-23CF-44E3-9099-C40C66FF867C}">
                  <a14:compatExt spid="_x0000_s33184"/>
                </a:ext>
                <a:ext uri="{FF2B5EF4-FFF2-40B4-BE49-F238E27FC236}">
                  <a16:creationId xmlns:a16="http://schemas.microsoft.com/office/drawing/2014/main" id="{00000000-0008-0000-0300-0000A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0</xdr:rowOff>
        </xdr:from>
        <xdr:to>
          <xdr:col>4</xdr:col>
          <xdr:colOff>495300</xdr:colOff>
          <xdr:row>7</xdr:row>
          <xdr:rowOff>38100</xdr:rowOff>
        </xdr:to>
        <xdr:sp macro="" textlink="">
          <xdr:nvSpPr>
            <xdr:cNvPr id="33185" name="Check Box 417" hidden="1">
              <a:extLst>
                <a:ext uri="{63B3BB69-23CF-44E3-9099-C40C66FF867C}">
                  <a14:compatExt spid="_x0000_s33185"/>
                </a:ext>
                <a:ext uri="{FF2B5EF4-FFF2-40B4-BE49-F238E27FC236}">
                  <a16:creationId xmlns:a16="http://schemas.microsoft.com/office/drawing/2014/main" id="{00000000-0008-0000-0300-0000A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0</xdr:rowOff>
        </xdr:from>
        <xdr:to>
          <xdr:col>4</xdr:col>
          <xdr:colOff>495300</xdr:colOff>
          <xdr:row>8</xdr:row>
          <xdr:rowOff>38100</xdr:rowOff>
        </xdr:to>
        <xdr:sp macro="" textlink="">
          <xdr:nvSpPr>
            <xdr:cNvPr id="33186" name="Check Box 418" hidden="1">
              <a:extLst>
                <a:ext uri="{63B3BB69-23CF-44E3-9099-C40C66FF867C}">
                  <a14:compatExt spid="_x0000_s33186"/>
                </a:ext>
                <a:ext uri="{FF2B5EF4-FFF2-40B4-BE49-F238E27FC236}">
                  <a16:creationId xmlns:a16="http://schemas.microsoft.com/office/drawing/2014/main" id="{00000000-0008-0000-0300-0000A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28575</xdr:rowOff>
        </xdr:from>
        <xdr:to>
          <xdr:col>4</xdr:col>
          <xdr:colOff>485775</xdr:colOff>
          <xdr:row>9</xdr:row>
          <xdr:rowOff>66675</xdr:rowOff>
        </xdr:to>
        <xdr:sp macro="" textlink="">
          <xdr:nvSpPr>
            <xdr:cNvPr id="33187" name="Check Box 419" hidden="1">
              <a:extLst>
                <a:ext uri="{63B3BB69-23CF-44E3-9099-C40C66FF867C}">
                  <a14:compatExt spid="_x0000_s33187"/>
                </a:ext>
                <a:ext uri="{FF2B5EF4-FFF2-40B4-BE49-F238E27FC236}">
                  <a16:creationId xmlns:a16="http://schemas.microsoft.com/office/drawing/2014/main" id="{00000000-0008-0000-0300-0000A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28575</xdr:rowOff>
        </xdr:from>
        <xdr:to>
          <xdr:col>4</xdr:col>
          <xdr:colOff>485775</xdr:colOff>
          <xdr:row>10</xdr:row>
          <xdr:rowOff>38100</xdr:rowOff>
        </xdr:to>
        <xdr:sp macro="" textlink="">
          <xdr:nvSpPr>
            <xdr:cNvPr id="33188" name="Check Box 420" hidden="1">
              <a:extLst>
                <a:ext uri="{63B3BB69-23CF-44E3-9099-C40C66FF867C}">
                  <a14:compatExt spid="_x0000_s33188"/>
                </a:ext>
                <a:ext uri="{FF2B5EF4-FFF2-40B4-BE49-F238E27FC236}">
                  <a16:creationId xmlns:a16="http://schemas.microsoft.com/office/drawing/2014/main" id="{00000000-0008-0000-0300-0000A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28575</xdr:rowOff>
        </xdr:from>
        <xdr:to>
          <xdr:col>4</xdr:col>
          <xdr:colOff>485775</xdr:colOff>
          <xdr:row>11</xdr:row>
          <xdr:rowOff>38100</xdr:rowOff>
        </xdr:to>
        <xdr:sp macro="" textlink="">
          <xdr:nvSpPr>
            <xdr:cNvPr id="33189" name="Check Box 421" hidden="1">
              <a:extLst>
                <a:ext uri="{63B3BB69-23CF-44E3-9099-C40C66FF867C}">
                  <a14:compatExt spid="_x0000_s33189"/>
                </a:ext>
                <a:ext uri="{FF2B5EF4-FFF2-40B4-BE49-F238E27FC236}">
                  <a16:creationId xmlns:a16="http://schemas.microsoft.com/office/drawing/2014/main" id="{00000000-0008-0000-0300-0000A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28575</xdr:rowOff>
        </xdr:from>
        <xdr:to>
          <xdr:col>4</xdr:col>
          <xdr:colOff>485775</xdr:colOff>
          <xdr:row>12</xdr:row>
          <xdr:rowOff>38100</xdr:rowOff>
        </xdr:to>
        <xdr:sp macro="" textlink="">
          <xdr:nvSpPr>
            <xdr:cNvPr id="33190" name="Check Box 422" hidden="1">
              <a:extLst>
                <a:ext uri="{63B3BB69-23CF-44E3-9099-C40C66FF867C}">
                  <a14:compatExt spid="_x0000_s33190"/>
                </a:ext>
                <a:ext uri="{FF2B5EF4-FFF2-40B4-BE49-F238E27FC236}">
                  <a16:creationId xmlns:a16="http://schemas.microsoft.com/office/drawing/2014/main" id="{00000000-0008-0000-0300-0000A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0</xdr:rowOff>
        </xdr:from>
        <xdr:to>
          <xdr:col>4</xdr:col>
          <xdr:colOff>495300</xdr:colOff>
          <xdr:row>13</xdr:row>
          <xdr:rowOff>38100</xdr:rowOff>
        </xdr:to>
        <xdr:sp macro="" textlink="">
          <xdr:nvSpPr>
            <xdr:cNvPr id="33191" name="Check Box 423" hidden="1">
              <a:extLst>
                <a:ext uri="{63B3BB69-23CF-44E3-9099-C40C66FF867C}">
                  <a14:compatExt spid="_x0000_s33191"/>
                </a:ext>
                <a:ext uri="{FF2B5EF4-FFF2-40B4-BE49-F238E27FC236}">
                  <a16:creationId xmlns:a16="http://schemas.microsoft.com/office/drawing/2014/main" id="{00000000-0008-0000-0300-0000A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0</xdr:rowOff>
        </xdr:from>
        <xdr:to>
          <xdr:col>4</xdr:col>
          <xdr:colOff>495300</xdr:colOff>
          <xdr:row>14</xdr:row>
          <xdr:rowOff>38100</xdr:rowOff>
        </xdr:to>
        <xdr:sp macro="" textlink="">
          <xdr:nvSpPr>
            <xdr:cNvPr id="33192" name="Check Box 424" hidden="1">
              <a:extLst>
                <a:ext uri="{63B3BB69-23CF-44E3-9099-C40C66FF867C}">
                  <a14:compatExt spid="_x0000_s33192"/>
                </a:ext>
                <a:ext uri="{FF2B5EF4-FFF2-40B4-BE49-F238E27FC236}">
                  <a16:creationId xmlns:a16="http://schemas.microsoft.com/office/drawing/2014/main" id="{00000000-0008-0000-0300-0000A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0</xdr:rowOff>
        </xdr:from>
        <xdr:to>
          <xdr:col>4</xdr:col>
          <xdr:colOff>485775</xdr:colOff>
          <xdr:row>15</xdr:row>
          <xdr:rowOff>38100</xdr:rowOff>
        </xdr:to>
        <xdr:sp macro="" textlink="">
          <xdr:nvSpPr>
            <xdr:cNvPr id="33193" name="Check Box 425" hidden="1">
              <a:extLst>
                <a:ext uri="{63B3BB69-23CF-44E3-9099-C40C66FF867C}">
                  <a14:compatExt spid="_x0000_s33193"/>
                </a:ext>
                <a:ext uri="{FF2B5EF4-FFF2-40B4-BE49-F238E27FC236}">
                  <a16:creationId xmlns:a16="http://schemas.microsoft.com/office/drawing/2014/main" id="{00000000-0008-0000-0300-0000A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0</xdr:rowOff>
        </xdr:from>
        <xdr:to>
          <xdr:col>4</xdr:col>
          <xdr:colOff>495300</xdr:colOff>
          <xdr:row>16</xdr:row>
          <xdr:rowOff>38100</xdr:rowOff>
        </xdr:to>
        <xdr:sp macro="" textlink="">
          <xdr:nvSpPr>
            <xdr:cNvPr id="33194" name="Check Box 426" hidden="1">
              <a:extLst>
                <a:ext uri="{63B3BB69-23CF-44E3-9099-C40C66FF867C}">
                  <a14:compatExt spid="_x0000_s33194"/>
                </a:ext>
                <a:ext uri="{FF2B5EF4-FFF2-40B4-BE49-F238E27FC236}">
                  <a16:creationId xmlns:a16="http://schemas.microsoft.com/office/drawing/2014/main" id="{00000000-0008-0000-0300-0000A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28575</xdr:rowOff>
        </xdr:from>
        <xdr:to>
          <xdr:col>4</xdr:col>
          <xdr:colOff>495300</xdr:colOff>
          <xdr:row>17</xdr:row>
          <xdr:rowOff>66675</xdr:rowOff>
        </xdr:to>
        <xdr:sp macro="" textlink="">
          <xdr:nvSpPr>
            <xdr:cNvPr id="33195" name="Check Box 427" hidden="1">
              <a:extLst>
                <a:ext uri="{63B3BB69-23CF-44E3-9099-C40C66FF867C}">
                  <a14:compatExt spid="_x0000_s33195"/>
                </a:ext>
                <a:ext uri="{FF2B5EF4-FFF2-40B4-BE49-F238E27FC236}">
                  <a16:creationId xmlns:a16="http://schemas.microsoft.com/office/drawing/2014/main" id="{00000000-0008-0000-0300-0000A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28575</xdr:rowOff>
        </xdr:from>
        <xdr:to>
          <xdr:col>4</xdr:col>
          <xdr:colOff>495300</xdr:colOff>
          <xdr:row>18</xdr:row>
          <xdr:rowOff>38100</xdr:rowOff>
        </xdr:to>
        <xdr:sp macro="" textlink="">
          <xdr:nvSpPr>
            <xdr:cNvPr id="33196" name="Check Box 428" hidden="1">
              <a:extLst>
                <a:ext uri="{63B3BB69-23CF-44E3-9099-C40C66FF867C}">
                  <a14:compatExt spid="_x0000_s33196"/>
                </a:ext>
                <a:ext uri="{FF2B5EF4-FFF2-40B4-BE49-F238E27FC236}">
                  <a16:creationId xmlns:a16="http://schemas.microsoft.com/office/drawing/2014/main" id="{00000000-0008-0000-0300-0000A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18</xdr:row>
          <xdr:rowOff>28575</xdr:rowOff>
        </xdr:from>
        <xdr:to>
          <xdr:col>4</xdr:col>
          <xdr:colOff>495300</xdr:colOff>
          <xdr:row>19</xdr:row>
          <xdr:rowOff>38100</xdr:rowOff>
        </xdr:to>
        <xdr:sp macro="" textlink="">
          <xdr:nvSpPr>
            <xdr:cNvPr id="33197" name="Check Box 429" hidden="1">
              <a:extLst>
                <a:ext uri="{63B3BB69-23CF-44E3-9099-C40C66FF867C}">
                  <a14:compatExt spid="_x0000_s33197"/>
                </a:ext>
                <a:ext uri="{FF2B5EF4-FFF2-40B4-BE49-F238E27FC236}">
                  <a16:creationId xmlns:a16="http://schemas.microsoft.com/office/drawing/2014/main" id="{00000000-0008-0000-0300-0000A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28575</xdr:rowOff>
        </xdr:from>
        <xdr:to>
          <xdr:col>4</xdr:col>
          <xdr:colOff>495300</xdr:colOff>
          <xdr:row>20</xdr:row>
          <xdr:rowOff>38100</xdr:rowOff>
        </xdr:to>
        <xdr:sp macro="" textlink="">
          <xdr:nvSpPr>
            <xdr:cNvPr id="33198" name="Check Box 430" hidden="1">
              <a:extLst>
                <a:ext uri="{63B3BB69-23CF-44E3-9099-C40C66FF867C}">
                  <a14:compatExt spid="_x0000_s33198"/>
                </a:ext>
                <a:ext uri="{FF2B5EF4-FFF2-40B4-BE49-F238E27FC236}">
                  <a16:creationId xmlns:a16="http://schemas.microsoft.com/office/drawing/2014/main" id="{00000000-0008-0000-0300-0000A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20</xdr:row>
          <xdr:rowOff>0</xdr:rowOff>
        </xdr:from>
        <xdr:to>
          <xdr:col>4</xdr:col>
          <xdr:colOff>495300</xdr:colOff>
          <xdr:row>21</xdr:row>
          <xdr:rowOff>38100</xdr:rowOff>
        </xdr:to>
        <xdr:sp macro="" textlink="">
          <xdr:nvSpPr>
            <xdr:cNvPr id="33199" name="Check Box 431" hidden="1">
              <a:extLst>
                <a:ext uri="{63B3BB69-23CF-44E3-9099-C40C66FF867C}">
                  <a14:compatExt spid="_x0000_s33199"/>
                </a:ext>
                <a:ext uri="{FF2B5EF4-FFF2-40B4-BE49-F238E27FC236}">
                  <a16:creationId xmlns:a16="http://schemas.microsoft.com/office/drawing/2014/main" id="{00000000-0008-0000-0300-0000A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21</xdr:row>
          <xdr:rowOff>28575</xdr:rowOff>
        </xdr:from>
        <xdr:to>
          <xdr:col>4</xdr:col>
          <xdr:colOff>495300</xdr:colOff>
          <xdr:row>22</xdr:row>
          <xdr:rowOff>38100</xdr:rowOff>
        </xdr:to>
        <xdr:sp macro="" textlink="">
          <xdr:nvSpPr>
            <xdr:cNvPr id="33200" name="Check Box 432" hidden="1">
              <a:extLst>
                <a:ext uri="{63B3BB69-23CF-44E3-9099-C40C66FF867C}">
                  <a14:compatExt spid="_x0000_s33200"/>
                </a:ext>
                <a:ext uri="{FF2B5EF4-FFF2-40B4-BE49-F238E27FC236}">
                  <a16:creationId xmlns:a16="http://schemas.microsoft.com/office/drawing/2014/main" id="{00000000-0008-0000-0300-0000B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22</xdr:row>
          <xdr:rowOff>28575</xdr:rowOff>
        </xdr:from>
        <xdr:to>
          <xdr:col>4</xdr:col>
          <xdr:colOff>495300</xdr:colOff>
          <xdr:row>23</xdr:row>
          <xdr:rowOff>66675</xdr:rowOff>
        </xdr:to>
        <xdr:sp macro="" textlink="">
          <xdr:nvSpPr>
            <xdr:cNvPr id="33201" name="Check Box 433" hidden="1">
              <a:extLst>
                <a:ext uri="{63B3BB69-23CF-44E3-9099-C40C66FF867C}">
                  <a14:compatExt spid="_x0000_s33201"/>
                </a:ext>
                <a:ext uri="{FF2B5EF4-FFF2-40B4-BE49-F238E27FC236}">
                  <a16:creationId xmlns:a16="http://schemas.microsoft.com/office/drawing/2014/main" id="{00000000-0008-0000-0300-0000B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28575</xdr:rowOff>
        </xdr:from>
        <xdr:to>
          <xdr:col>4</xdr:col>
          <xdr:colOff>495300</xdr:colOff>
          <xdr:row>24</xdr:row>
          <xdr:rowOff>66675</xdr:rowOff>
        </xdr:to>
        <xdr:sp macro="" textlink="">
          <xdr:nvSpPr>
            <xdr:cNvPr id="33202" name="Check Box 434" hidden="1">
              <a:extLst>
                <a:ext uri="{63B3BB69-23CF-44E3-9099-C40C66FF867C}">
                  <a14:compatExt spid="_x0000_s33202"/>
                </a:ext>
                <a:ext uri="{FF2B5EF4-FFF2-40B4-BE49-F238E27FC236}">
                  <a16:creationId xmlns:a16="http://schemas.microsoft.com/office/drawing/2014/main" id="{00000000-0008-0000-0300-0000B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28575</xdr:rowOff>
        </xdr:from>
        <xdr:to>
          <xdr:col>4</xdr:col>
          <xdr:colOff>495300</xdr:colOff>
          <xdr:row>25</xdr:row>
          <xdr:rowOff>66675</xdr:rowOff>
        </xdr:to>
        <xdr:sp macro="" textlink="">
          <xdr:nvSpPr>
            <xdr:cNvPr id="33203" name="Check Box 435" hidden="1">
              <a:extLst>
                <a:ext uri="{63B3BB69-23CF-44E3-9099-C40C66FF867C}">
                  <a14:compatExt spid="_x0000_s33203"/>
                </a:ext>
                <a:ext uri="{FF2B5EF4-FFF2-40B4-BE49-F238E27FC236}">
                  <a16:creationId xmlns:a16="http://schemas.microsoft.com/office/drawing/2014/main" id="{00000000-0008-0000-0300-0000B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28575</xdr:rowOff>
        </xdr:from>
        <xdr:to>
          <xdr:col>4</xdr:col>
          <xdr:colOff>495300</xdr:colOff>
          <xdr:row>26</xdr:row>
          <xdr:rowOff>38100</xdr:rowOff>
        </xdr:to>
        <xdr:sp macro="" textlink="">
          <xdr:nvSpPr>
            <xdr:cNvPr id="33204" name="Check Box 436" hidden="1">
              <a:extLst>
                <a:ext uri="{63B3BB69-23CF-44E3-9099-C40C66FF867C}">
                  <a14:compatExt spid="_x0000_s33204"/>
                </a:ext>
                <a:ext uri="{FF2B5EF4-FFF2-40B4-BE49-F238E27FC236}">
                  <a16:creationId xmlns:a16="http://schemas.microsoft.com/office/drawing/2014/main" id="{00000000-0008-0000-0300-0000B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28575</xdr:rowOff>
        </xdr:from>
        <xdr:to>
          <xdr:col>4</xdr:col>
          <xdr:colOff>495300</xdr:colOff>
          <xdr:row>27</xdr:row>
          <xdr:rowOff>38100</xdr:rowOff>
        </xdr:to>
        <xdr:sp macro="" textlink="">
          <xdr:nvSpPr>
            <xdr:cNvPr id="33205" name="Check Box 437" hidden="1">
              <a:extLst>
                <a:ext uri="{63B3BB69-23CF-44E3-9099-C40C66FF867C}">
                  <a14:compatExt spid="_x0000_s33205"/>
                </a:ext>
                <a:ext uri="{FF2B5EF4-FFF2-40B4-BE49-F238E27FC236}">
                  <a16:creationId xmlns:a16="http://schemas.microsoft.com/office/drawing/2014/main" id="{00000000-0008-0000-0300-0000B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0</xdr:rowOff>
        </xdr:from>
        <xdr:to>
          <xdr:col>6</xdr:col>
          <xdr:colOff>495300</xdr:colOff>
          <xdr:row>27</xdr:row>
          <xdr:rowOff>38100</xdr:rowOff>
        </xdr:to>
        <xdr:sp macro="" textlink="">
          <xdr:nvSpPr>
            <xdr:cNvPr id="33206" name="Check Box 438" hidden="1">
              <a:extLst>
                <a:ext uri="{63B3BB69-23CF-44E3-9099-C40C66FF867C}">
                  <a14:compatExt spid="_x0000_s33206"/>
                </a:ext>
                <a:ext uri="{FF2B5EF4-FFF2-40B4-BE49-F238E27FC236}">
                  <a16:creationId xmlns:a16="http://schemas.microsoft.com/office/drawing/2014/main" id="{00000000-0008-0000-0300-0000B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0</xdr:rowOff>
        </xdr:from>
        <xdr:to>
          <xdr:col>6</xdr:col>
          <xdr:colOff>485775</xdr:colOff>
          <xdr:row>28</xdr:row>
          <xdr:rowOff>38100</xdr:rowOff>
        </xdr:to>
        <xdr:sp macro="" textlink="">
          <xdr:nvSpPr>
            <xdr:cNvPr id="33207" name="Check Box 439" hidden="1">
              <a:extLst>
                <a:ext uri="{63B3BB69-23CF-44E3-9099-C40C66FF867C}">
                  <a14:compatExt spid="_x0000_s33207"/>
                </a:ext>
                <a:ext uri="{FF2B5EF4-FFF2-40B4-BE49-F238E27FC236}">
                  <a16:creationId xmlns:a16="http://schemas.microsoft.com/office/drawing/2014/main" id="{00000000-0008-0000-0300-0000B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6</xdr:col>
          <xdr:colOff>495300</xdr:colOff>
          <xdr:row>29</xdr:row>
          <xdr:rowOff>38100</xdr:rowOff>
        </xdr:to>
        <xdr:sp macro="" textlink="">
          <xdr:nvSpPr>
            <xdr:cNvPr id="33208" name="Check Box 440" hidden="1">
              <a:extLst>
                <a:ext uri="{63B3BB69-23CF-44E3-9099-C40C66FF867C}">
                  <a14:compatExt spid="_x0000_s33208"/>
                </a:ext>
                <a:ext uri="{FF2B5EF4-FFF2-40B4-BE49-F238E27FC236}">
                  <a16:creationId xmlns:a16="http://schemas.microsoft.com/office/drawing/2014/main" id="{00000000-0008-0000-0300-0000B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28575</xdr:rowOff>
        </xdr:from>
        <xdr:to>
          <xdr:col>6</xdr:col>
          <xdr:colOff>495300</xdr:colOff>
          <xdr:row>30</xdr:row>
          <xdr:rowOff>66675</xdr:rowOff>
        </xdr:to>
        <xdr:sp macro="" textlink="">
          <xdr:nvSpPr>
            <xdr:cNvPr id="33209" name="Check Box 441" hidden="1">
              <a:extLst>
                <a:ext uri="{63B3BB69-23CF-44E3-9099-C40C66FF867C}">
                  <a14:compatExt spid="_x0000_s33209"/>
                </a:ext>
                <a:ext uri="{FF2B5EF4-FFF2-40B4-BE49-F238E27FC236}">
                  <a16:creationId xmlns:a16="http://schemas.microsoft.com/office/drawing/2014/main" id="{00000000-0008-0000-0300-0000B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30</xdr:row>
          <xdr:rowOff>28575</xdr:rowOff>
        </xdr:from>
        <xdr:to>
          <xdr:col>6</xdr:col>
          <xdr:colOff>495300</xdr:colOff>
          <xdr:row>31</xdr:row>
          <xdr:rowOff>38100</xdr:rowOff>
        </xdr:to>
        <xdr:sp macro="" textlink="">
          <xdr:nvSpPr>
            <xdr:cNvPr id="33210" name="Check Box 442" hidden="1">
              <a:extLst>
                <a:ext uri="{63B3BB69-23CF-44E3-9099-C40C66FF867C}">
                  <a14:compatExt spid="_x0000_s33210"/>
                </a:ext>
                <a:ext uri="{FF2B5EF4-FFF2-40B4-BE49-F238E27FC236}">
                  <a16:creationId xmlns:a16="http://schemas.microsoft.com/office/drawing/2014/main" id="{00000000-0008-0000-0300-0000B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31</xdr:row>
          <xdr:rowOff>28575</xdr:rowOff>
        </xdr:from>
        <xdr:to>
          <xdr:col>6</xdr:col>
          <xdr:colOff>495300</xdr:colOff>
          <xdr:row>32</xdr:row>
          <xdr:rowOff>38100</xdr:rowOff>
        </xdr:to>
        <xdr:sp macro="" textlink="">
          <xdr:nvSpPr>
            <xdr:cNvPr id="33211" name="Check Box 443" hidden="1">
              <a:extLst>
                <a:ext uri="{63B3BB69-23CF-44E3-9099-C40C66FF867C}">
                  <a14:compatExt spid="_x0000_s33211"/>
                </a:ext>
                <a:ext uri="{FF2B5EF4-FFF2-40B4-BE49-F238E27FC236}">
                  <a16:creationId xmlns:a16="http://schemas.microsoft.com/office/drawing/2014/main" id="{00000000-0008-0000-0300-0000B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xdr:row>
          <xdr:rowOff>28575</xdr:rowOff>
        </xdr:from>
        <xdr:to>
          <xdr:col>6</xdr:col>
          <xdr:colOff>495300</xdr:colOff>
          <xdr:row>33</xdr:row>
          <xdr:rowOff>38100</xdr:rowOff>
        </xdr:to>
        <xdr:sp macro="" textlink="">
          <xdr:nvSpPr>
            <xdr:cNvPr id="33212" name="Check Box 444" hidden="1">
              <a:extLst>
                <a:ext uri="{63B3BB69-23CF-44E3-9099-C40C66FF867C}">
                  <a14:compatExt spid="_x0000_s33212"/>
                </a:ext>
                <a:ext uri="{FF2B5EF4-FFF2-40B4-BE49-F238E27FC236}">
                  <a16:creationId xmlns:a16="http://schemas.microsoft.com/office/drawing/2014/main" id="{00000000-0008-0000-0300-0000B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0</xdr:rowOff>
        </xdr:from>
        <xdr:to>
          <xdr:col>6</xdr:col>
          <xdr:colOff>495300</xdr:colOff>
          <xdr:row>34</xdr:row>
          <xdr:rowOff>38100</xdr:rowOff>
        </xdr:to>
        <xdr:sp macro="" textlink="">
          <xdr:nvSpPr>
            <xdr:cNvPr id="33213" name="Check Box 445" hidden="1">
              <a:extLst>
                <a:ext uri="{63B3BB69-23CF-44E3-9099-C40C66FF867C}">
                  <a14:compatExt spid="_x0000_s33213"/>
                </a:ext>
                <a:ext uri="{FF2B5EF4-FFF2-40B4-BE49-F238E27FC236}">
                  <a16:creationId xmlns:a16="http://schemas.microsoft.com/office/drawing/2014/main" id="{00000000-0008-0000-0300-0000B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34</xdr:row>
          <xdr:rowOff>28575</xdr:rowOff>
        </xdr:from>
        <xdr:to>
          <xdr:col>6</xdr:col>
          <xdr:colOff>495300</xdr:colOff>
          <xdr:row>35</xdr:row>
          <xdr:rowOff>38100</xdr:rowOff>
        </xdr:to>
        <xdr:sp macro="" textlink="">
          <xdr:nvSpPr>
            <xdr:cNvPr id="33214" name="Check Box 446" hidden="1">
              <a:extLst>
                <a:ext uri="{63B3BB69-23CF-44E3-9099-C40C66FF867C}">
                  <a14:compatExt spid="_x0000_s33214"/>
                </a:ext>
                <a:ext uri="{FF2B5EF4-FFF2-40B4-BE49-F238E27FC236}">
                  <a16:creationId xmlns:a16="http://schemas.microsoft.com/office/drawing/2014/main" id="{00000000-0008-0000-0300-0000B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28575</xdr:rowOff>
        </xdr:from>
        <xdr:to>
          <xdr:col>6</xdr:col>
          <xdr:colOff>495300</xdr:colOff>
          <xdr:row>36</xdr:row>
          <xdr:rowOff>66675</xdr:rowOff>
        </xdr:to>
        <xdr:sp macro="" textlink="">
          <xdr:nvSpPr>
            <xdr:cNvPr id="33215" name="Check Box 447" hidden="1">
              <a:extLst>
                <a:ext uri="{63B3BB69-23CF-44E3-9099-C40C66FF867C}">
                  <a14:compatExt spid="_x0000_s33215"/>
                </a:ext>
                <a:ext uri="{FF2B5EF4-FFF2-40B4-BE49-F238E27FC236}">
                  <a16:creationId xmlns:a16="http://schemas.microsoft.com/office/drawing/2014/main" id="{00000000-0008-0000-0300-0000B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36</xdr:row>
          <xdr:rowOff>28575</xdr:rowOff>
        </xdr:from>
        <xdr:to>
          <xdr:col>6</xdr:col>
          <xdr:colOff>495300</xdr:colOff>
          <xdr:row>37</xdr:row>
          <xdr:rowOff>66675</xdr:rowOff>
        </xdr:to>
        <xdr:sp macro="" textlink="">
          <xdr:nvSpPr>
            <xdr:cNvPr id="33216" name="Check Box 448" hidden="1">
              <a:extLst>
                <a:ext uri="{63B3BB69-23CF-44E3-9099-C40C66FF867C}">
                  <a14:compatExt spid="_x0000_s33216"/>
                </a:ext>
                <a:ext uri="{FF2B5EF4-FFF2-40B4-BE49-F238E27FC236}">
                  <a16:creationId xmlns:a16="http://schemas.microsoft.com/office/drawing/2014/main" id="{00000000-0008-0000-0300-0000C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37</xdr:row>
          <xdr:rowOff>28575</xdr:rowOff>
        </xdr:from>
        <xdr:to>
          <xdr:col>6</xdr:col>
          <xdr:colOff>495300</xdr:colOff>
          <xdr:row>38</xdr:row>
          <xdr:rowOff>66675</xdr:rowOff>
        </xdr:to>
        <xdr:sp macro="" textlink="">
          <xdr:nvSpPr>
            <xdr:cNvPr id="33217" name="Check Box 449" hidden="1">
              <a:extLst>
                <a:ext uri="{63B3BB69-23CF-44E3-9099-C40C66FF867C}">
                  <a14:compatExt spid="_x0000_s33217"/>
                </a:ext>
                <a:ext uri="{FF2B5EF4-FFF2-40B4-BE49-F238E27FC236}">
                  <a16:creationId xmlns:a16="http://schemas.microsoft.com/office/drawing/2014/main" id="{00000000-0008-0000-0300-0000C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38</xdr:row>
          <xdr:rowOff>28575</xdr:rowOff>
        </xdr:from>
        <xdr:to>
          <xdr:col>6</xdr:col>
          <xdr:colOff>495300</xdr:colOff>
          <xdr:row>39</xdr:row>
          <xdr:rowOff>38100</xdr:rowOff>
        </xdr:to>
        <xdr:sp macro="" textlink="">
          <xdr:nvSpPr>
            <xdr:cNvPr id="33218" name="Check Box 450" hidden="1">
              <a:extLst>
                <a:ext uri="{63B3BB69-23CF-44E3-9099-C40C66FF867C}">
                  <a14:compatExt spid="_x0000_s33218"/>
                </a:ext>
                <a:ext uri="{FF2B5EF4-FFF2-40B4-BE49-F238E27FC236}">
                  <a16:creationId xmlns:a16="http://schemas.microsoft.com/office/drawing/2014/main" id="{00000000-0008-0000-0300-0000C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28575</xdr:rowOff>
        </xdr:from>
        <xdr:to>
          <xdr:col>6</xdr:col>
          <xdr:colOff>495300</xdr:colOff>
          <xdr:row>40</xdr:row>
          <xdr:rowOff>38100</xdr:rowOff>
        </xdr:to>
        <xdr:sp macro="" textlink="">
          <xdr:nvSpPr>
            <xdr:cNvPr id="33219" name="Check Box 451" hidden="1">
              <a:extLst>
                <a:ext uri="{63B3BB69-23CF-44E3-9099-C40C66FF867C}">
                  <a14:compatExt spid="_x0000_s33219"/>
                </a:ext>
                <a:ext uri="{FF2B5EF4-FFF2-40B4-BE49-F238E27FC236}">
                  <a16:creationId xmlns:a16="http://schemas.microsoft.com/office/drawing/2014/main" id="{00000000-0008-0000-0300-0000C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26</xdr:row>
          <xdr:rowOff>0</xdr:rowOff>
        </xdr:from>
        <xdr:to>
          <xdr:col>7</xdr:col>
          <xdr:colOff>495300</xdr:colOff>
          <xdr:row>27</xdr:row>
          <xdr:rowOff>38100</xdr:rowOff>
        </xdr:to>
        <xdr:sp macro="" textlink="">
          <xdr:nvSpPr>
            <xdr:cNvPr id="33220" name="Check Box 452" hidden="1">
              <a:extLst>
                <a:ext uri="{63B3BB69-23CF-44E3-9099-C40C66FF867C}">
                  <a14:compatExt spid="_x0000_s33220"/>
                </a:ext>
                <a:ext uri="{FF2B5EF4-FFF2-40B4-BE49-F238E27FC236}">
                  <a16:creationId xmlns:a16="http://schemas.microsoft.com/office/drawing/2014/main" id="{00000000-0008-0000-0300-0000C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27</xdr:row>
          <xdr:rowOff>0</xdr:rowOff>
        </xdr:from>
        <xdr:to>
          <xdr:col>7</xdr:col>
          <xdr:colOff>485775</xdr:colOff>
          <xdr:row>28</xdr:row>
          <xdr:rowOff>38100</xdr:rowOff>
        </xdr:to>
        <xdr:sp macro="" textlink="">
          <xdr:nvSpPr>
            <xdr:cNvPr id="33221" name="Check Box 453" hidden="1">
              <a:extLst>
                <a:ext uri="{63B3BB69-23CF-44E3-9099-C40C66FF867C}">
                  <a14:compatExt spid="_x0000_s33221"/>
                </a:ext>
                <a:ext uri="{FF2B5EF4-FFF2-40B4-BE49-F238E27FC236}">
                  <a16:creationId xmlns:a16="http://schemas.microsoft.com/office/drawing/2014/main" id="{00000000-0008-0000-0300-0000C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0</xdr:rowOff>
        </xdr:from>
        <xdr:to>
          <xdr:col>7</xdr:col>
          <xdr:colOff>495300</xdr:colOff>
          <xdr:row>29</xdr:row>
          <xdr:rowOff>38100</xdr:rowOff>
        </xdr:to>
        <xdr:sp macro="" textlink="">
          <xdr:nvSpPr>
            <xdr:cNvPr id="33222" name="Check Box 454" hidden="1">
              <a:extLst>
                <a:ext uri="{63B3BB69-23CF-44E3-9099-C40C66FF867C}">
                  <a14:compatExt spid="_x0000_s33222"/>
                </a:ext>
                <a:ext uri="{FF2B5EF4-FFF2-40B4-BE49-F238E27FC236}">
                  <a16:creationId xmlns:a16="http://schemas.microsoft.com/office/drawing/2014/main" id="{00000000-0008-0000-0300-0000C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29</xdr:row>
          <xdr:rowOff>28575</xdr:rowOff>
        </xdr:from>
        <xdr:to>
          <xdr:col>7</xdr:col>
          <xdr:colOff>495300</xdr:colOff>
          <xdr:row>30</xdr:row>
          <xdr:rowOff>38100</xdr:rowOff>
        </xdr:to>
        <xdr:sp macro="" textlink="">
          <xdr:nvSpPr>
            <xdr:cNvPr id="33223" name="Check Box 455" hidden="1">
              <a:extLst>
                <a:ext uri="{63B3BB69-23CF-44E3-9099-C40C66FF867C}">
                  <a14:compatExt spid="_x0000_s33223"/>
                </a:ext>
                <a:ext uri="{FF2B5EF4-FFF2-40B4-BE49-F238E27FC236}">
                  <a16:creationId xmlns:a16="http://schemas.microsoft.com/office/drawing/2014/main" id="{00000000-0008-0000-0300-0000C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28575</xdr:rowOff>
        </xdr:from>
        <xdr:to>
          <xdr:col>7</xdr:col>
          <xdr:colOff>495300</xdr:colOff>
          <xdr:row>31</xdr:row>
          <xdr:rowOff>38100</xdr:rowOff>
        </xdr:to>
        <xdr:sp macro="" textlink="">
          <xdr:nvSpPr>
            <xdr:cNvPr id="33224" name="Check Box 456" hidden="1">
              <a:extLst>
                <a:ext uri="{63B3BB69-23CF-44E3-9099-C40C66FF867C}">
                  <a14:compatExt spid="_x0000_s33224"/>
                </a:ext>
                <a:ext uri="{FF2B5EF4-FFF2-40B4-BE49-F238E27FC236}">
                  <a16:creationId xmlns:a16="http://schemas.microsoft.com/office/drawing/2014/main" id="{00000000-0008-0000-0300-0000C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31</xdr:row>
          <xdr:rowOff>28575</xdr:rowOff>
        </xdr:from>
        <xdr:to>
          <xdr:col>7</xdr:col>
          <xdr:colOff>495300</xdr:colOff>
          <xdr:row>32</xdr:row>
          <xdr:rowOff>38100</xdr:rowOff>
        </xdr:to>
        <xdr:sp macro="" textlink="">
          <xdr:nvSpPr>
            <xdr:cNvPr id="33225" name="Check Box 457" hidden="1">
              <a:extLst>
                <a:ext uri="{63B3BB69-23CF-44E3-9099-C40C66FF867C}">
                  <a14:compatExt spid="_x0000_s33225"/>
                </a:ext>
                <a:ext uri="{FF2B5EF4-FFF2-40B4-BE49-F238E27FC236}">
                  <a16:creationId xmlns:a16="http://schemas.microsoft.com/office/drawing/2014/main" id="{00000000-0008-0000-0300-0000C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32</xdr:row>
          <xdr:rowOff>28575</xdr:rowOff>
        </xdr:from>
        <xdr:to>
          <xdr:col>7</xdr:col>
          <xdr:colOff>495300</xdr:colOff>
          <xdr:row>33</xdr:row>
          <xdr:rowOff>38100</xdr:rowOff>
        </xdr:to>
        <xdr:sp macro="" textlink="">
          <xdr:nvSpPr>
            <xdr:cNvPr id="33226" name="Check Box 458" hidden="1">
              <a:extLst>
                <a:ext uri="{63B3BB69-23CF-44E3-9099-C40C66FF867C}">
                  <a14:compatExt spid="_x0000_s33226"/>
                </a:ext>
                <a:ext uri="{FF2B5EF4-FFF2-40B4-BE49-F238E27FC236}">
                  <a16:creationId xmlns:a16="http://schemas.microsoft.com/office/drawing/2014/main" id="{00000000-0008-0000-0300-0000C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33</xdr:row>
          <xdr:rowOff>0</xdr:rowOff>
        </xdr:from>
        <xdr:to>
          <xdr:col>7</xdr:col>
          <xdr:colOff>495300</xdr:colOff>
          <xdr:row>34</xdr:row>
          <xdr:rowOff>38100</xdr:rowOff>
        </xdr:to>
        <xdr:sp macro="" textlink="">
          <xdr:nvSpPr>
            <xdr:cNvPr id="33227" name="Check Box 459" hidden="1">
              <a:extLst>
                <a:ext uri="{63B3BB69-23CF-44E3-9099-C40C66FF867C}">
                  <a14:compatExt spid="_x0000_s33227"/>
                </a:ext>
                <a:ext uri="{FF2B5EF4-FFF2-40B4-BE49-F238E27FC236}">
                  <a16:creationId xmlns:a16="http://schemas.microsoft.com/office/drawing/2014/main" id="{00000000-0008-0000-0300-0000C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34</xdr:row>
          <xdr:rowOff>28575</xdr:rowOff>
        </xdr:from>
        <xdr:to>
          <xdr:col>7</xdr:col>
          <xdr:colOff>495300</xdr:colOff>
          <xdr:row>35</xdr:row>
          <xdr:rowOff>38100</xdr:rowOff>
        </xdr:to>
        <xdr:sp macro="" textlink="">
          <xdr:nvSpPr>
            <xdr:cNvPr id="33228" name="Check Box 460" hidden="1">
              <a:extLst>
                <a:ext uri="{63B3BB69-23CF-44E3-9099-C40C66FF867C}">
                  <a14:compatExt spid="_x0000_s33228"/>
                </a:ext>
                <a:ext uri="{FF2B5EF4-FFF2-40B4-BE49-F238E27FC236}">
                  <a16:creationId xmlns:a16="http://schemas.microsoft.com/office/drawing/2014/main" id="{00000000-0008-0000-0300-0000C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35</xdr:row>
          <xdr:rowOff>28575</xdr:rowOff>
        </xdr:from>
        <xdr:to>
          <xdr:col>7</xdr:col>
          <xdr:colOff>523875</xdr:colOff>
          <xdr:row>36</xdr:row>
          <xdr:rowOff>38100</xdr:rowOff>
        </xdr:to>
        <xdr:sp macro="" textlink="">
          <xdr:nvSpPr>
            <xdr:cNvPr id="33229" name="Check Box 461" hidden="1">
              <a:extLst>
                <a:ext uri="{63B3BB69-23CF-44E3-9099-C40C66FF867C}">
                  <a14:compatExt spid="_x0000_s33229"/>
                </a:ext>
                <a:ext uri="{FF2B5EF4-FFF2-40B4-BE49-F238E27FC236}">
                  <a16:creationId xmlns:a16="http://schemas.microsoft.com/office/drawing/2014/main" id="{00000000-0008-0000-0300-0000C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36</xdr:row>
          <xdr:rowOff>28575</xdr:rowOff>
        </xdr:from>
        <xdr:to>
          <xdr:col>7</xdr:col>
          <xdr:colOff>495300</xdr:colOff>
          <xdr:row>37</xdr:row>
          <xdr:rowOff>38100</xdr:rowOff>
        </xdr:to>
        <xdr:sp macro="" textlink="">
          <xdr:nvSpPr>
            <xdr:cNvPr id="33230" name="Check Box 462" hidden="1">
              <a:extLst>
                <a:ext uri="{63B3BB69-23CF-44E3-9099-C40C66FF867C}">
                  <a14:compatExt spid="_x0000_s33230"/>
                </a:ext>
                <a:ext uri="{FF2B5EF4-FFF2-40B4-BE49-F238E27FC236}">
                  <a16:creationId xmlns:a16="http://schemas.microsoft.com/office/drawing/2014/main" id="{00000000-0008-0000-0300-0000C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37</xdr:row>
          <xdr:rowOff>28575</xdr:rowOff>
        </xdr:from>
        <xdr:to>
          <xdr:col>7</xdr:col>
          <xdr:colOff>495300</xdr:colOff>
          <xdr:row>38</xdr:row>
          <xdr:rowOff>38100</xdr:rowOff>
        </xdr:to>
        <xdr:sp macro="" textlink="">
          <xdr:nvSpPr>
            <xdr:cNvPr id="33231" name="Check Box 463" hidden="1">
              <a:extLst>
                <a:ext uri="{63B3BB69-23CF-44E3-9099-C40C66FF867C}">
                  <a14:compatExt spid="_x0000_s33231"/>
                </a:ext>
                <a:ext uri="{FF2B5EF4-FFF2-40B4-BE49-F238E27FC236}">
                  <a16:creationId xmlns:a16="http://schemas.microsoft.com/office/drawing/2014/main" id="{00000000-0008-0000-0300-0000C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38</xdr:row>
          <xdr:rowOff>28575</xdr:rowOff>
        </xdr:from>
        <xdr:to>
          <xdr:col>7</xdr:col>
          <xdr:colOff>495300</xdr:colOff>
          <xdr:row>39</xdr:row>
          <xdr:rowOff>38100</xdr:rowOff>
        </xdr:to>
        <xdr:sp macro="" textlink="">
          <xdr:nvSpPr>
            <xdr:cNvPr id="33232" name="Check Box 464" hidden="1">
              <a:extLst>
                <a:ext uri="{63B3BB69-23CF-44E3-9099-C40C66FF867C}">
                  <a14:compatExt spid="_x0000_s33232"/>
                </a:ext>
                <a:ext uri="{FF2B5EF4-FFF2-40B4-BE49-F238E27FC236}">
                  <a16:creationId xmlns:a16="http://schemas.microsoft.com/office/drawing/2014/main" id="{00000000-0008-0000-0300-0000D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39</xdr:row>
          <xdr:rowOff>28575</xdr:rowOff>
        </xdr:from>
        <xdr:to>
          <xdr:col>7</xdr:col>
          <xdr:colOff>495300</xdr:colOff>
          <xdr:row>40</xdr:row>
          <xdr:rowOff>38100</xdr:rowOff>
        </xdr:to>
        <xdr:sp macro="" textlink="">
          <xdr:nvSpPr>
            <xdr:cNvPr id="33233" name="Check Box 465" hidden="1">
              <a:extLst>
                <a:ext uri="{63B3BB69-23CF-44E3-9099-C40C66FF867C}">
                  <a14:compatExt spid="_x0000_s33233"/>
                </a:ext>
                <a:ext uri="{FF2B5EF4-FFF2-40B4-BE49-F238E27FC236}">
                  <a16:creationId xmlns:a16="http://schemas.microsoft.com/office/drawing/2014/main" id="{00000000-0008-0000-0300-0000D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26</xdr:row>
          <xdr:rowOff>0</xdr:rowOff>
        </xdr:from>
        <xdr:to>
          <xdr:col>8</xdr:col>
          <xdr:colOff>495300</xdr:colOff>
          <xdr:row>27</xdr:row>
          <xdr:rowOff>38100</xdr:rowOff>
        </xdr:to>
        <xdr:sp macro="" textlink="">
          <xdr:nvSpPr>
            <xdr:cNvPr id="33234" name="Check Box 466" hidden="1">
              <a:extLst>
                <a:ext uri="{63B3BB69-23CF-44E3-9099-C40C66FF867C}">
                  <a14:compatExt spid="_x0000_s33234"/>
                </a:ext>
                <a:ext uri="{FF2B5EF4-FFF2-40B4-BE49-F238E27FC236}">
                  <a16:creationId xmlns:a16="http://schemas.microsoft.com/office/drawing/2014/main" id="{00000000-0008-0000-0300-0000D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0</xdr:rowOff>
        </xdr:from>
        <xdr:to>
          <xdr:col>8</xdr:col>
          <xdr:colOff>485775</xdr:colOff>
          <xdr:row>28</xdr:row>
          <xdr:rowOff>38100</xdr:rowOff>
        </xdr:to>
        <xdr:sp macro="" textlink="">
          <xdr:nvSpPr>
            <xdr:cNvPr id="33235" name="Check Box 467" hidden="1">
              <a:extLst>
                <a:ext uri="{63B3BB69-23CF-44E3-9099-C40C66FF867C}">
                  <a14:compatExt spid="_x0000_s33235"/>
                </a:ext>
                <a:ext uri="{FF2B5EF4-FFF2-40B4-BE49-F238E27FC236}">
                  <a16:creationId xmlns:a16="http://schemas.microsoft.com/office/drawing/2014/main" id="{00000000-0008-0000-0300-0000D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0</xdr:rowOff>
        </xdr:from>
        <xdr:to>
          <xdr:col>8</xdr:col>
          <xdr:colOff>495300</xdr:colOff>
          <xdr:row>29</xdr:row>
          <xdr:rowOff>38100</xdr:rowOff>
        </xdr:to>
        <xdr:sp macro="" textlink="">
          <xdr:nvSpPr>
            <xdr:cNvPr id="33236" name="Check Box 468" hidden="1">
              <a:extLst>
                <a:ext uri="{63B3BB69-23CF-44E3-9099-C40C66FF867C}">
                  <a14:compatExt spid="_x0000_s33236"/>
                </a:ext>
                <a:ext uri="{FF2B5EF4-FFF2-40B4-BE49-F238E27FC236}">
                  <a16:creationId xmlns:a16="http://schemas.microsoft.com/office/drawing/2014/main" id="{00000000-0008-0000-0300-0000D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29</xdr:row>
          <xdr:rowOff>28575</xdr:rowOff>
        </xdr:from>
        <xdr:to>
          <xdr:col>8</xdr:col>
          <xdr:colOff>495300</xdr:colOff>
          <xdr:row>30</xdr:row>
          <xdr:rowOff>38100</xdr:rowOff>
        </xdr:to>
        <xdr:sp macro="" textlink="">
          <xdr:nvSpPr>
            <xdr:cNvPr id="33237" name="Check Box 469" hidden="1">
              <a:extLst>
                <a:ext uri="{63B3BB69-23CF-44E3-9099-C40C66FF867C}">
                  <a14:compatExt spid="_x0000_s33237"/>
                </a:ext>
                <a:ext uri="{FF2B5EF4-FFF2-40B4-BE49-F238E27FC236}">
                  <a16:creationId xmlns:a16="http://schemas.microsoft.com/office/drawing/2014/main" id="{00000000-0008-0000-0300-0000D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28575</xdr:rowOff>
        </xdr:from>
        <xdr:to>
          <xdr:col>8</xdr:col>
          <xdr:colOff>495300</xdr:colOff>
          <xdr:row>31</xdr:row>
          <xdr:rowOff>38100</xdr:rowOff>
        </xdr:to>
        <xdr:sp macro="" textlink="">
          <xdr:nvSpPr>
            <xdr:cNvPr id="33238" name="Check Box 470" hidden="1">
              <a:extLst>
                <a:ext uri="{63B3BB69-23CF-44E3-9099-C40C66FF867C}">
                  <a14:compatExt spid="_x0000_s33238"/>
                </a:ext>
                <a:ext uri="{FF2B5EF4-FFF2-40B4-BE49-F238E27FC236}">
                  <a16:creationId xmlns:a16="http://schemas.microsoft.com/office/drawing/2014/main" id="{00000000-0008-0000-0300-0000D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31</xdr:row>
          <xdr:rowOff>28575</xdr:rowOff>
        </xdr:from>
        <xdr:to>
          <xdr:col>8</xdr:col>
          <xdr:colOff>495300</xdr:colOff>
          <xdr:row>32</xdr:row>
          <xdr:rowOff>38100</xdr:rowOff>
        </xdr:to>
        <xdr:sp macro="" textlink="">
          <xdr:nvSpPr>
            <xdr:cNvPr id="33239" name="Check Box 471" hidden="1">
              <a:extLst>
                <a:ext uri="{63B3BB69-23CF-44E3-9099-C40C66FF867C}">
                  <a14:compatExt spid="_x0000_s33239"/>
                </a:ext>
                <a:ext uri="{FF2B5EF4-FFF2-40B4-BE49-F238E27FC236}">
                  <a16:creationId xmlns:a16="http://schemas.microsoft.com/office/drawing/2014/main" id="{00000000-0008-0000-0300-0000D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32</xdr:row>
          <xdr:rowOff>28575</xdr:rowOff>
        </xdr:from>
        <xdr:to>
          <xdr:col>8</xdr:col>
          <xdr:colOff>495300</xdr:colOff>
          <xdr:row>33</xdr:row>
          <xdr:rowOff>38100</xdr:rowOff>
        </xdr:to>
        <xdr:sp macro="" textlink="">
          <xdr:nvSpPr>
            <xdr:cNvPr id="33240" name="Check Box 472" hidden="1">
              <a:extLst>
                <a:ext uri="{63B3BB69-23CF-44E3-9099-C40C66FF867C}">
                  <a14:compatExt spid="_x0000_s33240"/>
                </a:ext>
                <a:ext uri="{FF2B5EF4-FFF2-40B4-BE49-F238E27FC236}">
                  <a16:creationId xmlns:a16="http://schemas.microsoft.com/office/drawing/2014/main" id="{00000000-0008-0000-0300-0000D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33</xdr:row>
          <xdr:rowOff>0</xdr:rowOff>
        </xdr:from>
        <xdr:to>
          <xdr:col>8</xdr:col>
          <xdr:colOff>495300</xdr:colOff>
          <xdr:row>34</xdr:row>
          <xdr:rowOff>38100</xdr:rowOff>
        </xdr:to>
        <xdr:sp macro="" textlink="">
          <xdr:nvSpPr>
            <xdr:cNvPr id="33241" name="Check Box 473" hidden="1">
              <a:extLst>
                <a:ext uri="{63B3BB69-23CF-44E3-9099-C40C66FF867C}">
                  <a14:compatExt spid="_x0000_s33241"/>
                </a:ext>
                <a:ext uri="{FF2B5EF4-FFF2-40B4-BE49-F238E27FC236}">
                  <a16:creationId xmlns:a16="http://schemas.microsoft.com/office/drawing/2014/main" id="{00000000-0008-0000-0300-0000D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34</xdr:row>
          <xdr:rowOff>28575</xdr:rowOff>
        </xdr:from>
        <xdr:to>
          <xdr:col>8</xdr:col>
          <xdr:colOff>495300</xdr:colOff>
          <xdr:row>35</xdr:row>
          <xdr:rowOff>38100</xdr:rowOff>
        </xdr:to>
        <xdr:sp macro="" textlink="">
          <xdr:nvSpPr>
            <xdr:cNvPr id="33242" name="Check Box 474" hidden="1">
              <a:extLst>
                <a:ext uri="{63B3BB69-23CF-44E3-9099-C40C66FF867C}">
                  <a14:compatExt spid="_x0000_s33242"/>
                </a:ext>
                <a:ext uri="{FF2B5EF4-FFF2-40B4-BE49-F238E27FC236}">
                  <a16:creationId xmlns:a16="http://schemas.microsoft.com/office/drawing/2014/main" id="{00000000-0008-0000-0300-0000D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35</xdr:row>
          <xdr:rowOff>28575</xdr:rowOff>
        </xdr:from>
        <xdr:to>
          <xdr:col>8</xdr:col>
          <xdr:colOff>495300</xdr:colOff>
          <xdr:row>36</xdr:row>
          <xdr:rowOff>38100</xdr:rowOff>
        </xdr:to>
        <xdr:sp macro="" textlink="">
          <xdr:nvSpPr>
            <xdr:cNvPr id="33243" name="Check Box 475" hidden="1">
              <a:extLst>
                <a:ext uri="{63B3BB69-23CF-44E3-9099-C40C66FF867C}">
                  <a14:compatExt spid="_x0000_s33243"/>
                </a:ext>
                <a:ext uri="{FF2B5EF4-FFF2-40B4-BE49-F238E27FC236}">
                  <a16:creationId xmlns:a16="http://schemas.microsoft.com/office/drawing/2014/main" id="{00000000-0008-0000-0300-0000D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28575</xdr:rowOff>
        </xdr:from>
        <xdr:to>
          <xdr:col>8</xdr:col>
          <xdr:colOff>495300</xdr:colOff>
          <xdr:row>37</xdr:row>
          <xdr:rowOff>38100</xdr:rowOff>
        </xdr:to>
        <xdr:sp macro="" textlink="">
          <xdr:nvSpPr>
            <xdr:cNvPr id="33244" name="Check Box 476" hidden="1">
              <a:extLst>
                <a:ext uri="{63B3BB69-23CF-44E3-9099-C40C66FF867C}">
                  <a14:compatExt spid="_x0000_s33244"/>
                </a:ext>
                <a:ext uri="{FF2B5EF4-FFF2-40B4-BE49-F238E27FC236}">
                  <a16:creationId xmlns:a16="http://schemas.microsoft.com/office/drawing/2014/main" id="{00000000-0008-0000-0300-0000D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37</xdr:row>
          <xdr:rowOff>28575</xdr:rowOff>
        </xdr:from>
        <xdr:to>
          <xdr:col>8</xdr:col>
          <xdr:colOff>495300</xdr:colOff>
          <xdr:row>38</xdr:row>
          <xdr:rowOff>38100</xdr:rowOff>
        </xdr:to>
        <xdr:sp macro="" textlink="">
          <xdr:nvSpPr>
            <xdr:cNvPr id="33245" name="Check Box 477" hidden="1">
              <a:extLst>
                <a:ext uri="{63B3BB69-23CF-44E3-9099-C40C66FF867C}">
                  <a14:compatExt spid="_x0000_s33245"/>
                </a:ext>
                <a:ext uri="{FF2B5EF4-FFF2-40B4-BE49-F238E27FC236}">
                  <a16:creationId xmlns:a16="http://schemas.microsoft.com/office/drawing/2014/main" id="{00000000-0008-0000-0300-0000D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38</xdr:row>
          <xdr:rowOff>28575</xdr:rowOff>
        </xdr:from>
        <xdr:to>
          <xdr:col>8</xdr:col>
          <xdr:colOff>495300</xdr:colOff>
          <xdr:row>39</xdr:row>
          <xdr:rowOff>38100</xdr:rowOff>
        </xdr:to>
        <xdr:sp macro="" textlink="">
          <xdr:nvSpPr>
            <xdr:cNvPr id="33246" name="Check Box 478" hidden="1">
              <a:extLst>
                <a:ext uri="{63B3BB69-23CF-44E3-9099-C40C66FF867C}">
                  <a14:compatExt spid="_x0000_s33246"/>
                </a:ext>
                <a:ext uri="{FF2B5EF4-FFF2-40B4-BE49-F238E27FC236}">
                  <a16:creationId xmlns:a16="http://schemas.microsoft.com/office/drawing/2014/main" id="{00000000-0008-0000-0300-0000D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39</xdr:row>
          <xdr:rowOff>28575</xdr:rowOff>
        </xdr:from>
        <xdr:to>
          <xdr:col>8</xdr:col>
          <xdr:colOff>495300</xdr:colOff>
          <xdr:row>40</xdr:row>
          <xdr:rowOff>38100</xdr:rowOff>
        </xdr:to>
        <xdr:sp macro="" textlink="">
          <xdr:nvSpPr>
            <xdr:cNvPr id="33247" name="Check Box 479" hidden="1">
              <a:extLst>
                <a:ext uri="{63B3BB69-23CF-44E3-9099-C40C66FF867C}">
                  <a14:compatExt spid="_x0000_s33247"/>
                </a:ext>
                <a:ext uri="{FF2B5EF4-FFF2-40B4-BE49-F238E27FC236}">
                  <a16:creationId xmlns:a16="http://schemas.microsoft.com/office/drawing/2014/main" id="{00000000-0008-0000-0300-0000D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0</xdr:rowOff>
        </xdr:from>
        <xdr:to>
          <xdr:col>9</xdr:col>
          <xdr:colOff>495300</xdr:colOff>
          <xdr:row>27</xdr:row>
          <xdr:rowOff>38100</xdr:rowOff>
        </xdr:to>
        <xdr:sp macro="" textlink="">
          <xdr:nvSpPr>
            <xdr:cNvPr id="33248" name="Check Box 480" hidden="1">
              <a:extLst>
                <a:ext uri="{63B3BB69-23CF-44E3-9099-C40C66FF867C}">
                  <a14:compatExt spid="_x0000_s33248"/>
                </a:ext>
                <a:ext uri="{FF2B5EF4-FFF2-40B4-BE49-F238E27FC236}">
                  <a16:creationId xmlns:a16="http://schemas.microsoft.com/office/drawing/2014/main" id="{00000000-0008-0000-0300-0000E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0</xdr:rowOff>
        </xdr:from>
        <xdr:to>
          <xdr:col>9</xdr:col>
          <xdr:colOff>485775</xdr:colOff>
          <xdr:row>28</xdr:row>
          <xdr:rowOff>38100</xdr:rowOff>
        </xdr:to>
        <xdr:sp macro="" textlink="">
          <xdr:nvSpPr>
            <xdr:cNvPr id="33249" name="Check Box 481" hidden="1">
              <a:extLst>
                <a:ext uri="{63B3BB69-23CF-44E3-9099-C40C66FF867C}">
                  <a14:compatExt spid="_x0000_s33249"/>
                </a:ext>
                <a:ext uri="{FF2B5EF4-FFF2-40B4-BE49-F238E27FC236}">
                  <a16:creationId xmlns:a16="http://schemas.microsoft.com/office/drawing/2014/main" id="{00000000-0008-0000-0300-0000E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0</xdr:rowOff>
        </xdr:from>
        <xdr:to>
          <xdr:col>9</xdr:col>
          <xdr:colOff>495300</xdr:colOff>
          <xdr:row>29</xdr:row>
          <xdr:rowOff>38100</xdr:rowOff>
        </xdr:to>
        <xdr:sp macro="" textlink="">
          <xdr:nvSpPr>
            <xdr:cNvPr id="33250" name="Check Box 482" hidden="1">
              <a:extLst>
                <a:ext uri="{63B3BB69-23CF-44E3-9099-C40C66FF867C}">
                  <a14:compatExt spid="_x0000_s33250"/>
                </a:ext>
                <a:ext uri="{FF2B5EF4-FFF2-40B4-BE49-F238E27FC236}">
                  <a16:creationId xmlns:a16="http://schemas.microsoft.com/office/drawing/2014/main" id="{00000000-0008-0000-0300-0000E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28575</xdr:rowOff>
        </xdr:from>
        <xdr:to>
          <xdr:col>9</xdr:col>
          <xdr:colOff>495300</xdr:colOff>
          <xdr:row>30</xdr:row>
          <xdr:rowOff>38100</xdr:rowOff>
        </xdr:to>
        <xdr:sp macro="" textlink="">
          <xdr:nvSpPr>
            <xdr:cNvPr id="33251" name="Check Box 483" hidden="1">
              <a:extLst>
                <a:ext uri="{63B3BB69-23CF-44E3-9099-C40C66FF867C}">
                  <a14:compatExt spid="_x0000_s33251"/>
                </a:ext>
                <a:ext uri="{FF2B5EF4-FFF2-40B4-BE49-F238E27FC236}">
                  <a16:creationId xmlns:a16="http://schemas.microsoft.com/office/drawing/2014/main" id="{00000000-0008-0000-0300-0000E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28575</xdr:rowOff>
        </xdr:from>
        <xdr:to>
          <xdr:col>9</xdr:col>
          <xdr:colOff>495300</xdr:colOff>
          <xdr:row>31</xdr:row>
          <xdr:rowOff>38100</xdr:rowOff>
        </xdr:to>
        <xdr:sp macro="" textlink="">
          <xdr:nvSpPr>
            <xdr:cNvPr id="33252" name="Check Box 484" hidden="1">
              <a:extLst>
                <a:ext uri="{63B3BB69-23CF-44E3-9099-C40C66FF867C}">
                  <a14:compatExt spid="_x0000_s33252"/>
                </a:ext>
                <a:ext uri="{FF2B5EF4-FFF2-40B4-BE49-F238E27FC236}">
                  <a16:creationId xmlns:a16="http://schemas.microsoft.com/office/drawing/2014/main" id="{00000000-0008-0000-0300-0000E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31</xdr:row>
          <xdr:rowOff>28575</xdr:rowOff>
        </xdr:from>
        <xdr:to>
          <xdr:col>9</xdr:col>
          <xdr:colOff>495300</xdr:colOff>
          <xdr:row>32</xdr:row>
          <xdr:rowOff>38100</xdr:rowOff>
        </xdr:to>
        <xdr:sp macro="" textlink="">
          <xdr:nvSpPr>
            <xdr:cNvPr id="33253" name="Check Box 485" hidden="1">
              <a:extLst>
                <a:ext uri="{63B3BB69-23CF-44E3-9099-C40C66FF867C}">
                  <a14:compatExt spid="_x0000_s33253"/>
                </a:ext>
                <a:ext uri="{FF2B5EF4-FFF2-40B4-BE49-F238E27FC236}">
                  <a16:creationId xmlns:a16="http://schemas.microsoft.com/office/drawing/2014/main" id="{00000000-0008-0000-0300-0000E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28575</xdr:rowOff>
        </xdr:from>
        <xdr:to>
          <xdr:col>9</xdr:col>
          <xdr:colOff>495300</xdr:colOff>
          <xdr:row>33</xdr:row>
          <xdr:rowOff>38100</xdr:rowOff>
        </xdr:to>
        <xdr:sp macro="" textlink="">
          <xdr:nvSpPr>
            <xdr:cNvPr id="33254" name="Check Box 486" hidden="1">
              <a:extLst>
                <a:ext uri="{63B3BB69-23CF-44E3-9099-C40C66FF867C}">
                  <a14:compatExt spid="_x0000_s33254"/>
                </a:ext>
                <a:ext uri="{FF2B5EF4-FFF2-40B4-BE49-F238E27FC236}">
                  <a16:creationId xmlns:a16="http://schemas.microsoft.com/office/drawing/2014/main" id="{00000000-0008-0000-0300-0000E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33</xdr:row>
          <xdr:rowOff>0</xdr:rowOff>
        </xdr:from>
        <xdr:to>
          <xdr:col>9</xdr:col>
          <xdr:colOff>495300</xdr:colOff>
          <xdr:row>34</xdr:row>
          <xdr:rowOff>38100</xdr:rowOff>
        </xdr:to>
        <xdr:sp macro="" textlink="">
          <xdr:nvSpPr>
            <xdr:cNvPr id="33255" name="Check Box 487" hidden="1">
              <a:extLst>
                <a:ext uri="{63B3BB69-23CF-44E3-9099-C40C66FF867C}">
                  <a14:compatExt spid="_x0000_s33255"/>
                </a:ext>
                <a:ext uri="{FF2B5EF4-FFF2-40B4-BE49-F238E27FC236}">
                  <a16:creationId xmlns:a16="http://schemas.microsoft.com/office/drawing/2014/main" id="{00000000-0008-0000-0300-0000E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34</xdr:row>
          <xdr:rowOff>28575</xdr:rowOff>
        </xdr:from>
        <xdr:to>
          <xdr:col>9</xdr:col>
          <xdr:colOff>495300</xdr:colOff>
          <xdr:row>35</xdr:row>
          <xdr:rowOff>38100</xdr:rowOff>
        </xdr:to>
        <xdr:sp macro="" textlink="">
          <xdr:nvSpPr>
            <xdr:cNvPr id="33256" name="Check Box 488" hidden="1">
              <a:extLst>
                <a:ext uri="{63B3BB69-23CF-44E3-9099-C40C66FF867C}">
                  <a14:compatExt spid="_x0000_s33256"/>
                </a:ext>
                <a:ext uri="{FF2B5EF4-FFF2-40B4-BE49-F238E27FC236}">
                  <a16:creationId xmlns:a16="http://schemas.microsoft.com/office/drawing/2014/main" id="{00000000-0008-0000-0300-0000E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28575</xdr:rowOff>
        </xdr:from>
        <xdr:to>
          <xdr:col>9</xdr:col>
          <xdr:colOff>495300</xdr:colOff>
          <xdr:row>36</xdr:row>
          <xdr:rowOff>38100</xdr:rowOff>
        </xdr:to>
        <xdr:sp macro="" textlink="">
          <xdr:nvSpPr>
            <xdr:cNvPr id="33257" name="Check Box 489" hidden="1">
              <a:extLst>
                <a:ext uri="{63B3BB69-23CF-44E3-9099-C40C66FF867C}">
                  <a14:compatExt spid="_x0000_s33257"/>
                </a:ext>
                <a:ext uri="{FF2B5EF4-FFF2-40B4-BE49-F238E27FC236}">
                  <a16:creationId xmlns:a16="http://schemas.microsoft.com/office/drawing/2014/main" id="{00000000-0008-0000-0300-0000E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28575</xdr:rowOff>
        </xdr:from>
        <xdr:to>
          <xdr:col>9</xdr:col>
          <xdr:colOff>495300</xdr:colOff>
          <xdr:row>37</xdr:row>
          <xdr:rowOff>38100</xdr:rowOff>
        </xdr:to>
        <xdr:sp macro="" textlink="">
          <xdr:nvSpPr>
            <xdr:cNvPr id="33258" name="Check Box 490" hidden="1">
              <a:extLst>
                <a:ext uri="{63B3BB69-23CF-44E3-9099-C40C66FF867C}">
                  <a14:compatExt spid="_x0000_s33258"/>
                </a:ext>
                <a:ext uri="{FF2B5EF4-FFF2-40B4-BE49-F238E27FC236}">
                  <a16:creationId xmlns:a16="http://schemas.microsoft.com/office/drawing/2014/main" id="{00000000-0008-0000-0300-0000E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37</xdr:row>
          <xdr:rowOff>28575</xdr:rowOff>
        </xdr:from>
        <xdr:to>
          <xdr:col>9</xdr:col>
          <xdr:colOff>495300</xdr:colOff>
          <xdr:row>38</xdr:row>
          <xdr:rowOff>38100</xdr:rowOff>
        </xdr:to>
        <xdr:sp macro="" textlink="">
          <xdr:nvSpPr>
            <xdr:cNvPr id="33259" name="Check Box 491" hidden="1">
              <a:extLst>
                <a:ext uri="{63B3BB69-23CF-44E3-9099-C40C66FF867C}">
                  <a14:compatExt spid="_x0000_s33259"/>
                </a:ext>
                <a:ext uri="{FF2B5EF4-FFF2-40B4-BE49-F238E27FC236}">
                  <a16:creationId xmlns:a16="http://schemas.microsoft.com/office/drawing/2014/main" id="{00000000-0008-0000-0300-0000E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38</xdr:row>
          <xdr:rowOff>28575</xdr:rowOff>
        </xdr:from>
        <xdr:to>
          <xdr:col>9</xdr:col>
          <xdr:colOff>495300</xdr:colOff>
          <xdr:row>39</xdr:row>
          <xdr:rowOff>38100</xdr:rowOff>
        </xdr:to>
        <xdr:sp macro="" textlink="">
          <xdr:nvSpPr>
            <xdr:cNvPr id="33260" name="Check Box 492" hidden="1">
              <a:extLst>
                <a:ext uri="{63B3BB69-23CF-44E3-9099-C40C66FF867C}">
                  <a14:compatExt spid="_x0000_s33260"/>
                </a:ext>
                <a:ext uri="{FF2B5EF4-FFF2-40B4-BE49-F238E27FC236}">
                  <a16:creationId xmlns:a16="http://schemas.microsoft.com/office/drawing/2014/main" id="{00000000-0008-0000-0300-0000E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39</xdr:row>
          <xdr:rowOff>28575</xdr:rowOff>
        </xdr:from>
        <xdr:to>
          <xdr:col>9</xdr:col>
          <xdr:colOff>495300</xdr:colOff>
          <xdr:row>40</xdr:row>
          <xdr:rowOff>38100</xdr:rowOff>
        </xdr:to>
        <xdr:sp macro="" textlink="">
          <xdr:nvSpPr>
            <xdr:cNvPr id="33261" name="Check Box 493" hidden="1">
              <a:extLst>
                <a:ext uri="{63B3BB69-23CF-44E3-9099-C40C66FF867C}">
                  <a14:compatExt spid="_x0000_s33261"/>
                </a:ext>
                <a:ext uri="{FF2B5EF4-FFF2-40B4-BE49-F238E27FC236}">
                  <a16:creationId xmlns:a16="http://schemas.microsoft.com/office/drawing/2014/main" id="{00000000-0008-0000-0300-0000E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26</xdr:row>
          <xdr:rowOff>0</xdr:rowOff>
        </xdr:from>
        <xdr:to>
          <xdr:col>10</xdr:col>
          <xdr:colOff>495300</xdr:colOff>
          <xdr:row>27</xdr:row>
          <xdr:rowOff>38100</xdr:rowOff>
        </xdr:to>
        <xdr:sp macro="" textlink="">
          <xdr:nvSpPr>
            <xdr:cNvPr id="33262" name="Check Box 494" hidden="1">
              <a:extLst>
                <a:ext uri="{63B3BB69-23CF-44E3-9099-C40C66FF867C}">
                  <a14:compatExt spid="_x0000_s33262"/>
                </a:ext>
                <a:ext uri="{FF2B5EF4-FFF2-40B4-BE49-F238E27FC236}">
                  <a16:creationId xmlns:a16="http://schemas.microsoft.com/office/drawing/2014/main" id="{00000000-0008-0000-0300-0000E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0</xdr:rowOff>
        </xdr:from>
        <xdr:to>
          <xdr:col>10</xdr:col>
          <xdr:colOff>485775</xdr:colOff>
          <xdr:row>28</xdr:row>
          <xdr:rowOff>38100</xdr:rowOff>
        </xdr:to>
        <xdr:sp macro="" textlink="">
          <xdr:nvSpPr>
            <xdr:cNvPr id="33263" name="Check Box 495" hidden="1">
              <a:extLst>
                <a:ext uri="{63B3BB69-23CF-44E3-9099-C40C66FF867C}">
                  <a14:compatExt spid="_x0000_s33263"/>
                </a:ext>
                <a:ext uri="{FF2B5EF4-FFF2-40B4-BE49-F238E27FC236}">
                  <a16:creationId xmlns:a16="http://schemas.microsoft.com/office/drawing/2014/main" id="{00000000-0008-0000-0300-0000E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28</xdr:row>
          <xdr:rowOff>0</xdr:rowOff>
        </xdr:from>
        <xdr:to>
          <xdr:col>10</xdr:col>
          <xdr:colOff>495300</xdr:colOff>
          <xdr:row>29</xdr:row>
          <xdr:rowOff>38100</xdr:rowOff>
        </xdr:to>
        <xdr:sp macro="" textlink="">
          <xdr:nvSpPr>
            <xdr:cNvPr id="33264" name="Check Box 496" hidden="1">
              <a:extLst>
                <a:ext uri="{63B3BB69-23CF-44E3-9099-C40C66FF867C}">
                  <a14:compatExt spid="_x0000_s33264"/>
                </a:ext>
                <a:ext uri="{FF2B5EF4-FFF2-40B4-BE49-F238E27FC236}">
                  <a16:creationId xmlns:a16="http://schemas.microsoft.com/office/drawing/2014/main" id="{00000000-0008-0000-0300-0000F0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28575</xdr:rowOff>
        </xdr:from>
        <xdr:to>
          <xdr:col>10</xdr:col>
          <xdr:colOff>495300</xdr:colOff>
          <xdr:row>30</xdr:row>
          <xdr:rowOff>38100</xdr:rowOff>
        </xdr:to>
        <xdr:sp macro="" textlink="">
          <xdr:nvSpPr>
            <xdr:cNvPr id="33265" name="Check Box 497" hidden="1">
              <a:extLst>
                <a:ext uri="{63B3BB69-23CF-44E3-9099-C40C66FF867C}">
                  <a14:compatExt spid="_x0000_s33265"/>
                </a:ext>
                <a:ext uri="{FF2B5EF4-FFF2-40B4-BE49-F238E27FC236}">
                  <a16:creationId xmlns:a16="http://schemas.microsoft.com/office/drawing/2014/main" id="{00000000-0008-0000-0300-0000F1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30</xdr:row>
          <xdr:rowOff>28575</xdr:rowOff>
        </xdr:from>
        <xdr:to>
          <xdr:col>10</xdr:col>
          <xdr:colOff>495300</xdr:colOff>
          <xdr:row>31</xdr:row>
          <xdr:rowOff>38100</xdr:rowOff>
        </xdr:to>
        <xdr:sp macro="" textlink="">
          <xdr:nvSpPr>
            <xdr:cNvPr id="33266" name="Check Box 498" hidden="1">
              <a:extLst>
                <a:ext uri="{63B3BB69-23CF-44E3-9099-C40C66FF867C}">
                  <a14:compatExt spid="_x0000_s33266"/>
                </a:ext>
                <a:ext uri="{FF2B5EF4-FFF2-40B4-BE49-F238E27FC236}">
                  <a16:creationId xmlns:a16="http://schemas.microsoft.com/office/drawing/2014/main" id="{00000000-0008-0000-0300-0000F2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31</xdr:row>
          <xdr:rowOff>28575</xdr:rowOff>
        </xdr:from>
        <xdr:to>
          <xdr:col>10</xdr:col>
          <xdr:colOff>495300</xdr:colOff>
          <xdr:row>32</xdr:row>
          <xdr:rowOff>38100</xdr:rowOff>
        </xdr:to>
        <xdr:sp macro="" textlink="">
          <xdr:nvSpPr>
            <xdr:cNvPr id="33267" name="Check Box 499" hidden="1">
              <a:extLst>
                <a:ext uri="{63B3BB69-23CF-44E3-9099-C40C66FF867C}">
                  <a14:compatExt spid="_x0000_s33267"/>
                </a:ext>
                <a:ext uri="{FF2B5EF4-FFF2-40B4-BE49-F238E27FC236}">
                  <a16:creationId xmlns:a16="http://schemas.microsoft.com/office/drawing/2014/main" id="{00000000-0008-0000-0300-0000F3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28575</xdr:rowOff>
        </xdr:from>
        <xdr:to>
          <xdr:col>10</xdr:col>
          <xdr:colOff>495300</xdr:colOff>
          <xdr:row>33</xdr:row>
          <xdr:rowOff>38100</xdr:rowOff>
        </xdr:to>
        <xdr:sp macro="" textlink="">
          <xdr:nvSpPr>
            <xdr:cNvPr id="33268" name="Check Box 500" hidden="1">
              <a:extLst>
                <a:ext uri="{63B3BB69-23CF-44E3-9099-C40C66FF867C}">
                  <a14:compatExt spid="_x0000_s33268"/>
                </a:ext>
                <a:ext uri="{FF2B5EF4-FFF2-40B4-BE49-F238E27FC236}">
                  <a16:creationId xmlns:a16="http://schemas.microsoft.com/office/drawing/2014/main" id="{00000000-0008-0000-0300-0000F4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33</xdr:row>
          <xdr:rowOff>0</xdr:rowOff>
        </xdr:from>
        <xdr:to>
          <xdr:col>10</xdr:col>
          <xdr:colOff>495300</xdr:colOff>
          <xdr:row>34</xdr:row>
          <xdr:rowOff>38100</xdr:rowOff>
        </xdr:to>
        <xdr:sp macro="" textlink="">
          <xdr:nvSpPr>
            <xdr:cNvPr id="33269" name="Check Box 501" hidden="1">
              <a:extLst>
                <a:ext uri="{63B3BB69-23CF-44E3-9099-C40C66FF867C}">
                  <a14:compatExt spid="_x0000_s33269"/>
                </a:ext>
                <a:ext uri="{FF2B5EF4-FFF2-40B4-BE49-F238E27FC236}">
                  <a16:creationId xmlns:a16="http://schemas.microsoft.com/office/drawing/2014/main" id="{00000000-0008-0000-0300-0000F5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28575</xdr:rowOff>
        </xdr:from>
        <xdr:to>
          <xdr:col>10</xdr:col>
          <xdr:colOff>495300</xdr:colOff>
          <xdr:row>35</xdr:row>
          <xdr:rowOff>38100</xdr:rowOff>
        </xdr:to>
        <xdr:sp macro="" textlink="">
          <xdr:nvSpPr>
            <xdr:cNvPr id="33270" name="Check Box 502" hidden="1">
              <a:extLst>
                <a:ext uri="{63B3BB69-23CF-44E3-9099-C40C66FF867C}">
                  <a14:compatExt spid="_x0000_s33270"/>
                </a:ext>
                <a:ext uri="{FF2B5EF4-FFF2-40B4-BE49-F238E27FC236}">
                  <a16:creationId xmlns:a16="http://schemas.microsoft.com/office/drawing/2014/main" id="{00000000-0008-0000-0300-0000F6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28575</xdr:rowOff>
        </xdr:from>
        <xdr:to>
          <xdr:col>10</xdr:col>
          <xdr:colOff>495300</xdr:colOff>
          <xdr:row>36</xdr:row>
          <xdr:rowOff>38100</xdr:rowOff>
        </xdr:to>
        <xdr:sp macro="" textlink="">
          <xdr:nvSpPr>
            <xdr:cNvPr id="33271" name="Check Box 503" hidden="1">
              <a:extLst>
                <a:ext uri="{63B3BB69-23CF-44E3-9099-C40C66FF867C}">
                  <a14:compatExt spid="_x0000_s33271"/>
                </a:ext>
                <a:ext uri="{FF2B5EF4-FFF2-40B4-BE49-F238E27FC236}">
                  <a16:creationId xmlns:a16="http://schemas.microsoft.com/office/drawing/2014/main" id="{00000000-0008-0000-0300-0000F7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36</xdr:row>
          <xdr:rowOff>28575</xdr:rowOff>
        </xdr:from>
        <xdr:to>
          <xdr:col>10</xdr:col>
          <xdr:colOff>495300</xdr:colOff>
          <xdr:row>37</xdr:row>
          <xdr:rowOff>38100</xdr:rowOff>
        </xdr:to>
        <xdr:sp macro="" textlink="">
          <xdr:nvSpPr>
            <xdr:cNvPr id="33272" name="Check Box 504" hidden="1">
              <a:extLst>
                <a:ext uri="{63B3BB69-23CF-44E3-9099-C40C66FF867C}">
                  <a14:compatExt spid="_x0000_s33272"/>
                </a:ext>
                <a:ext uri="{FF2B5EF4-FFF2-40B4-BE49-F238E27FC236}">
                  <a16:creationId xmlns:a16="http://schemas.microsoft.com/office/drawing/2014/main" id="{00000000-0008-0000-0300-0000F8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28575</xdr:rowOff>
        </xdr:from>
        <xdr:to>
          <xdr:col>10</xdr:col>
          <xdr:colOff>495300</xdr:colOff>
          <xdr:row>38</xdr:row>
          <xdr:rowOff>38100</xdr:rowOff>
        </xdr:to>
        <xdr:sp macro="" textlink="">
          <xdr:nvSpPr>
            <xdr:cNvPr id="33273" name="Check Box 505" hidden="1">
              <a:extLst>
                <a:ext uri="{63B3BB69-23CF-44E3-9099-C40C66FF867C}">
                  <a14:compatExt spid="_x0000_s33273"/>
                </a:ext>
                <a:ext uri="{FF2B5EF4-FFF2-40B4-BE49-F238E27FC236}">
                  <a16:creationId xmlns:a16="http://schemas.microsoft.com/office/drawing/2014/main" id="{00000000-0008-0000-0300-0000F9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38</xdr:row>
          <xdr:rowOff>28575</xdr:rowOff>
        </xdr:from>
        <xdr:to>
          <xdr:col>10</xdr:col>
          <xdr:colOff>495300</xdr:colOff>
          <xdr:row>39</xdr:row>
          <xdr:rowOff>38100</xdr:rowOff>
        </xdr:to>
        <xdr:sp macro="" textlink="">
          <xdr:nvSpPr>
            <xdr:cNvPr id="33274" name="Check Box 506" hidden="1">
              <a:extLst>
                <a:ext uri="{63B3BB69-23CF-44E3-9099-C40C66FF867C}">
                  <a14:compatExt spid="_x0000_s33274"/>
                </a:ext>
                <a:ext uri="{FF2B5EF4-FFF2-40B4-BE49-F238E27FC236}">
                  <a16:creationId xmlns:a16="http://schemas.microsoft.com/office/drawing/2014/main" id="{00000000-0008-0000-0300-0000FA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28575</xdr:rowOff>
        </xdr:from>
        <xdr:to>
          <xdr:col>10</xdr:col>
          <xdr:colOff>495300</xdr:colOff>
          <xdr:row>40</xdr:row>
          <xdr:rowOff>38100</xdr:rowOff>
        </xdr:to>
        <xdr:sp macro="" textlink="">
          <xdr:nvSpPr>
            <xdr:cNvPr id="33275" name="Check Box 507" hidden="1">
              <a:extLst>
                <a:ext uri="{63B3BB69-23CF-44E3-9099-C40C66FF867C}">
                  <a14:compatExt spid="_x0000_s33275"/>
                </a:ext>
                <a:ext uri="{FF2B5EF4-FFF2-40B4-BE49-F238E27FC236}">
                  <a16:creationId xmlns:a16="http://schemas.microsoft.com/office/drawing/2014/main" id="{00000000-0008-0000-0300-0000FB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26</xdr:row>
          <xdr:rowOff>0</xdr:rowOff>
        </xdr:from>
        <xdr:to>
          <xdr:col>11</xdr:col>
          <xdr:colOff>495300</xdr:colOff>
          <xdr:row>27</xdr:row>
          <xdr:rowOff>38100</xdr:rowOff>
        </xdr:to>
        <xdr:sp macro="" textlink="">
          <xdr:nvSpPr>
            <xdr:cNvPr id="33276" name="Check Box 508" hidden="1">
              <a:extLst>
                <a:ext uri="{63B3BB69-23CF-44E3-9099-C40C66FF867C}">
                  <a14:compatExt spid="_x0000_s33276"/>
                </a:ext>
                <a:ext uri="{FF2B5EF4-FFF2-40B4-BE49-F238E27FC236}">
                  <a16:creationId xmlns:a16="http://schemas.microsoft.com/office/drawing/2014/main" id="{00000000-0008-0000-0300-0000FC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27</xdr:row>
          <xdr:rowOff>0</xdr:rowOff>
        </xdr:from>
        <xdr:to>
          <xdr:col>11</xdr:col>
          <xdr:colOff>485775</xdr:colOff>
          <xdr:row>28</xdr:row>
          <xdr:rowOff>38100</xdr:rowOff>
        </xdr:to>
        <xdr:sp macro="" textlink="">
          <xdr:nvSpPr>
            <xdr:cNvPr id="33277" name="Check Box 509" hidden="1">
              <a:extLst>
                <a:ext uri="{63B3BB69-23CF-44E3-9099-C40C66FF867C}">
                  <a14:compatExt spid="_x0000_s33277"/>
                </a:ext>
                <a:ext uri="{FF2B5EF4-FFF2-40B4-BE49-F238E27FC236}">
                  <a16:creationId xmlns:a16="http://schemas.microsoft.com/office/drawing/2014/main" id="{00000000-0008-0000-0300-0000FD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0</xdr:rowOff>
        </xdr:from>
        <xdr:to>
          <xdr:col>11</xdr:col>
          <xdr:colOff>495300</xdr:colOff>
          <xdr:row>29</xdr:row>
          <xdr:rowOff>38100</xdr:rowOff>
        </xdr:to>
        <xdr:sp macro="" textlink="">
          <xdr:nvSpPr>
            <xdr:cNvPr id="33278" name="Check Box 510" hidden="1">
              <a:extLst>
                <a:ext uri="{63B3BB69-23CF-44E3-9099-C40C66FF867C}">
                  <a14:compatExt spid="_x0000_s33278"/>
                </a:ext>
                <a:ext uri="{FF2B5EF4-FFF2-40B4-BE49-F238E27FC236}">
                  <a16:creationId xmlns:a16="http://schemas.microsoft.com/office/drawing/2014/main" id="{00000000-0008-0000-0300-0000FE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29</xdr:row>
          <xdr:rowOff>28575</xdr:rowOff>
        </xdr:from>
        <xdr:to>
          <xdr:col>11</xdr:col>
          <xdr:colOff>495300</xdr:colOff>
          <xdr:row>30</xdr:row>
          <xdr:rowOff>38100</xdr:rowOff>
        </xdr:to>
        <xdr:sp macro="" textlink="">
          <xdr:nvSpPr>
            <xdr:cNvPr id="33279" name="Check Box 511" hidden="1">
              <a:extLst>
                <a:ext uri="{63B3BB69-23CF-44E3-9099-C40C66FF867C}">
                  <a14:compatExt spid="_x0000_s33279"/>
                </a:ext>
                <a:ext uri="{FF2B5EF4-FFF2-40B4-BE49-F238E27FC236}">
                  <a16:creationId xmlns:a16="http://schemas.microsoft.com/office/drawing/2014/main" id="{00000000-0008-0000-0300-0000FF8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30</xdr:row>
          <xdr:rowOff>28575</xdr:rowOff>
        </xdr:from>
        <xdr:to>
          <xdr:col>11</xdr:col>
          <xdr:colOff>495300</xdr:colOff>
          <xdr:row>31</xdr:row>
          <xdr:rowOff>38100</xdr:rowOff>
        </xdr:to>
        <xdr:sp macro="" textlink="">
          <xdr:nvSpPr>
            <xdr:cNvPr id="33280" name="Check Box 512" hidden="1">
              <a:extLst>
                <a:ext uri="{63B3BB69-23CF-44E3-9099-C40C66FF867C}">
                  <a14:compatExt spid="_x0000_s33280"/>
                </a:ext>
                <a:ext uri="{FF2B5EF4-FFF2-40B4-BE49-F238E27FC236}">
                  <a16:creationId xmlns:a16="http://schemas.microsoft.com/office/drawing/2014/main" id="{00000000-0008-0000-0300-00000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28575</xdr:rowOff>
        </xdr:from>
        <xdr:to>
          <xdr:col>11</xdr:col>
          <xdr:colOff>495300</xdr:colOff>
          <xdr:row>32</xdr:row>
          <xdr:rowOff>38100</xdr:rowOff>
        </xdr:to>
        <xdr:sp macro="" textlink="">
          <xdr:nvSpPr>
            <xdr:cNvPr id="33281" name="Check Box 513" hidden="1">
              <a:extLst>
                <a:ext uri="{63B3BB69-23CF-44E3-9099-C40C66FF867C}">
                  <a14:compatExt spid="_x0000_s33281"/>
                </a:ext>
                <a:ext uri="{FF2B5EF4-FFF2-40B4-BE49-F238E27FC236}">
                  <a16:creationId xmlns:a16="http://schemas.microsoft.com/office/drawing/2014/main" id="{00000000-0008-0000-0300-00000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32</xdr:row>
          <xdr:rowOff>28575</xdr:rowOff>
        </xdr:from>
        <xdr:to>
          <xdr:col>11</xdr:col>
          <xdr:colOff>495300</xdr:colOff>
          <xdr:row>33</xdr:row>
          <xdr:rowOff>38100</xdr:rowOff>
        </xdr:to>
        <xdr:sp macro="" textlink="">
          <xdr:nvSpPr>
            <xdr:cNvPr id="33282" name="Check Box 514" hidden="1">
              <a:extLst>
                <a:ext uri="{63B3BB69-23CF-44E3-9099-C40C66FF867C}">
                  <a14:compatExt spid="_x0000_s33282"/>
                </a:ext>
                <a:ext uri="{FF2B5EF4-FFF2-40B4-BE49-F238E27FC236}">
                  <a16:creationId xmlns:a16="http://schemas.microsoft.com/office/drawing/2014/main" id="{00000000-0008-0000-0300-00000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33</xdr:row>
          <xdr:rowOff>0</xdr:rowOff>
        </xdr:from>
        <xdr:to>
          <xdr:col>11</xdr:col>
          <xdr:colOff>495300</xdr:colOff>
          <xdr:row>34</xdr:row>
          <xdr:rowOff>38100</xdr:rowOff>
        </xdr:to>
        <xdr:sp macro="" textlink="">
          <xdr:nvSpPr>
            <xdr:cNvPr id="33283" name="Check Box 515" hidden="1">
              <a:extLst>
                <a:ext uri="{63B3BB69-23CF-44E3-9099-C40C66FF867C}">
                  <a14:compatExt spid="_x0000_s33283"/>
                </a:ext>
                <a:ext uri="{FF2B5EF4-FFF2-40B4-BE49-F238E27FC236}">
                  <a16:creationId xmlns:a16="http://schemas.microsoft.com/office/drawing/2014/main" id="{00000000-0008-0000-0300-00000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34</xdr:row>
          <xdr:rowOff>28575</xdr:rowOff>
        </xdr:from>
        <xdr:to>
          <xdr:col>11</xdr:col>
          <xdr:colOff>495300</xdr:colOff>
          <xdr:row>35</xdr:row>
          <xdr:rowOff>38100</xdr:rowOff>
        </xdr:to>
        <xdr:sp macro="" textlink="">
          <xdr:nvSpPr>
            <xdr:cNvPr id="33284" name="Check Box 516" hidden="1">
              <a:extLst>
                <a:ext uri="{63B3BB69-23CF-44E3-9099-C40C66FF867C}">
                  <a14:compatExt spid="_x0000_s33284"/>
                </a:ext>
                <a:ext uri="{FF2B5EF4-FFF2-40B4-BE49-F238E27FC236}">
                  <a16:creationId xmlns:a16="http://schemas.microsoft.com/office/drawing/2014/main" id="{00000000-0008-0000-0300-00000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35</xdr:row>
          <xdr:rowOff>28575</xdr:rowOff>
        </xdr:from>
        <xdr:to>
          <xdr:col>11</xdr:col>
          <xdr:colOff>495300</xdr:colOff>
          <xdr:row>36</xdr:row>
          <xdr:rowOff>38100</xdr:rowOff>
        </xdr:to>
        <xdr:sp macro="" textlink="">
          <xdr:nvSpPr>
            <xdr:cNvPr id="33285" name="Check Box 517" hidden="1">
              <a:extLst>
                <a:ext uri="{63B3BB69-23CF-44E3-9099-C40C66FF867C}">
                  <a14:compatExt spid="_x0000_s33285"/>
                </a:ext>
                <a:ext uri="{FF2B5EF4-FFF2-40B4-BE49-F238E27FC236}">
                  <a16:creationId xmlns:a16="http://schemas.microsoft.com/office/drawing/2014/main" id="{00000000-0008-0000-0300-00000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36</xdr:row>
          <xdr:rowOff>28575</xdr:rowOff>
        </xdr:from>
        <xdr:to>
          <xdr:col>11</xdr:col>
          <xdr:colOff>495300</xdr:colOff>
          <xdr:row>37</xdr:row>
          <xdr:rowOff>38100</xdr:rowOff>
        </xdr:to>
        <xdr:sp macro="" textlink="">
          <xdr:nvSpPr>
            <xdr:cNvPr id="33286" name="Check Box 518" hidden="1">
              <a:extLst>
                <a:ext uri="{63B3BB69-23CF-44E3-9099-C40C66FF867C}">
                  <a14:compatExt spid="_x0000_s33286"/>
                </a:ext>
                <a:ext uri="{FF2B5EF4-FFF2-40B4-BE49-F238E27FC236}">
                  <a16:creationId xmlns:a16="http://schemas.microsoft.com/office/drawing/2014/main" id="{00000000-0008-0000-0300-00000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37</xdr:row>
          <xdr:rowOff>28575</xdr:rowOff>
        </xdr:from>
        <xdr:to>
          <xdr:col>11</xdr:col>
          <xdr:colOff>495300</xdr:colOff>
          <xdr:row>38</xdr:row>
          <xdr:rowOff>38100</xdr:rowOff>
        </xdr:to>
        <xdr:sp macro="" textlink="">
          <xdr:nvSpPr>
            <xdr:cNvPr id="33287" name="Check Box 519" hidden="1">
              <a:extLst>
                <a:ext uri="{63B3BB69-23CF-44E3-9099-C40C66FF867C}">
                  <a14:compatExt spid="_x0000_s33287"/>
                </a:ext>
                <a:ext uri="{FF2B5EF4-FFF2-40B4-BE49-F238E27FC236}">
                  <a16:creationId xmlns:a16="http://schemas.microsoft.com/office/drawing/2014/main" id="{00000000-0008-0000-0300-00000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38</xdr:row>
          <xdr:rowOff>28575</xdr:rowOff>
        </xdr:from>
        <xdr:to>
          <xdr:col>11</xdr:col>
          <xdr:colOff>495300</xdr:colOff>
          <xdr:row>39</xdr:row>
          <xdr:rowOff>38100</xdr:rowOff>
        </xdr:to>
        <xdr:sp macro="" textlink="">
          <xdr:nvSpPr>
            <xdr:cNvPr id="33288" name="Check Box 520" hidden="1">
              <a:extLst>
                <a:ext uri="{63B3BB69-23CF-44E3-9099-C40C66FF867C}">
                  <a14:compatExt spid="_x0000_s33288"/>
                </a:ext>
                <a:ext uri="{FF2B5EF4-FFF2-40B4-BE49-F238E27FC236}">
                  <a16:creationId xmlns:a16="http://schemas.microsoft.com/office/drawing/2014/main" id="{00000000-0008-0000-0300-00000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39</xdr:row>
          <xdr:rowOff>28575</xdr:rowOff>
        </xdr:from>
        <xdr:to>
          <xdr:col>11</xdr:col>
          <xdr:colOff>495300</xdr:colOff>
          <xdr:row>40</xdr:row>
          <xdr:rowOff>38100</xdr:rowOff>
        </xdr:to>
        <xdr:sp macro="" textlink="">
          <xdr:nvSpPr>
            <xdr:cNvPr id="33289" name="Check Box 521" hidden="1">
              <a:extLst>
                <a:ext uri="{63B3BB69-23CF-44E3-9099-C40C66FF867C}">
                  <a14:compatExt spid="_x0000_s33289"/>
                </a:ext>
                <a:ext uri="{FF2B5EF4-FFF2-40B4-BE49-F238E27FC236}">
                  <a16:creationId xmlns:a16="http://schemas.microsoft.com/office/drawing/2014/main" id="{00000000-0008-0000-0300-00000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26</xdr:row>
          <xdr:rowOff>0</xdr:rowOff>
        </xdr:from>
        <xdr:to>
          <xdr:col>12</xdr:col>
          <xdr:colOff>495300</xdr:colOff>
          <xdr:row>27</xdr:row>
          <xdr:rowOff>38100</xdr:rowOff>
        </xdr:to>
        <xdr:sp macro="" textlink="">
          <xdr:nvSpPr>
            <xdr:cNvPr id="33290" name="Check Box 522" hidden="1">
              <a:extLst>
                <a:ext uri="{63B3BB69-23CF-44E3-9099-C40C66FF867C}">
                  <a14:compatExt spid="_x0000_s33290"/>
                </a:ext>
                <a:ext uri="{FF2B5EF4-FFF2-40B4-BE49-F238E27FC236}">
                  <a16:creationId xmlns:a16="http://schemas.microsoft.com/office/drawing/2014/main" id="{00000000-0008-0000-0300-00000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27</xdr:row>
          <xdr:rowOff>0</xdr:rowOff>
        </xdr:from>
        <xdr:to>
          <xdr:col>12</xdr:col>
          <xdr:colOff>485775</xdr:colOff>
          <xdr:row>28</xdr:row>
          <xdr:rowOff>38100</xdr:rowOff>
        </xdr:to>
        <xdr:sp macro="" textlink="">
          <xdr:nvSpPr>
            <xdr:cNvPr id="33291" name="Check Box 523" hidden="1">
              <a:extLst>
                <a:ext uri="{63B3BB69-23CF-44E3-9099-C40C66FF867C}">
                  <a14:compatExt spid="_x0000_s33291"/>
                </a:ext>
                <a:ext uri="{FF2B5EF4-FFF2-40B4-BE49-F238E27FC236}">
                  <a16:creationId xmlns:a16="http://schemas.microsoft.com/office/drawing/2014/main" id="{00000000-0008-0000-0300-00000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28</xdr:row>
          <xdr:rowOff>0</xdr:rowOff>
        </xdr:from>
        <xdr:to>
          <xdr:col>12</xdr:col>
          <xdr:colOff>495300</xdr:colOff>
          <xdr:row>29</xdr:row>
          <xdr:rowOff>38100</xdr:rowOff>
        </xdr:to>
        <xdr:sp macro="" textlink="">
          <xdr:nvSpPr>
            <xdr:cNvPr id="33292" name="Check Box 524" hidden="1">
              <a:extLst>
                <a:ext uri="{63B3BB69-23CF-44E3-9099-C40C66FF867C}">
                  <a14:compatExt spid="_x0000_s33292"/>
                </a:ext>
                <a:ext uri="{FF2B5EF4-FFF2-40B4-BE49-F238E27FC236}">
                  <a16:creationId xmlns:a16="http://schemas.microsoft.com/office/drawing/2014/main" id="{00000000-0008-0000-0300-00000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29</xdr:row>
          <xdr:rowOff>28575</xdr:rowOff>
        </xdr:from>
        <xdr:to>
          <xdr:col>12</xdr:col>
          <xdr:colOff>495300</xdr:colOff>
          <xdr:row>30</xdr:row>
          <xdr:rowOff>38100</xdr:rowOff>
        </xdr:to>
        <xdr:sp macro="" textlink="">
          <xdr:nvSpPr>
            <xdr:cNvPr id="33293" name="Check Box 525" hidden="1">
              <a:extLst>
                <a:ext uri="{63B3BB69-23CF-44E3-9099-C40C66FF867C}">
                  <a14:compatExt spid="_x0000_s33293"/>
                </a:ext>
                <a:ext uri="{FF2B5EF4-FFF2-40B4-BE49-F238E27FC236}">
                  <a16:creationId xmlns:a16="http://schemas.microsoft.com/office/drawing/2014/main" id="{00000000-0008-0000-0300-00000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30</xdr:row>
          <xdr:rowOff>28575</xdr:rowOff>
        </xdr:from>
        <xdr:to>
          <xdr:col>12</xdr:col>
          <xdr:colOff>495300</xdr:colOff>
          <xdr:row>31</xdr:row>
          <xdr:rowOff>38100</xdr:rowOff>
        </xdr:to>
        <xdr:sp macro="" textlink="">
          <xdr:nvSpPr>
            <xdr:cNvPr id="33294" name="Check Box 526" hidden="1">
              <a:extLst>
                <a:ext uri="{63B3BB69-23CF-44E3-9099-C40C66FF867C}">
                  <a14:compatExt spid="_x0000_s33294"/>
                </a:ext>
                <a:ext uri="{FF2B5EF4-FFF2-40B4-BE49-F238E27FC236}">
                  <a16:creationId xmlns:a16="http://schemas.microsoft.com/office/drawing/2014/main" id="{00000000-0008-0000-0300-00000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31</xdr:row>
          <xdr:rowOff>28575</xdr:rowOff>
        </xdr:from>
        <xdr:to>
          <xdr:col>12</xdr:col>
          <xdr:colOff>495300</xdr:colOff>
          <xdr:row>32</xdr:row>
          <xdr:rowOff>38100</xdr:rowOff>
        </xdr:to>
        <xdr:sp macro="" textlink="">
          <xdr:nvSpPr>
            <xdr:cNvPr id="33295" name="Check Box 527" hidden="1">
              <a:extLst>
                <a:ext uri="{63B3BB69-23CF-44E3-9099-C40C66FF867C}">
                  <a14:compatExt spid="_x0000_s33295"/>
                </a:ext>
                <a:ext uri="{FF2B5EF4-FFF2-40B4-BE49-F238E27FC236}">
                  <a16:creationId xmlns:a16="http://schemas.microsoft.com/office/drawing/2014/main" id="{00000000-0008-0000-0300-00000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32</xdr:row>
          <xdr:rowOff>28575</xdr:rowOff>
        </xdr:from>
        <xdr:to>
          <xdr:col>12</xdr:col>
          <xdr:colOff>495300</xdr:colOff>
          <xdr:row>33</xdr:row>
          <xdr:rowOff>38100</xdr:rowOff>
        </xdr:to>
        <xdr:sp macro="" textlink="">
          <xdr:nvSpPr>
            <xdr:cNvPr id="33296" name="Check Box 528" hidden="1">
              <a:extLst>
                <a:ext uri="{63B3BB69-23CF-44E3-9099-C40C66FF867C}">
                  <a14:compatExt spid="_x0000_s33296"/>
                </a:ext>
                <a:ext uri="{FF2B5EF4-FFF2-40B4-BE49-F238E27FC236}">
                  <a16:creationId xmlns:a16="http://schemas.microsoft.com/office/drawing/2014/main" id="{00000000-0008-0000-0300-00001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33</xdr:row>
          <xdr:rowOff>0</xdr:rowOff>
        </xdr:from>
        <xdr:to>
          <xdr:col>12</xdr:col>
          <xdr:colOff>495300</xdr:colOff>
          <xdr:row>34</xdr:row>
          <xdr:rowOff>38100</xdr:rowOff>
        </xdr:to>
        <xdr:sp macro="" textlink="">
          <xdr:nvSpPr>
            <xdr:cNvPr id="33297" name="Check Box 529" hidden="1">
              <a:extLst>
                <a:ext uri="{63B3BB69-23CF-44E3-9099-C40C66FF867C}">
                  <a14:compatExt spid="_x0000_s33297"/>
                </a:ext>
                <a:ext uri="{FF2B5EF4-FFF2-40B4-BE49-F238E27FC236}">
                  <a16:creationId xmlns:a16="http://schemas.microsoft.com/office/drawing/2014/main" id="{00000000-0008-0000-0300-00001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34</xdr:row>
          <xdr:rowOff>28575</xdr:rowOff>
        </xdr:from>
        <xdr:to>
          <xdr:col>12</xdr:col>
          <xdr:colOff>495300</xdr:colOff>
          <xdr:row>35</xdr:row>
          <xdr:rowOff>38100</xdr:rowOff>
        </xdr:to>
        <xdr:sp macro="" textlink="">
          <xdr:nvSpPr>
            <xdr:cNvPr id="33298" name="Check Box 530" hidden="1">
              <a:extLst>
                <a:ext uri="{63B3BB69-23CF-44E3-9099-C40C66FF867C}">
                  <a14:compatExt spid="_x0000_s33298"/>
                </a:ext>
                <a:ext uri="{FF2B5EF4-FFF2-40B4-BE49-F238E27FC236}">
                  <a16:creationId xmlns:a16="http://schemas.microsoft.com/office/drawing/2014/main" id="{00000000-0008-0000-0300-00001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35</xdr:row>
          <xdr:rowOff>28575</xdr:rowOff>
        </xdr:from>
        <xdr:to>
          <xdr:col>12</xdr:col>
          <xdr:colOff>495300</xdr:colOff>
          <xdr:row>36</xdr:row>
          <xdr:rowOff>38100</xdr:rowOff>
        </xdr:to>
        <xdr:sp macro="" textlink="">
          <xdr:nvSpPr>
            <xdr:cNvPr id="33299" name="Check Box 531" hidden="1">
              <a:extLst>
                <a:ext uri="{63B3BB69-23CF-44E3-9099-C40C66FF867C}">
                  <a14:compatExt spid="_x0000_s33299"/>
                </a:ext>
                <a:ext uri="{FF2B5EF4-FFF2-40B4-BE49-F238E27FC236}">
                  <a16:creationId xmlns:a16="http://schemas.microsoft.com/office/drawing/2014/main" id="{00000000-0008-0000-0300-00001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36</xdr:row>
          <xdr:rowOff>28575</xdr:rowOff>
        </xdr:from>
        <xdr:to>
          <xdr:col>12</xdr:col>
          <xdr:colOff>495300</xdr:colOff>
          <xdr:row>37</xdr:row>
          <xdr:rowOff>38100</xdr:rowOff>
        </xdr:to>
        <xdr:sp macro="" textlink="">
          <xdr:nvSpPr>
            <xdr:cNvPr id="33300" name="Check Box 532" hidden="1">
              <a:extLst>
                <a:ext uri="{63B3BB69-23CF-44E3-9099-C40C66FF867C}">
                  <a14:compatExt spid="_x0000_s33300"/>
                </a:ext>
                <a:ext uri="{FF2B5EF4-FFF2-40B4-BE49-F238E27FC236}">
                  <a16:creationId xmlns:a16="http://schemas.microsoft.com/office/drawing/2014/main" id="{00000000-0008-0000-0300-00001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37</xdr:row>
          <xdr:rowOff>28575</xdr:rowOff>
        </xdr:from>
        <xdr:to>
          <xdr:col>12</xdr:col>
          <xdr:colOff>495300</xdr:colOff>
          <xdr:row>38</xdr:row>
          <xdr:rowOff>38100</xdr:rowOff>
        </xdr:to>
        <xdr:sp macro="" textlink="">
          <xdr:nvSpPr>
            <xdr:cNvPr id="33301" name="Check Box 533" hidden="1">
              <a:extLst>
                <a:ext uri="{63B3BB69-23CF-44E3-9099-C40C66FF867C}">
                  <a14:compatExt spid="_x0000_s33301"/>
                </a:ext>
                <a:ext uri="{FF2B5EF4-FFF2-40B4-BE49-F238E27FC236}">
                  <a16:creationId xmlns:a16="http://schemas.microsoft.com/office/drawing/2014/main" id="{00000000-0008-0000-0300-00001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38</xdr:row>
          <xdr:rowOff>28575</xdr:rowOff>
        </xdr:from>
        <xdr:to>
          <xdr:col>12</xdr:col>
          <xdr:colOff>495300</xdr:colOff>
          <xdr:row>39</xdr:row>
          <xdr:rowOff>38100</xdr:rowOff>
        </xdr:to>
        <xdr:sp macro="" textlink="">
          <xdr:nvSpPr>
            <xdr:cNvPr id="33302" name="Check Box 534" hidden="1">
              <a:extLst>
                <a:ext uri="{63B3BB69-23CF-44E3-9099-C40C66FF867C}">
                  <a14:compatExt spid="_x0000_s33302"/>
                </a:ext>
                <a:ext uri="{FF2B5EF4-FFF2-40B4-BE49-F238E27FC236}">
                  <a16:creationId xmlns:a16="http://schemas.microsoft.com/office/drawing/2014/main" id="{00000000-0008-0000-0300-00001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39</xdr:row>
          <xdr:rowOff>28575</xdr:rowOff>
        </xdr:from>
        <xdr:to>
          <xdr:col>12</xdr:col>
          <xdr:colOff>495300</xdr:colOff>
          <xdr:row>40</xdr:row>
          <xdr:rowOff>38100</xdr:rowOff>
        </xdr:to>
        <xdr:sp macro="" textlink="">
          <xdr:nvSpPr>
            <xdr:cNvPr id="33303" name="Check Box 535" hidden="1">
              <a:extLst>
                <a:ext uri="{63B3BB69-23CF-44E3-9099-C40C66FF867C}">
                  <a14:compatExt spid="_x0000_s33303"/>
                </a:ext>
                <a:ext uri="{FF2B5EF4-FFF2-40B4-BE49-F238E27FC236}">
                  <a16:creationId xmlns:a16="http://schemas.microsoft.com/office/drawing/2014/main" id="{00000000-0008-0000-0300-00001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26</xdr:row>
          <xdr:rowOff>0</xdr:rowOff>
        </xdr:from>
        <xdr:to>
          <xdr:col>13</xdr:col>
          <xdr:colOff>495300</xdr:colOff>
          <xdr:row>27</xdr:row>
          <xdr:rowOff>38100</xdr:rowOff>
        </xdr:to>
        <xdr:sp macro="" textlink="">
          <xdr:nvSpPr>
            <xdr:cNvPr id="33304" name="Check Box 536" hidden="1">
              <a:extLst>
                <a:ext uri="{63B3BB69-23CF-44E3-9099-C40C66FF867C}">
                  <a14:compatExt spid="_x0000_s33304"/>
                </a:ext>
                <a:ext uri="{FF2B5EF4-FFF2-40B4-BE49-F238E27FC236}">
                  <a16:creationId xmlns:a16="http://schemas.microsoft.com/office/drawing/2014/main" id="{00000000-0008-0000-0300-00001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0</xdr:rowOff>
        </xdr:from>
        <xdr:to>
          <xdr:col>13</xdr:col>
          <xdr:colOff>485775</xdr:colOff>
          <xdr:row>28</xdr:row>
          <xdr:rowOff>38100</xdr:rowOff>
        </xdr:to>
        <xdr:sp macro="" textlink="">
          <xdr:nvSpPr>
            <xdr:cNvPr id="33305" name="Check Box 537" hidden="1">
              <a:extLst>
                <a:ext uri="{63B3BB69-23CF-44E3-9099-C40C66FF867C}">
                  <a14:compatExt spid="_x0000_s33305"/>
                </a:ext>
                <a:ext uri="{FF2B5EF4-FFF2-40B4-BE49-F238E27FC236}">
                  <a16:creationId xmlns:a16="http://schemas.microsoft.com/office/drawing/2014/main" id="{00000000-0008-0000-0300-00001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0</xdr:rowOff>
        </xdr:from>
        <xdr:to>
          <xdr:col>13</xdr:col>
          <xdr:colOff>495300</xdr:colOff>
          <xdr:row>29</xdr:row>
          <xdr:rowOff>38100</xdr:rowOff>
        </xdr:to>
        <xdr:sp macro="" textlink="">
          <xdr:nvSpPr>
            <xdr:cNvPr id="33306" name="Check Box 538" hidden="1">
              <a:extLst>
                <a:ext uri="{63B3BB69-23CF-44E3-9099-C40C66FF867C}">
                  <a14:compatExt spid="_x0000_s33306"/>
                </a:ext>
                <a:ext uri="{FF2B5EF4-FFF2-40B4-BE49-F238E27FC236}">
                  <a16:creationId xmlns:a16="http://schemas.microsoft.com/office/drawing/2014/main" id="{00000000-0008-0000-0300-00001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28575</xdr:rowOff>
        </xdr:from>
        <xdr:to>
          <xdr:col>13</xdr:col>
          <xdr:colOff>495300</xdr:colOff>
          <xdr:row>30</xdr:row>
          <xdr:rowOff>38100</xdr:rowOff>
        </xdr:to>
        <xdr:sp macro="" textlink="">
          <xdr:nvSpPr>
            <xdr:cNvPr id="33307" name="Check Box 539" hidden="1">
              <a:extLst>
                <a:ext uri="{63B3BB69-23CF-44E3-9099-C40C66FF867C}">
                  <a14:compatExt spid="_x0000_s33307"/>
                </a:ext>
                <a:ext uri="{FF2B5EF4-FFF2-40B4-BE49-F238E27FC236}">
                  <a16:creationId xmlns:a16="http://schemas.microsoft.com/office/drawing/2014/main" id="{00000000-0008-0000-0300-00001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28575</xdr:rowOff>
        </xdr:from>
        <xdr:to>
          <xdr:col>13</xdr:col>
          <xdr:colOff>495300</xdr:colOff>
          <xdr:row>31</xdr:row>
          <xdr:rowOff>38100</xdr:rowOff>
        </xdr:to>
        <xdr:sp macro="" textlink="">
          <xdr:nvSpPr>
            <xdr:cNvPr id="33308" name="Check Box 540" hidden="1">
              <a:extLst>
                <a:ext uri="{63B3BB69-23CF-44E3-9099-C40C66FF867C}">
                  <a14:compatExt spid="_x0000_s33308"/>
                </a:ext>
                <a:ext uri="{FF2B5EF4-FFF2-40B4-BE49-F238E27FC236}">
                  <a16:creationId xmlns:a16="http://schemas.microsoft.com/office/drawing/2014/main" id="{00000000-0008-0000-0300-00001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31</xdr:row>
          <xdr:rowOff>28575</xdr:rowOff>
        </xdr:from>
        <xdr:to>
          <xdr:col>13</xdr:col>
          <xdr:colOff>495300</xdr:colOff>
          <xdr:row>32</xdr:row>
          <xdr:rowOff>38100</xdr:rowOff>
        </xdr:to>
        <xdr:sp macro="" textlink="">
          <xdr:nvSpPr>
            <xdr:cNvPr id="33309" name="Check Box 541" hidden="1">
              <a:extLst>
                <a:ext uri="{63B3BB69-23CF-44E3-9099-C40C66FF867C}">
                  <a14:compatExt spid="_x0000_s33309"/>
                </a:ext>
                <a:ext uri="{FF2B5EF4-FFF2-40B4-BE49-F238E27FC236}">
                  <a16:creationId xmlns:a16="http://schemas.microsoft.com/office/drawing/2014/main" id="{00000000-0008-0000-0300-00001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28575</xdr:rowOff>
        </xdr:from>
        <xdr:to>
          <xdr:col>13</xdr:col>
          <xdr:colOff>495300</xdr:colOff>
          <xdr:row>33</xdr:row>
          <xdr:rowOff>38100</xdr:rowOff>
        </xdr:to>
        <xdr:sp macro="" textlink="">
          <xdr:nvSpPr>
            <xdr:cNvPr id="33310" name="Check Box 542" hidden="1">
              <a:extLst>
                <a:ext uri="{63B3BB69-23CF-44E3-9099-C40C66FF867C}">
                  <a14:compatExt spid="_x0000_s33310"/>
                </a:ext>
                <a:ext uri="{FF2B5EF4-FFF2-40B4-BE49-F238E27FC236}">
                  <a16:creationId xmlns:a16="http://schemas.microsoft.com/office/drawing/2014/main" id="{00000000-0008-0000-0300-00001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xdr:row>
          <xdr:rowOff>0</xdr:rowOff>
        </xdr:from>
        <xdr:to>
          <xdr:col>13</xdr:col>
          <xdr:colOff>495300</xdr:colOff>
          <xdr:row>34</xdr:row>
          <xdr:rowOff>38100</xdr:rowOff>
        </xdr:to>
        <xdr:sp macro="" textlink="">
          <xdr:nvSpPr>
            <xdr:cNvPr id="33311" name="Check Box 543" hidden="1">
              <a:extLst>
                <a:ext uri="{63B3BB69-23CF-44E3-9099-C40C66FF867C}">
                  <a14:compatExt spid="_x0000_s33311"/>
                </a:ext>
                <a:ext uri="{FF2B5EF4-FFF2-40B4-BE49-F238E27FC236}">
                  <a16:creationId xmlns:a16="http://schemas.microsoft.com/office/drawing/2014/main" id="{00000000-0008-0000-0300-00001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xdr:row>
          <xdr:rowOff>28575</xdr:rowOff>
        </xdr:from>
        <xdr:to>
          <xdr:col>13</xdr:col>
          <xdr:colOff>495300</xdr:colOff>
          <xdr:row>35</xdr:row>
          <xdr:rowOff>38100</xdr:rowOff>
        </xdr:to>
        <xdr:sp macro="" textlink="">
          <xdr:nvSpPr>
            <xdr:cNvPr id="33312" name="Check Box 544" hidden="1">
              <a:extLst>
                <a:ext uri="{63B3BB69-23CF-44E3-9099-C40C66FF867C}">
                  <a14:compatExt spid="_x0000_s33312"/>
                </a:ext>
                <a:ext uri="{FF2B5EF4-FFF2-40B4-BE49-F238E27FC236}">
                  <a16:creationId xmlns:a16="http://schemas.microsoft.com/office/drawing/2014/main" id="{00000000-0008-0000-0300-00002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28575</xdr:rowOff>
        </xdr:from>
        <xdr:to>
          <xdr:col>13</xdr:col>
          <xdr:colOff>495300</xdr:colOff>
          <xdr:row>36</xdr:row>
          <xdr:rowOff>38100</xdr:rowOff>
        </xdr:to>
        <xdr:sp macro="" textlink="">
          <xdr:nvSpPr>
            <xdr:cNvPr id="33313" name="Check Box 545" hidden="1">
              <a:extLst>
                <a:ext uri="{63B3BB69-23CF-44E3-9099-C40C66FF867C}">
                  <a14:compatExt spid="_x0000_s33313"/>
                </a:ext>
                <a:ext uri="{FF2B5EF4-FFF2-40B4-BE49-F238E27FC236}">
                  <a16:creationId xmlns:a16="http://schemas.microsoft.com/office/drawing/2014/main" id="{00000000-0008-0000-0300-00002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28575</xdr:rowOff>
        </xdr:from>
        <xdr:to>
          <xdr:col>13</xdr:col>
          <xdr:colOff>495300</xdr:colOff>
          <xdr:row>37</xdr:row>
          <xdr:rowOff>38100</xdr:rowOff>
        </xdr:to>
        <xdr:sp macro="" textlink="">
          <xdr:nvSpPr>
            <xdr:cNvPr id="33314" name="Check Box 546" hidden="1">
              <a:extLst>
                <a:ext uri="{63B3BB69-23CF-44E3-9099-C40C66FF867C}">
                  <a14:compatExt spid="_x0000_s33314"/>
                </a:ext>
                <a:ext uri="{FF2B5EF4-FFF2-40B4-BE49-F238E27FC236}">
                  <a16:creationId xmlns:a16="http://schemas.microsoft.com/office/drawing/2014/main" id="{00000000-0008-0000-0300-00002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28575</xdr:rowOff>
        </xdr:from>
        <xdr:to>
          <xdr:col>13</xdr:col>
          <xdr:colOff>495300</xdr:colOff>
          <xdr:row>38</xdr:row>
          <xdr:rowOff>38100</xdr:rowOff>
        </xdr:to>
        <xdr:sp macro="" textlink="">
          <xdr:nvSpPr>
            <xdr:cNvPr id="33315" name="Check Box 547" hidden="1">
              <a:extLst>
                <a:ext uri="{63B3BB69-23CF-44E3-9099-C40C66FF867C}">
                  <a14:compatExt spid="_x0000_s33315"/>
                </a:ext>
                <a:ext uri="{FF2B5EF4-FFF2-40B4-BE49-F238E27FC236}">
                  <a16:creationId xmlns:a16="http://schemas.microsoft.com/office/drawing/2014/main" id="{00000000-0008-0000-0300-00002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38</xdr:row>
          <xdr:rowOff>28575</xdr:rowOff>
        </xdr:from>
        <xdr:to>
          <xdr:col>13</xdr:col>
          <xdr:colOff>495300</xdr:colOff>
          <xdr:row>39</xdr:row>
          <xdr:rowOff>38100</xdr:rowOff>
        </xdr:to>
        <xdr:sp macro="" textlink="">
          <xdr:nvSpPr>
            <xdr:cNvPr id="33316" name="Check Box 548" hidden="1">
              <a:extLst>
                <a:ext uri="{63B3BB69-23CF-44E3-9099-C40C66FF867C}">
                  <a14:compatExt spid="_x0000_s33316"/>
                </a:ext>
                <a:ext uri="{FF2B5EF4-FFF2-40B4-BE49-F238E27FC236}">
                  <a16:creationId xmlns:a16="http://schemas.microsoft.com/office/drawing/2014/main" id="{00000000-0008-0000-0300-00002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xdr:row>
          <xdr:rowOff>28575</xdr:rowOff>
        </xdr:from>
        <xdr:to>
          <xdr:col>13</xdr:col>
          <xdr:colOff>495300</xdr:colOff>
          <xdr:row>40</xdr:row>
          <xdr:rowOff>38100</xdr:rowOff>
        </xdr:to>
        <xdr:sp macro="" textlink="">
          <xdr:nvSpPr>
            <xdr:cNvPr id="33317" name="Check Box 549" hidden="1">
              <a:extLst>
                <a:ext uri="{63B3BB69-23CF-44E3-9099-C40C66FF867C}">
                  <a14:compatExt spid="_x0000_s33317"/>
                </a:ext>
                <a:ext uri="{FF2B5EF4-FFF2-40B4-BE49-F238E27FC236}">
                  <a16:creationId xmlns:a16="http://schemas.microsoft.com/office/drawing/2014/main" id="{00000000-0008-0000-0300-00002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26</xdr:row>
          <xdr:rowOff>0</xdr:rowOff>
        </xdr:from>
        <xdr:to>
          <xdr:col>14</xdr:col>
          <xdr:colOff>495300</xdr:colOff>
          <xdr:row>27</xdr:row>
          <xdr:rowOff>38100</xdr:rowOff>
        </xdr:to>
        <xdr:sp macro="" textlink="">
          <xdr:nvSpPr>
            <xdr:cNvPr id="33318" name="Check Box 550" hidden="1">
              <a:extLst>
                <a:ext uri="{63B3BB69-23CF-44E3-9099-C40C66FF867C}">
                  <a14:compatExt spid="_x0000_s33318"/>
                </a:ext>
                <a:ext uri="{FF2B5EF4-FFF2-40B4-BE49-F238E27FC236}">
                  <a16:creationId xmlns:a16="http://schemas.microsoft.com/office/drawing/2014/main" id="{00000000-0008-0000-0300-00002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27</xdr:row>
          <xdr:rowOff>0</xdr:rowOff>
        </xdr:from>
        <xdr:to>
          <xdr:col>14</xdr:col>
          <xdr:colOff>485775</xdr:colOff>
          <xdr:row>28</xdr:row>
          <xdr:rowOff>38100</xdr:rowOff>
        </xdr:to>
        <xdr:sp macro="" textlink="">
          <xdr:nvSpPr>
            <xdr:cNvPr id="33319" name="Check Box 551" hidden="1">
              <a:extLst>
                <a:ext uri="{63B3BB69-23CF-44E3-9099-C40C66FF867C}">
                  <a14:compatExt spid="_x0000_s33319"/>
                </a:ext>
                <a:ext uri="{FF2B5EF4-FFF2-40B4-BE49-F238E27FC236}">
                  <a16:creationId xmlns:a16="http://schemas.microsoft.com/office/drawing/2014/main" id="{00000000-0008-0000-0300-00002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28</xdr:row>
          <xdr:rowOff>0</xdr:rowOff>
        </xdr:from>
        <xdr:to>
          <xdr:col>14</xdr:col>
          <xdr:colOff>495300</xdr:colOff>
          <xdr:row>29</xdr:row>
          <xdr:rowOff>38100</xdr:rowOff>
        </xdr:to>
        <xdr:sp macro="" textlink="">
          <xdr:nvSpPr>
            <xdr:cNvPr id="33320" name="Check Box 552" hidden="1">
              <a:extLst>
                <a:ext uri="{63B3BB69-23CF-44E3-9099-C40C66FF867C}">
                  <a14:compatExt spid="_x0000_s33320"/>
                </a:ext>
                <a:ext uri="{FF2B5EF4-FFF2-40B4-BE49-F238E27FC236}">
                  <a16:creationId xmlns:a16="http://schemas.microsoft.com/office/drawing/2014/main" id="{00000000-0008-0000-0300-00002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29</xdr:row>
          <xdr:rowOff>28575</xdr:rowOff>
        </xdr:from>
        <xdr:to>
          <xdr:col>14</xdr:col>
          <xdr:colOff>495300</xdr:colOff>
          <xdr:row>30</xdr:row>
          <xdr:rowOff>38100</xdr:rowOff>
        </xdr:to>
        <xdr:sp macro="" textlink="">
          <xdr:nvSpPr>
            <xdr:cNvPr id="33321" name="Check Box 553" hidden="1">
              <a:extLst>
                <a:ext uri="{63B3BB69-23CF-44E3-9099-C40C66FF867C}">
                  <a14:compatExt spid="_x0000_s33321"/>
                </a:ext>
                <a:ext uri="{FF2B5EF4-FFF2-40B4-BE49-F238E27FC236}">
                  <a16:creationId xmlns:a16="http://schemas.microsoft.com/office/drawing/2014/main" id="{00000000-0008-0000-0300-00002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30</xdr:row>
          <xdr:rowOff>28575</xdr:rowOff>
        </xdr:from>
        <xdr:to>
          <xdr:col>14</xdr:col>
          <xdr:colOff>495300</xdr:colOff>
          <xdr:row>31</xdr:row>
          <xdr:rowOff>38100</xdr:rowOff>
        </xdr:to>
        <xdr:sp macro="" textlink="">
          <xdr:nvSpPr>
            <xdr:cNvPr id="33322" name="Check Box 554" hidden="1">
              <a:extLst>
                <a:ext uri="{63B3BB69-23CF-44E3-9099-C40C66FF867C}">
                  <a14:compatExt spid="_x0000_s33322"/>
                </a:ext>
                <a:ext uri="{FF2B5EF4-FFF2-40B4-BE49-F238E27FC236}">
                  <a16:creationId xmlns:a16="http://schemas.microsoft.com/office/drawing/2014/main" id="{00000000-0008-0000-0300-00002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31</xdr:row>
          <xdr:rowOff>28575</xdr:rowOff>
        </xdr:from>
        <xdr:to>
          <xdr:col>14</xdr:col>
          <xdr:colOff>495300</xdr:colOff>
          <xdr:row>32</xdr:row>
          <xdr:rowOff>38100</xdr:rowOff>
        </xdr:to>
        <xdr:sp macro="" textlink="">
          <xdr:nvSpPr>
            <xdr:cNvPr id="33323" name="Check Box 555" hidden="1">
              <a:extLst>
                <a:ext uri="{63B3BB69-23CF-44E3-9099-C40C66FF867C}">
                  <a14:compatExt spid="_x0000_s33323"/>
                </a:ext>
                <a:ext uri="{FF2B5EF4-FFF2-40B4-BE49-F238E27FC236}">
                  <a16:creationId xmlns:a16="http://schemas.microsoft.com/office/drawing/2014/main" id="{00000000-0008-0000-0300-00002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32</xdr:row>
          <xdr:rowOff>28575</xdr:rowOff>
        </xdr:from>
        <xdr:to>
          <xdr:col>14</xdr:col>
          <xdr:colOff>495300</xdr:colOff>
          <xdr:row>33</xdr:row>
          <xdr:rowOff>38100</xdr:rowOff>
        </xdr:to>
        <xdr:sp macro="" textlink="">
          <xdr:nvSpPr>
            <xdr:cNvPr id="33324" name="Check Box 556" hidden="1">
              <a:extLst>
                <a:ext uri="{63B3BB69-23CF-44E3-9099-C40C66FF867C}">
                  <a14:compatExt spid="_x0000_s33324"/>
                </a:ext>
                <a:ext uri="{FF2B5EF4-FFF2-40B4-BE49-F238E27FC236}">
                  <a16:creationId xmlns:a16="http://schemas.microsoft.com/office/drawing/2014/main" id="{00000000-0008-0000-0300-00002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33</xdr:row>
          <xdr:rowOff>0</xdr:rowOff>
        </xdr:from>
        <xdr:to>
          <xdr:col>14</xdr:col>
          <xdr:colOff>495300</xdr:colOff>
          <xdr:row>34</xdr:row>
          <xdr:rowOff>38100</xdr:rowOff>
        </xdr:to>
        <xdr:sp macro="" textlink="">
          <xdr:nvSpPr>
            <xdr:cNvPr id="33325" name="Check Box 557" hidden="1">
              <a:extLst>
                <a:ext uri="{63B3BB69-23CF-44E3-9099-C40C66FF867C}">
                  <a14:compatExt spid="_x0000_s33325"/>
                </a:ext>
                <a:ext uri="{FF2B5EF4-FFF2-40B4-BE49-F238E27FC236}">
                  <a16:creationId xmlns:a16="http://schemas.microsoft.com/office/drawing/2014/main" id="{00000000-0008-0000-0300-00002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34</xdr:row>
          <xdr:rowOff>28575</xdr:rowOff>
        </xdr:from>
        <xdr:to>
          <xdr:col>14</xdr:col>
          <xdr:colOff>495300</xdr:colOff>
          <xdr:row>35</xdr:row>
          <xdr:rowOff>38100</xdr:rowOff>
        </xdr:to>
        <xdr:sp macro="" textlink="">
          <xdr:nvSpPr>
            <xdr:cNvPr id="33326" name="Check Box 558" hidden="1">
              <a:extLst>
                <a:ext uri="{63B3BB69-23CF-44E3-9099-C40C66FF867C}">
                  <a14:compatExt spid="_x0000_s33326"/>
                </a:ext>
                <a:ext uri="{FF2B5EF4-FFF2-40B4-BE49-F238E27FC236}">
                  <a16:creationId xmlns:a16="http://schemas.microsoft.com/office/drawing/2014/main" id="{00000000-0008-0000-0300-00002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35</xdr:row>
          <xdr:rowOff>28575</xdr:rowOff>
        </xdr:from>
        <xdr:to>
          <xdr:col>14</xdr:col>
          <xdr:colOff>495300</xdr:colOff>
          <xdr:row>36</xdr:row>
          <xdr:rowOff>38100</xdr:rowOff>
        </xdr:to>
        <xdr:sp macro="" textlink="">
          <xdr:nvSpPr>
            <xdr:cNvPr id="33327" name="Check Box 559" hidden="1">
              <a:extLst>
                <a:ext uri="{63B3BB69-23CF-44E3-9099-C40C66FF867C}">
                  <a14:compatExt spid="_x0000_s33327"/>
                </a:ext>
                <a:ext uri="{FF2B5EF4-FFF2-40B4-BE49-F238E27FC236}">
                  <a16:creationId xmlns:a16="http://schemas.microsoft.com/office/drawing/2014/main" id="{00000000-0008-0000-0300-00002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36</xdr:row>
          <xdr:rowOff>28575</xdr:rowOff>
        </xdr:from>
        <xdr:to>
          <xdr:col>14</xdr:col>
          <xdr:colOff>495300</xdr:colOff>
          <xdr:row>37</xdr:row>
          <xdr:rowOff>38100</xdr:rowOff>
        </xdr:to>
        <xdr:sp macro="" textlink="">
          <xdr:nvSpPr>
            <xdr:cNvPr id="33328" name="Check Box 560" hidden="1">
              <a:extLst>
                <a:ext uri="{63B3BB69-23CF-44E3-9099-C40C66FF867C}">
                  <a14:compatExt spid="_x0000_s33328"/>
                </a:ext>
                <a:ext uri="{FF2B5EF4-FFF2-40B4-BE49-F238E27FC236}">
                  <a16:creationId xmlns:a16="http://schemas.microsoft.com/office/drawing/2014/main" id="{00000000-0008-0000-0300-00003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37</xdr:row>
          <xdr:rowOff>28575</xdr:rowOff>
        </xdr:from>
        <xdr:to>
          <xdr:col>14</xdr:col>
          <xdr:colOff>495300</xdr:colOff>
          <xdr:row>38</xdr:row>
          <xdr:rowOff>38100</xdr:rowOff>
        </xdr:to>
        <xdr:sp macro="" textlink="">
          <xdr:nvSpPr>
            <xdr:cNvPr id="33329" name="Check Box 561" hidden="1">
              <a:extLst>
                <a:ext uri="{63B3BB69-23CF-44E3-9099-C40C66FF867C}">
                  <a14:compatExt spid="_x0000_s33329"/>
                </a:ext>
                <a:ext uri="{FF2B5EF4-FFF2-40B4-BE49-F238E27FC236}">
                  <a16:creationId xmlns:a16="http://schemas.microsoft.com/office/drawing/2014/main" id="{00000000-0008-0000-0300-00003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38</xdr:row>
          <xdr:rowOff>28575</xdr:rowOff>
        </xdr:from>
        <xdr:to>
          <xdr:col>14</xdr:col>
          <xdr:colOff>495300</xdr:colOff>
          <xdr:row>39</xdr:row>
          <xdr:rowOff>38100</xdr:rowOff>
        </xdr:to>
        <xdr:sp macro="" textlink="">
          <xdr:nvSpPr>
            <xdr:cNvPr id="33330" name="Check Box 562" hidden="1">
              <a:extLst>
                <a:ext uri="{63B3BB69-23CF-44E3-9099-C40C66FF867C}">
                  <a14:compatExt spid="_x0000_s33330"/>
                </a:ext>
                <a:ext uri="{FF2B5EF4-FFF2-40B4-BE49-F238E27FC236}">
                  <a16:creationId xmlns:a16="http://schemas.microsoft.com/office/drawing/2014/main" id="{00000000-0008-0000-0300-00003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39</xdr:row>
          <xdr:rowOff>28575</xdr:rowOff>
        </xdr:from>
        <xdr:to>
          <xdr:col>14</xdr:col>
          <xdr:colOff>495300</xdr:colOff>
          <xdr:row>40</xdr:row>
          <xdr:rowOff>38100</xdr:rowOff>
        </xdr:to>
        <xdr:sp macro="" textlink="">
          <xdr:nvSpPr>
            <xdr:cNvPr id="33331" name="Check Box 563" hidden="1">
              <a:extLst>
                <a:ext uri="{63B3BB69-23CF-44E3-9099-C40C66FF867C}">
                  <a14:compatExt spid="_x0000_s33331"/>
                </a:ext>
                <a:ext uri="{FF2B5EF4-FFF2-40B4-BE49-F238E27FC236}">
                  <a16:creationId xmlns:a16="http://schemas.microsoft.com/office/drawing/2014/main" id="{00000000-0008-0000-0300-00003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xdr:row>
          <xdr:rowOff>0</xdr:rowOff>
        </xdr:from>
        <xdr:to>
          <xdr:col>15</xdr:col>
          <xdr:colOff>495300</xdr:colOff>
          <xdr:row>27</xdr:row>
          <xdr:rowOff>38100</xdr:rowOff>
        </xdr:to>
        <xdr:sp macro="" textlink="">
          <xdr:nvSpPr>
            <xdr:cNvPr id="33332" name="Check Box 564" hidden="1">
              <a:extLst>
                <a:ext uri="{63B3BB69-23CF-44E3-9099-C40C66FF867C}">
                  <a14:compatExt spid="_x0000_s33332"/>
                </a:ext>
                <a:ext uri="{FF2B5EF4-FFF2-40B4-BE49-F238E27FC236}">
                  <a16:creationId xmlns:a16="http://schemas.microsoft.com/office/drawing/2014/main" id="{00000000-0008-0000-0300-00003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27</xdr:row>
          <xdr:rowOff>0</xdr:rowOff>
        </xdr:from>
        <xdr:to>
          <xdr:col>15</xdr:col>
          <xdr:colOff>485775</xdr:colOff>
          <xdr:row>28</xdr:row>
          <xdr:rowOff>38100</xdr:rowOff>
        </xdr:to>
        <xdr:sp macro="" textlink="">
          <xdr:nvSpPr>
            <xdr:cNvPr id="33333" name="Check Box 565" hidden="1">
              <a:extLst>
                <a:ext uri="{63B3BB69-23CF-44E3-9099-C40C66FF867C}">
                  <a14:compatExt spid="_x0000_s33333"/>
                </a:ext>
                <a:ext uri="{FF2B5EF4-FFF2-40B4-BE49-F238E27FC236}">
                  <a16:creationId xmlns:a16="http://schemas.microsoft.com/office/drawing/2014/main" id="{00000000-0008-0000-0300-00003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0</xdr:rowOff>
        </xdr:from>
        <xdr:to>
          <xdr:col>15</xdr:col>
          <xdr:colOff>495300</xdr:colOff>
          <xdr:row>29</xdr:row>
          <xdr:rowOff>38100</xdr:rowOff>
        </xdr:to>
        <xdr:sp macro="" textlink="">
          <xdr:nvSpPr>
            <xdr:cNvPr id="33334" name="Check Box 566" hidden="1">
              <a:extLst>
                <a:ext uri="{63B3BB69-23CF-44E3-9099-C40C66FF867C}">
                  <a14:compatExt spid="_x0000_s33334"/>
                </a:ext>
                <a:ext uri="{FF2B5EF4-FFF2-40B4-BE49-F238E27FC236}">
                  <a16:creationId xmlns:a16="http://schemas.microsoft.com/office/drawing/2014/main" id="{00000000-0008-0000-0300-00003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28575</xdr:rowOff>
        </xdr:from>
        <xdr:to>
          <xdr:col>15</xdr:col>
          <xdr:colOff>495300</xdr:colOff>
          <xdr:row>30</xdr:row>
          <xdr:rowOff>38100</xdr:rowOff>
        </xdr:to>
        <xdr:sp macro="" textlink="">
          <xdr:nvSpPr>
            <xdr:cNvPr id="33335" name="Check Box 567" hidden="1">
              <a:extLst>
                <a:ext uri="{63B3BB69-23CF-44E3-9099-C40C66FF867C}">
                  <a14:compatExt spid="_x0000_s33335"/>
                </a:ext>
                <a:ext uri="{FF2B5EF4-FFF2-40B4-BE49-F238E27FC236}">
                  <a16:creationId xmlns:a16="http://schemas.microsoft.com/office/drawing/2014/main" id="{00000000-0008-0000-0300-00003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30</xdr:row>
          <xdr:rowOff>28575</xdr:rowOff>
        </xdr:from>
        <xdr:to>
          <xdr:col>15</xdr:col>
          <xdr:colOff>495300</xdr:colOff>
          <xdr:row>31</xdr:row>
          <xdr:rowOff>38100</xdr:rowOff>
        </xdr:to>
        <xdr:sp macro="" textlink="">
          <xdr:nvSpPr>
            <xdr:cNvPr id="33336" name="Check Box 568" hidden="1">
              <a:extLst>
                <a:ext uri="{63B3BB69-23CF-44E3-9099-C40C66FF867C}">
                  <a14:compatExt spid="_x0000_s33336"/>
                </a:ext>
                <a:ext uri="{FF2B5EF4-FFF2-40B4-BE49-F238E27FC236}">
                  <a16:creationId xmlns:a16="http://schemas.microsoft.com/office/drawing/2014/main" id="{00000000-0008-0000-0300-00003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31</xdr:row>
          <xdr:rowOff>28575</xdr:rowOff>
        </xdr:from>
        <xdr:to>
          <xdr:col>15</xdr:col>
          <xdr:colOff>495300</xdr:colOff>
          <xdr:row>32</xdr:row>
          <xdr:rowOff>38100</xdr:rowOff>
        </xdr:to>
        <xdr:sp macro="" textlink="">
          <xdr:nvSpPr>
            <xdr:cNvPr id="33337" name="Check Box 569" hidden="1">
              <a:extLst>
                <a:ext uri="{63B3BB69-23CF-44E3-9099-C40C66FF867C}">
                  <a14:compatExt spid="_x0000_s33337"/>
                </a:ext>
                <a:ext uri="{FF2B5EF4-FFF2-40B4-BE49-F238E27FC236}">
                  <a16:creationId xmlns:a16="http://schemas.microsoft.com/office/drawing/2014/main" id="{00000000-0008-0000-0300-00003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32</xdr:row>
          <xdr:rowOff>28575</xdr:rowOff>
        </xdr:from>
        <xdr:to>
          <xdr:col>15</xdr:col>
          <xdr:colOff>495300</xdr:colOff>
          <xdr:row>33</xdr:row>
          <xdr:rowOff>38100</xdr:rowOff>
        </xdr:to>
        <xdr:sp macro="" textlink="">
          <xdr:nvSpPr>
            <xdr:cNvPr id="33338" name="Check Box 570" hidden="1">
              <a:extLst>
                <a:ext uri="{63B3BB69-23CF-44E3-9099-C40C66FF867C}">
                  <a14:compatExt spid="_x0000_s33338"/>
                </a:ext>
                <a:ext uri="{FF2B5EF4-FFF2-40B4-BE49-F238E27FC236}">
                  <a16:creationId xmlns:a16="http://schemas.microsoft.com/office/drawing/2014/main" id="{00000000-0008-0000-0300-00003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33</xdr:row>
          <xdr:rowOff>0</xdr:rowOff>
        </xdr:from>
        <xdr:to>
          <xdr:col>15</xdr:col>
          <xdr:colOff>495300</xdr:colOff>
          <xdr:row>34</xdr:row>
          <xdr:rowOff>38100</xdr:rowOff>
        </xdr:to>
        <xdr:sp macro="" textlink="">
          <xdr:nvSpPr>
            <xdr:cNvPr id="33339" name="Check Box 571" hidden="1">
              <a:extLst>
                <a:ext uri="{63B3BB69-23CF-44E3-9099-C40C66FF867C}">
                  <a14:compatExt spid="_x0000_s33339"/>
                </a:ext>
                <a:ext uri="{FF2B5EF4-FFF2-40B4-BE49-F238E27FC236}">
                  <a16:creationId xmlns:a16="http://schemas.microsoft.com/office/drawing/2014/main" id="{00000000-0008-0000-0300-00003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34</xdr:row>
          <xdr:rowOff>28575</xdr:rowOff>
        </xdr:from>
        <xdr:to>
          <xdr:col>15</xdr:col>
          <xdr:colOff>495300</xdr:colOff>
          <xdr:row>35</xdr:row>
          <xdr:rowOff>38100</xdr:rowOff>
        </xdr:to>
        <xdr:sp macro="" textlink="">
          <xdr:nvSpPr>
            <xdr:cNvPr id="33340" name="Check Box 572" hidden="1">
              <a:extLst>
                <a:ext uri="{63B3BB69-23CF-44E3-9099-C40C66FF867C}">
                  <a14:compatExt spid="_x0000_s33340"/>
                </a:ext>
                <a:ext uri="{FF2B5EF4-FFF2-40B4-BE49-F238E27FC236}">
                  <a16:creationId xmlns:a16="http://schemas.microsoft.com/office/drawing/2014/main" id="{00000000-0008-0000-0300-00003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35</xdr:row>
          <xdr:rowOff>28575</xdr:rowOff>
        </xdr:from>
        <xdr:to>
          <xdr:col>15</xdr:col>
          <xdr:colOff>495300</xdr:colOff>
          <xdr:row>36</xdr:row>
          <xdr:rowOff>38100</xdr:rowOff>
        </xdr:to>
        <xdr:sp macro="" textlink="">
          <xdr:nvSpPr>
            <xdr:cNvPr id="33341" name="Check Box 573" hidden="1">
              <a:extLst>
                <a:ext uri="{63B3BB69-23CF-44E3-9099-C40C66FF867C}">
                  <a14:compatExt spid="_x0000_s33341"/>
                </a:ext>
                <a:ext uri="{FF2B5EF4-FFF2-40B4-BE49-F238E27FC236}">
                  <a16:creationId xmlns:a16="http://schemas.microsoft.com/office/drawing/2014/main" id="{00000000-0008-0000-0300-00003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36</xdr:row>
          <xdr:rowOff>28575</xdr:rowOff>
        </xdr:from>
        <xdr:to>
          <xdr:col>15</xdr:col>
          <xdr:colOff>495300</xdr:colOff>
          <xdr:row>37</xdr:row>
          <xdr:rowOff>38100</xdr:rowOff>
        </xdr:to>
        <xdr:sp macro="" textlink="">
          <xdr:nvSpPr>
            <xdr:cNvPr id="33342" name="Check Box 574" hidden="1">
              <a:extLst>
                <a:ext uri="{63B3BB69-23CF-44E3-9099-C40C66FF867C}">
                  <a14:compatExt spid="_x0000_s33342"/>
                </a:ext>
                <a:ext uri="{FF2B5EF4-FFF2-40B4-BE49-F238E27FC236}">
                  <a16:creationId xmlns:a16="http://schemas.microsoft.com/office/drawing/2014/main" id="{00000000-0008-0000-0300-00003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28575</xdr:rowOff>
        </xdr:from>
        <xdr:to>
          <xdr:col>15</xdr:col>
          <xdr:colOff>495300</xdr:colOff>
          <xdr:row>38</xdr:row>
          <xdr:rowOff>38100</xdr:rowOff>
        </xdr:to>
        <xdr:sp macro="" textlink="">
          <xdr:nvSpPr>
            <xdr:cNvPr id="33343" name="Check Box 575" hidden="1">
              <a:extLst>
                <a:ext uri="{63B3BB69-23CF-44E3-9099-C40C66FF867C}">
                  <a14:compatExt spid="_x0000_s33343"/>
                </a:ext>
                <a:ext uri="{FF2B5EF4-FFF2-40B4-BE49-F238E27FC236}">
                  <a16:creationId xmlns:a16="http://schemas.microsoft.com/office/drawing/2014/main" id="{00000000-0008-0000-0300-00003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38</xdr:row>
          <xdr:rowOff>28575</xdr:rowOff>
        </xdr:from>
        <xdr:to>
          <xdr:col>15</xdr:col>
          <xdr:colOff>495300</xdr:colOff>
          <xdr:row>39</xdr:row>
          <xdr:rowOff>38100</xdr:rowOff>
        </xdr:to>
        <xdr:sp macro="" textlink="">
          <xdr:nvSpPr>
            <xdr:cNvPr id="33344" name="Check Box 576" hidden="1">
              <a:extLst>
                <a:ext uri="{63B3BB69-23CF-44E3-9099-C40C66FF867C}">
                  <a14:compatExt spid="_x0000_s33344"/>
                </a:ext>
                <a:ext uri="{FF2B5EF4-FFF2-40B4-BE49-F238E27FC236}">
                  <a16:creationId xmlns:a16="http://schemas.microsoft.com/office/drawing/2014/main" id="{00000000-0008-0000-0300-00004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39</xdr:row>
          <xdr:rowOff>28575</xdr:rowOff>
        </xdr:from>
        <xdr:to>
          <xdr:col>15</xdr:col>
          <xdr:colOff>495300</xdr:colOff>
          <xdr:row>40</xdr:row>
          <xdr:rowOff>38100</xdr:rowOff>
        </xdr:to>
        <xdr:sp macro="" textlink="">
          <xdr:nvSpPr>
            <xdr:cNvPr id="33345" name="Check Box 577" hidden="1">
              <a:extLst>
                <a:ext uri="{63B3BB69-23CF-44E3-9099-C40C66FF867C}">
                  <a14:compatExt spid="_x0000_s33345"/>
                </a:ext>
                <a:ext uri="{FF2B5EF4-FFF2-40B4-BE49-F238E27FC236}">
                  <a16:creationId xmlns:a16="http://schemas.microsoft.com/office/drawing/2014/main" id="{00000000-0008-0000-0300-00004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26</xdr:row>
          <xdr:rowOff>0</xdr:rowOff>
        </xdr:from>
        <xdr:to>
          <xdr:col>16</xdr:col>
          <xdr:colOff>495300</xdr:colOff>
          <xdr:row>27</xdr:row>
          <xdr:rowOff>38100</xdr:rowOff>
        </xdr:to>
        <xdr:sp macro="" textlink="">
          <xdr:nvSpPr>
            <xdr:cNvPr id="33346" name="Check Box 578" hidden="1">
              <a:extLst>
                <a:ext uri="{63B3BB69-23CF-44E3-9099-C40C66FF867C}">
                  <a14:compatExt spid="_x0000_s33346"/>
                </a:ext>
                <a:ext uri="{FF2B5EF4-FFF2-40B4-BE49-F238E27FC236}">
                  <a16:creationId xmlns:a16="http://schemas.microsoft.com/office/drawing/2014/main" id="{00000000-0008-0000-0300-00004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27</xdr:row>
          <xdr:rowOff>0</xdr:rowOff>
        </xdr:from>
        <xdr:to>
          <xdr:col>16</xdr:col>
          <xdr:colOff>485775</xdr:colOff>
          <xdr:row>28</xdr:row>
          <xdr:rowOff>38100</xdr:rowOff>
        </xdr:to>
        <xdr:sp macro="" textlink="">
          <xdr:nvSpPr>
            <xdr:cNvPr id="33347" name="Check Box 579" hidden="1">
              <a:extLst>
                <a:ext uri="{63B3BB69-23CF-44E3-9099-C40C66FF867C}">
                  <a14:compatExt spid="_x0000_s33347"/>
                </a:ext>
                <a:ext uri="{FF2B5EF4-FFF2-40B4-BE49-F238E27FC236}">
                  <a16:creationId xmlns:a16="http://schemas.microsoft.com/office/drawing/2014/main" id="{00000000-0008-0000-0300-00004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28</xdr:row>
          <xdr:rowOff>0</xdr:rowOff>
        </xdr:from>
        <xdr:to>
          <xdr:col>16</xdr:col>
          <xdr:colOff>495300</xdr:colOff>
          <xdr:row>29</xdr:row>
          <xdr:rowOff>38100</xdr:rowOff>
        </xdr:to>
        <xdr:sp macro="" textlink="">
          <xdr:nvSpPr>
            <xdr:cNvPr id="33348" name="Check Box 580" hidden="1">
              <a:extLst>
                <a:ext uri="{63B3BB69-23CF-44E3-9099-C40C66FF867C}">
                  <a14:compatExt spid="_x0000_s33348"/>
                </a:ext>
                <a:ext uri="{FF2B5EF4-FFF2-40B4-BE49-F238E27FC236}">
                  <a16:creationId xmlns:a16="http://schemas.microsoft.com/office/drawing/2014/main" id="{00000000-0008-0000-0300-00004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29</xdr:row>
          <xdr:rowOff>28575</xdr:rowOff>
        </xdr:from>
        <xdr:to>
          <xdr:col>16</xdr:col>
          <xdr:colOff>495300</xdr:colOff>
          <xdr:row>30</xdr:row>
          <xdr:rowOff>38100</xdr:rowOff>
        </xdr:to>
        <xdr:sp macro="" textlink="">
          <xdr:nvSpPr>
            <xdr:cNvPr id="33349" name="Check Box 581" hidden="1">
              <a:extLst>
                <a:ext uri="{63B3BB69-23CF-44E3-9099-C40C66FF867C}">
                  <a14:compatExt spid="_x0000_s33349"/>
                </a:ext>
                <a:ext uri="{FF2B5EF4-FFF2-40B4-BE49-F238E27FC236}">
                  <a16:creationId xmlns:a16="http://schemas.microsoft.com/office/drawing/2014/main" id="{00000000-0008-0000-0300-00004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30</xdr:row>
          <xdr:rowOff>28575</xdr:rowOff>
        </xdr:from>
        <xdr:to>
          <xdr:col>16</xdr:col>
          <xdr:colOff>495300</xdr:colOff>
          <xdr:row>31</xdr:row>
          <xdr:rowOff>38100</xdr:rowOff>
        </xdr:to>
        <xdr:sp macro="" textlink="">
          <xdr:nvSpPr>
            <xdr:cNvPr id="33350" name="Check Box 582" hidden="1">
              <a:extLst>
                <a:ext uri="{63B3BB69-23CF-44E3-9099-C40C66FF867C}">
                  <a14:compatExt spid="_x0000_s33350"/>
                </a:ext>
                <a:ext uri="{FF2B5EF4-FFF2-40B4-BE49-F238E27FC236}">
                  <a16:creationId xmlns:a16="http://schemas.microsoft.com/office/drawing/2014/main" id="{00000000-0008-0000-0300-00004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31</xdr:row>
          <xdr:rowOff>28575</xdr:rowOff>
        </xdr:from>
        <xdr:to>
          <xdr:col>16</xdr:col>
          <xdr:colOff>495300</xdr:colOff>
          <xdr:row>32</xdr:row>
          <xdr:rowOff>38100</xdr:rowOff>
        </xdr:to>
        <xdr:sp macro="" textlink="">
          <xdr:nvSpPr>
            <xdr:cNvPr id="33351" name="Check Box 583" hidden="1">
              <a:extLst>
                <a:ext uri="{63B3BB69-23CF-44E3-9099-C40C66FF867C}">
                  <a14:compatExt spid="_x0000_s33351"/>
                </a:ext>
                <a:ext uri="{FF2B5EF4-FFF2-40B4-BE49-F238E27FC236}">
                  <a16:creationId xmlns:a16="http://schemas.microsoft.com/office/drawing/2014/main" id="{00000000-0008-0000-0300-00004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32</xdr:row>
          <xdr:rowOff>28575</xdr:rowOff>
        </xdr:from>
        <xdr:to>
          <xdr:col>16</xdr:col>
          <xdr:colOff>495300</xdr:colOff>
          <xdr:row>33</xdr:row>
          <xdr:rowOff>38100</xdr:rowOff>
        </xdr:to>
        <xdr:sp macro="" textlink="">
          <xdr:nvSpPr>
            <xdr:cNvPr id="33352" name="Check Box 584" hidden="1">
              <a:extLst>
                <a:ext uri="{63B3BB69-23CF-44E3-9099-C40C66FF867C}">
                  <a14:compatExt spid="_x0000_s33352"/>
                </a:ext>
                <a:ext uri="{FF2B5EF4-FFF2-40B4-BE49-F238E27FC236}">
                  <a16:creationId xmlns:a16="http://schemas.microsoft.com/office/drawing/2014/main" id="{00000000-0008-0000-0300-00004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33</xdr:row>
          <xdr:rowOff>0</xdr:rowOff>
        </xdr:from>
        <xdr:to>
          <xdr:col>16</xdr:col>
          <xdr:colOff>495300</xdr:colOff>
          <xdr:row>34</xdr:row>
          <xdr:rowOff>38100</xdr:rowOff>
        </xdr:to>
        <xdr:sp macro="" textlink="">
          <xdr:nvSpPr>
            <xdr:cNvPr id="33353" name="Check Box 585" hidden="1">
              <a:extLst>
                <a:ext uri="{63B3BB69-23CF-44E3-9099-C40C66FF867C}">
                  <a14:compatExt spid="_x0000_s33353"/>
                </a:ext>
                <a:ext uri="{FF2B5EF4-FFF2-40B4-BE49-F238E27FC236}">
                  <a16:creationId xmlns:a16="http://schemas.microsoft.com/office/drawing/2014/main" id="{00000000-0008-0000-0300-00004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34</xdr:row>
          <xdr:rowOff>28575</xdr:rowOff>
        </xdr:from>
        <xdr:to>
          <xdr:col>16</xdr:col>
          <xdr:colOff>495300</xdr:colOff>
          <xdr:row>35</xdr:row>
          <xdr:rowOff>38100</xdr:rowOff>
        </xdr:to>
        <xdr:sp macro="" textlink="">
          <xdr:nvSpPr>
            <xdr:cNvPr id="33354" name="Check Box 586" hidden="1">
              <a:extLst>
                <a:ext uri="{63B3BB69-23CF-44E3-9099-C40C66FF867C}">
                  <a14:compatExt spid="_x0000_s33354"/>
                </a:ext>
                <a:ext uri="{FF2B5EF4-FFF2-40B4-BE49-F238E27FC236}">
                  <a16:creationId xmlns:a16="http://schemas.microsoft.com/office/drawing/2014/main" id="{00000000-0008-0000-0300-00004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35</xdr:row>
          <xdr:rowOff>28575</xdr:rowOff>
        </xdr:from>
        <xdr:to>
          <xdr:col>16</xdr:col>
          <xdr:colOff>495300</xdr:colOff>
          <xdr:row>36</xdr:row>
          <xdr:rowOff>38100</xdr:rowOff>
        </xdr:to>
        <xdr:sp macro="" textlink="">
          <xdr:nvSpPr>
            <xdr:cNvPr id="33355" name="Check Box 587" hidden="1">
              <a:extLst>
                <a:ext uri="{63B3BB69-23CF-44E3-9099-C40C66FF867C}">
                  <a14:compatExt spid="_x0000_s33355"/>
                </a:ext>
                <a:ext uri="{FF2B5EF4-FFF2-40B4-BE49-F238E27FC236}">
                  <a16:creationId xmlns:a16="http://schemas.microsoft.com/office/drawing/2014/main" id="{00000000-0008-0000-0300-00004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36</xdr:row>
          <xdr:rowOff>28575</xdr:rowOff>
        </xdr:from>
        <xdr:to>
          <xdr:col>16</xdr:col>
          <xdr:colOff>495300</xdr:colOff>
          <xdr:row>37</xdr:row>
          <xdr:rowOff>38100</xdr:rowOff>
        </xdr:to>
        <xdr:sp macro="" textlink="">
          <xdr:nvSpPr>
            <xdr:cNvPr id="33356" name="Check Box 588" hidden="1">
              <a:extLst>
                <a:ext uri="{63B3BB69-23CF-44E3-9099-C40C66FF867C}">
                  <a14:compatExt spid="_x0000_s33356"/>
                </a:ext>
                <a:ext uri="{FF2B5EF4-FFF2-40B4-BE49-F238E27FC236}">
                  <a16:creationId xmlns:a16="http://schemas.microsoft.com/office/drawing/2014/main" id="{00000000-0008-0000-0300-00004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37</xdr:row>
          <xdr:rowOff>28575</xdr:rowOff>
        </xdr:from>
        <xdr:to>
          <xdr:col>16</xdr:col>
          <xdr:colOff>495300</xdr:colOff>
          <xdr:row>38</xdr:row>
          <xdr:rowOff>38100</xdr:rowOff>
        </xdr:to>
        <xdr:sp macro="" textlink="">
          <xdr:nvSpPr>
            <xdr:cNvPr id="33357" name="Check Box 589" hidden="1">
              <a:extLst>
                <a:ext uri="{63B3BB69-23CF-44E3-9099-C40C66FF867C}">
                  <a14:compatExt spid="_x0000_s33357"/>
                </a:ext>
                <a:ext uri="{FF2B5EF4-FFF2-40B4-BE49-F238E27FC236}">
                  <a16:creationId xmlns:a16="http://schemas.microsoft.com/office/drawing/2014/main" id="{00000000-0008-0000-0300-00004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38</xdr:row>
          <xdr:rowOff>28575</xdr:rowOff>
        </xdr:from>
        <xdr:to>
          <xdr:col>16</xdr:col>
          <xdr:colOff>495300</xdr:colOff>
          <xdr:row>39</xdr:row>
          <xdr:rowOff>38100</xdr:rowOff>
        </xdr:to>
        <xdr:sp macro="" textlink="">
          <xdr:nvSpPr>
            <xdr:cNvPr id="33358" name="Check Box 590" hidden="1">
              <a:extLst>
                <a:ext uri="{63B3BB69-23CF-44E3-9099-C40C66FF867C}">
                  <a14:compatExt spid="_x0000_s33358"/>
                </a:ext>
                <a:ext uri="{FF2B5EF4-FFF2-40B4-BE49-F238E27FC236}">
                  <a16:creationId xmlns:a16="http://schemas.microsoft.com/office/drawing/2014/main" id="{00000000-0008-0000-0300-00004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39</xdr:row>
          <xdr:rowOff>28575</xdr:rowOff>
        </xdr:from>
        <xdr:to>
          <xdr:col>16</xdr:col>
          <xdr:colOff>495300</xdr:colOff>
          <xdr:row>40</xdr:row>
          <xdr:rowOff>38100</xdr:rowOff>
        </xdr:to>
        <xdr:sp macro="" textlink="">
          <xdr:nvSpPr>
            <xdr:cNvPr id="33359" name="Check Box 591" hidden="1">
              <a:extLst>
                <a:ext uri="{63B3BB69-23CF-44E3-9099-C40C66FF867C}">
                  <a14:compatExt spid="_x0000_s33359"/>
                </a:ext>
                <a:ext uri="{FF2B5EF4-FFF2-40B4-BE49-F238E27FC236}">
                  <a16:creationId xmlns:a16="http://schemas.microsoft.com/office/drawing/2014/main" id="{00000000-0008-0000-0300-00004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xdr:row>
          <xdr:rowOff>0</xdr:rowOff>
        </xdr:from>
        <xdr:to>
          <xdr:col>17</xdr:col>
          <xdr:colOff>495300</xdr:colOff>
          <xdr:row>27</xdr:row>
          <xdr:rowOff>38100</xdr:rowOff>
        </xdr:to>
        <xdr:sp macro="" textlink="">
          <xdr:nvSpPr>
            <xdr:cNvPr id="33360" name="Check Box 592" hidden="1">
              <a:extLst>
                <a:ext uri="{63B3BB69-23CF-44E3-9099-C40C66FF867C}">
                  <a14:compatExt spid="_x0000_s33360"/>
                </a:ext>
                <a:ext uri="{FF2B5EF4-FFF2-40B4-BE49-F238E27FC236}">
                  <a16:creationId xmlns:a16="http://schemas.microsoft.com/office/drawing/2014/main" id="{00000000-0008-0000-0300-00005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xdr:row>
          <xdr:rowOff>0</xdr:rowOff>
        </xdr:from>
        <xdr:to>
          <xdr:col>17</xdr:col>
          <xdr:colOff>485775</xdr:colOff>
          <xdr:row>28</xdr:row>
          <xdr:rowOff>38100</xdr:rowOff>
        </xdr:to>
        <xdr:sp macro="" textlink="">
          <xdr:nvSpPr>
            <xdr:cNvPr id="33361" name="Check Box 593" hidden="1">
              <a:extLst>
                <a:ext uri="{63B3BB69-23CF-44E3-9099-C40C66FF867C}">
                  <a14:compatExt spid="_x0000_s33361"/>
                </a:ext>
                <a:ext uri="{FF2B5EF4-FFF2-40B4-BE49-F238E27FC236}">
                  <a16:creationId xmlns:a16="http://schemas.microsoft.com/office/drawing/2014/main" id="{00000000-0008-0000-0300-00005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xdr:row>
          <xdr:rowOff>0</xdr:rowOff>
        </xdr:from>
        <xdr:to>
          <xdr:col>17</xdr:col>
          <xdr:colOff>495300</xdr:colOff>
          <xdr:row>29</xdr:row>
          <xdr:rowOff>38100</xdr:rowOff>
        </xdr:to>
        <xdr:sp macro="" textlink="">
          <xdr:nvSpPr>
            <xdr:cNvPr id="33362" name="Check Box 594" hidden="1">
              <a:extLst>
                <a:ext uri="{63B3BB69-23CF-44E3-9099-C40C66FF867C}">
                  <a14:compatExt spid="_x0000_s33362"/>
                </a:ext>
                <a:ext uri="{FF2B5EF4-FFF2-40B4-BE49-F238E27FC236}">
                  <a16:creationId xmlns:a16="http://schemas.microsoft.com/office/drawing/2014/main" id="{00000000-0008-0000-0300-00005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29</xdr:row>
          <xdr:rowOff>28575</xdr:rowOff>
        </xdr:from>
        <xdr:to>
          <xdr:col>17</xdr:col>
          <xdr:colOff>495300</xdr:colOff>
          <xdr:row>30</xdr:row>
          <xdr:rowOff>38100</xdr:rowOff>
        </xdr:to>
        <xdr:sp macro="" textlink="">
          <xdr:nvSpPr>
            <xdr:cNvPr id="33363" name="Check Box 595" hidden="1">
              <a:extLst>
                <a:ext uri="{63B3BB69-23CF-44E3-9099-C40C66FF867C}">
                  <a14:compatExt spid="_x0000_s33363"/>
                </a:ext>
                <a:ext uri="{FF2B5EF4-FFF2-40B4-BE49-F238E27FC236}">
                  <a16:creationId xmlns:a16="http://schemas.microsoft.com/office/drawing/2014/main" id="{00000000-0008-0000-0300-00005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28575</xdr:rowOff>
        </xdr:from>
        <xdr:to>
          <xdr:col>17</xdr:col>
          <xdr:colOff>495300</xdr:colOff>
          <xdr:row>31</xdr:row>
          <xdr:rowOff>38100</xdr:rowOff>
        </xdr:to>
        <xdr:sp macro="" textlink="">
          <xdr:nvSpPr>
            <xdr:cNvPr id="33364" name="Check Box 596" hidden="1">
              <a:extLst>
                <a:ext uri="{63B3BB69-23CF-44E3-9099-C40C66FF867C}">
                  <a14:compatExt spid="_x0000_s33364"/>
                </a:ext>
                <a:ext uri="{FF2B5EF4-FFF2-40B4-BE49-F238E27FC236}">
                  <a16:creationId xmlns:a16="http://schemas.microsoft.com/office/drawing/2014/main" id="{00000000-0008-0000-0300-00005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xdr:row>
          <xdr:rowOff>28575</xdr:rowOff>
        </xdr:from>
        <xdr:to>
          <xdr:col>17</xdr:col>
          <xdr:colOff>495300</xdr:colOff>
          <xdr:row>32</xdr:row>
          <xdr:rowOff>38100</xdr:rowOff>
        </xdr:to>
        <xdr:sp macro="" textlink="">
          <xdr:nvSpPr>
            <xdr:cNvPr id="33365" name="Check Box 597" hidden="1">
              <a:extLst>
                <a:ext uri="{63B3BB69-23CF-44E3-9099-C40C66FF867C}">
                  <a14:compatExt spid="_x0000_s33365"/>
                </a:ext>
                <a:ext uri="{FF2B5EF4-FFF2-40B4-BE49-F238E27FC236}">
                  <a16:creationId xmlns:a16="http://schemas.microsoft.com/office/drawing/2014/main" id="{00000000-0008-0000-0300-00005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28575</xdr:rowOff>
        </xdr:from>
        <xdr:to>
          <xdr:col>17</xdr:col>
          <xdr:colOff>495300</xdr:colOff>
          <xdr:row>33</xdr:row>
          <xdr:rowOff>38100</xdr:rowOff>
        </xdr:to>
        <xdr:sp macro="" textlink="">
          <xdr:nvSpPr>
            <xdr:cNvPr id="33366" name="Check Box 598" hidden="1">
              <a:extLst>
                <a:ext uri="{63B3BB69-23CF-44E3-9099-C40C66FF867C}">
                  <a14:compatExt spid="_x0000_s33366"/>
                </a:ext>
                <a:ext uri="{FF2B5EF4-FFF2-40B4-BE49-F238E27FC236}">
                  <a16:creationId xmlns:a16="http://schemas.microsoft.com/office/drawing/2014/main" id="{00000000-0008-0000-0300-00005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33</xdr:row>
          <xdr:rowOff>0</xdr:rowOff>
        </xdr:from>
        <xdr:to>
          <xdr:col>17</xdr:col>
          <xdr:colOff>495300</xdr:colOff>
          <xdr:row>34</xdr:row>
          <xdr:rowOff>38100</xdr:rowOff>
        </xdr:to>
        <xdr:sp macro="" textlink="">
          <xdr:nvSpPr>
            <xdr:cNvPr id="33367" name="Check Box 599" hidden="1">
              <a:extLst>
                <a:ext uri="{63B3BB69-23CF-44E3-9099-C40C66FF867C}">
                  <a14:compatExt spid="_x0000_s33367"/>
                </a:ext>
                <a:ext uri="{FF2B5EF4-FFF2-40B4-BE49-F238E27FC236}">
                  <a16:creationId xmlns:a16="http://schemas.microsoft.com/office/drawing/2014/main" id="{00000000-0008-0000-0300-00005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28575</xdr:rowOff>
        </xdr:from>
        <xdr:to>
          <xdr:col>17</xdr:col>
          <xdr:colOff>495300</xdr:colOff>
          <xdr:row>35</xdr:row>
          <xdr:rowOff>38100</xdr:rowOff>
        </xdr:to>
        <xdr:sp macro="" textlink="">
          <xdr:nvSpPr>
            <xdr:cNvPr id="33368" name="Check Box 600" hidden="1">
              <a:extLst>
                <a:ext uri="{63B3BB69-23CF-44E3-9099-C40C66FF867C}">
                  <a14:compatExt spid="_x0000_s33368"/>
                </a:ext>
                <a:ext uri="{FF2B5EF4-FFF2-40B4-BE49-F238E27FC236}">
                  <a16:creationId xmlns:a16="http://schemas.microsoft.com/office/drawing/2014/main" id="{00000000-0008-0000-0300-00005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35</xdr:row>
          <xdr:rowOff>28575</xdr:rowOff>
        </xdr:from>
        <xdr:to>
          <xdr:col>17</xdr:col>
          <xdr:colOff>495300</xdr:colOff>
          <xdr:row>36</xdr:row>
          <xdr:rowOff>38100</xdr:rowOff>
        </xdr:to>
        <xdr:sp macro="" textlink="">
          <xdr:nvSpPr>
            <xdr:cNvPr id="33369" name="Check Box 601" hidden="1">
              <a:extLst>
                <a:ext uri="{63B3BB69-23CF-44E3-9099-C40C66FF867C}">
                  <a14:compatExt spid="_x0000_s33369"/>
                </a:ext>
                <a:ext uri="{FF2B5EF4-FFF2-40B4-BE49-F238E27FC236}">
                  <a16:creationId xmlns:a16="http://schemas.microsoft.com/office/drawing/2014/main" id="{00000000-0008-0000-0300-00005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28575</xdr:rowOff>
        </xdr:from>
        <xdr:to>
          <xdr:col>17</xdr:col>
          <xdr:colOff>495300</xdr:colOff>
          <xdr:row>37</xdr:row>
          <xdr:rowOff>38100</xdr:rowOff>
        </xdr:to>
        <xdr:sp macro="" textlink="">
          <xdr:nvSpPr>
            <xdr:cNvPr id="33370" name="Check Box 602" hidden="1">
              <a:extLst>
                <a:ext uri="{63B3BB69-23CF-44E3-9099-C40C66FF867C}">
                  <a14:compatExt spid="_x0000_s33370"/>
                </a:ext>
                <a:ext uri="{FF2B5EF4-FFF2-40B4-BE49-F238E27FC236}">
                  <a16:creationId xmlns:a16="http://schemas.microsoft.com/office/drawing/2014/main" id="{00000000-0008-0000-0300-00005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37</xdr:row>
          <xdr:rowOff>28575</xdr:rowOff>
        </xdr:from>
        <xdr:to>
          <xdr:col>17</xdr:col>
          <xdr:colOff>495300</xdr:colOff>
          <xdr:row>38</xdr:row>
          <xdr:rowOff>38100</xdr:rowOff>
        </xdr:to>
        <xdr:sp macro="" textlink="">
          <xdr:nvSpPr>
            <xdr:cNvPr id="33371" name="Check Box 603" hidden="1">
              <a:extLst>
                <a:ext uri="{63B3BB69-23CF-44E3-9099-C40C66FF867C}">
                  <a14:compatExt spid="_x0000_s33371"/>
                </a:ext>
                <a:ext uri="{FF2B5EF4-FFF2-40B4-BE49-F238E27FC236}">
                  <a16:creationId xmlns:a16="http://schemas.microsoft.com/office/drawing/2014/main" id="{00000000-0008-0000-0300-00005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38</xdr:row>
          <xdr:rowOff>28575</xdr:rowOff>
        </xdr:from>
        <xdr:to>
          <xdr:col>17</xdr:col>
          <xdr:colOff>495300</xdr:colOff>
          <xdr:row>39</xdr:row>
          <xdr:rowOff>38100</xdr:rowOff>
        </xdr:to>
        <xdr:sp macro="" textlink="">
          <xdr:nvSpPr>
            <xdr:cNvPr id="33372" name="Check Box 604" hidden="1">
              <a:extLst>
                <a:ext uri="{63B3BB69-23CF-44E3-9099-C40C66FF867C}">
                  <a14:compatExt spid="_x0000_s33372"/>
                </a:ext>
                <a:ext uri="{FF2B5EF4-FFF2-40B4-BE49-F238E27FC236}">
                  <a16:creationId xmlns:a16="http://schemas.microsoft.com/office/drawing/2014/main" id="{00000000-0008-0000-0300-00005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28575</xdr:rowOff>
        </xdr:from>
        <xdr:to>
          <xdr:col>17</xdr:col>
          <xdr:colOff>495300</xdr:colOff>
          <xdr:row>40</xdr:row>
          <xdr:rowOff>38100</xdr:rowOff>
        </xdr:to>
        <xdr:sp macro="" textlink="">
          <xdr:nvSpPr>
            <xdr:cNvPr id="33373" name="Check Box 605" hidden="1">
              <a:extLst>
                <a:ext uri="{63B3BB69-23CF-44E3-9099-C40C66FF867C}">
                  <a14:compatExt spid="_x0000_s33373"/>
                </a:ext>
                <a:ext uri="{FF2B5EF4-FFF2-40B4-BE49-F238E27FC236}">
                  <a16:creationId xmlns:a16="http://schemas.microsoft.com/office/drawing/2014/main" id="{00000000-0008-0000-0300-00005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26</xdr:row>
          <xdr:rowOff>0</xdr:rowOff>
        </xdr:from>
        <xdr:to>
          <xdr:col>18</xdr:col>
          <xdr:colOff>495300</xdr:colOff>
          <xdr:row>27</xdr:row>
          <xdr:rowOff>38100</xdr:rowOff>
        </xdr:to>
        <xdr:sp macro="" textlink="">
          <xdr:nvSpPr>
            <xdr:cNvPr id="33374" name="Check Box 606" hidden="1">
              <a:extLst>
                <a:ext uri="{63B3BB69-23CF-44E3-9099-C40C66FF867C}">
                  <a14:compatExt spid="_x0000_s33374"/>
                </a:ext>
                <a:ext uri="{FF2B5EF4-FFF2-40B4-BE49-F238E27FC236}">
                  <a16:creationId xmlns:a16="http://schemas.microsoft.com/office/drawing/2014/main" id="{00000000-0008-0000-0300-00005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27</xdr:row>
          <xdr:rowOff>0</xdr:rowOff>
        </xdr:from>
        <xdr:to>
          <xdr:col>18</xdr:col>
          <xdr:colOff>485775</xdr:colOff>
          <xdr:row>28</xdr:row>
          <xdr:rowOff>38100</xdr:rowOff>
        </xdr:to>
        <xdr:sp macro="" textlink="">
          <xdr:nvSpPr>
            <xdr:cNvPr id="33375" name="Check Box 607" hidden="1">
              <a:extLst>
                <a:ext uri="{63B3BB69-23CF-44E3-9099-C40C66FF867C}">
                  <a14:compatExt spid="_x0000_s33375"/>
                </a:ext>
                <a:ext uri="{FF2B5EF4-FFF2-40B4-BE49-F238E27FC236}">
                  <a16:creationId xmlns:a16="http://schemas.microsoft.com/office/drawing/2014/main" id="{00000000-0008-0000-0300-00005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28</xdr:row>
          <xdr:rowOff>0</xdr:rowOff>
        </xdr:from>
        <xdr:to>
          <xdr:col>18</xdr:col>
          <xdr:colOff>495300</xdr:colOff>
          <xdr:row>29</xdr:row>
          <xdr:rowOff>38100</xdr:rowOff>
        </xdr:to>
        <xdr:sp macro="" textlink="">
          <xdr:nvSpPr>
            <xdr:cNvPr id="33376" name="Check Box 608" hidden="1">
              <a:extLst>
                <a:ext uri="{63B3BB69-23CF-44E3-9099-C40C66FF867C}">
                  <a14:compatExt spid="_x0000_s33376"/>
                </a:ext>
                <a:ext uri="{FF2B5EF4-FFF2-40B4-BE49-F238E27FC236}">
                  <a16:creationId xmlns:a16="http://schemas.microsoft.com/office/drawing/2014/main" id="{00000000-0008-0000-0300-00006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29</xdr:row>
          <xdr:rowOff>28575</xdr:rowOff>
        </xdr:from>
        <xdr:to>
          <xdr:col>18</xdr:col>
          <xdr:colOff>495300</xdr:colOff>
          <xdr:row>30</xdr:row>
          <xdr:rowOff>38100</xdr:rowOff>
        </xdr:to>
        <xdr:sp macro="" textlink="">
          <xdr:nvSpPr>
            <xdr:cNvPr id="33377" name="Check Box 609" hidden="1">
              <a:extLst>
                <a:ext uri="{63B3BB69-23CF-44E3-9099-C40C66FF867C}">
                  <a14:compatExt spid="_x0000_s33377"/>
                </a:ext>
                <a:ext uri="{FF2B5EF4-FFF2-40B4-BE49-F238E27FC236}">
                  <a16:creationId xmlns:a16="http://schemas.microsoft.com/office/drawing/2014/main" id="{00000000-0008-0000-0300-00006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30</xdr:row>
          <xdr:rowOff>28575</xdr:rowOff>
        </xdr:from>
        <xdr:to>
          <xdr:col>18</xdr:col>
          <xdr:colOff>495300</xdr:colOff>
          <xdr:row>31</xdr:row>
          <xdr:rowOff>38100</xdr:rowOff>
        </xdr:to>
        <xdr:sp macro="" textlink="">
          <xdr:nvSpPr>
            <xdr:cNvPr id="33378" name="Check Box 610" hidden="1">
              <a:extLst>
                <a:ext uri="{63B3BB69-23CF-44E3-9099-C40C66FF867C}">
                  <a14:compatExt spid="_x0000_s33378"/>
                </a:ext>
                <a:ext uri="{FF2B5EF4-FFF2-40B4-BE49-F238E27FC236}">
                  <a16:creationId xmlns:a16="http://schemas.microsoft.com/office/drawing/2014/main" id="{00000000-0008-0000-0300-00006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31</xdr:row>
          <xdr:rowOff>28575</xdr:rowOff>
        </xdr:from>
        <xdr:to>
          <xdr:col>18</xdr:col>
          <xdr:colOff>495300</xdr:colOff>
          <xdr:row>32</xdr:row>
          <xdr:rowOff>38100</xdr:rowOff>
        </xdr:to>
        <xdr:sp macro="" textlink="">
          <xdr:nvSpPr>
            <xdr:cNvPr id="33379" name="Check Box 611" hidden="1">
              <a:extLst>
                <a:ext uri="{63B3BB69-23CF-44E3-9099-C40C66FF867C}">
                  <a14:compatExt spid="_x0000_s33379"/>
                </a:ext>
                <a:ext uri="{FF2B5EF4-FFF2-40B4-BE49-F238E27FC236}">
                  <a16:creationId xmlns:a16="http://schemas.microsoft.com/office/drawing/2014/main" id="{00000000-0008-0000-0300-00006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32</xdr:row>
          <xdr:rowOff>28575</xdr:rowOff>
        </xdr:from>
        <xdr:to>
          <xdr:col>18</xdr:col>
          <xdr:colOff>495300</xdr:colOff>
          <xdr:row>33</xdr:row>
          <xdr:rowOff>38100</xdr:rowOff>
        </xdr:to>
        <xdr:sp macro="" textlink="">
          <xdr:nvSpPr>
            <xdr:cNvPr id="33380" name="Check Box 612" hidden="1">
              <a:extLst>
                <a:ext uri="{63B3BB69-23CF-44E3-9099-C40C66FF867C}">
                  <a14:compatExt spid="_x0000_s33380"/>
                </a:ext>
                <a:ext uri="{FF2B5EF4-FFF2-40B4-BE49-F238E27FC236}">
                  <a16:creationId xmlns:a16="http://schemas.microsoft.com/office/drawing/2014/main" id="{00000000-0008-0000-0300-00006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33</xdr:row>
          <xdr:rowOff>0</xdr:rowOff>
        </xdr:from>
        <xdr:to>
          <xdr:col>18</xdr:col>
          <xdr:colOff>495300</xdr:colOff>
          <xdr:row>34</xdr:row>
          <xdr:rowOff>38100</xdr:rowOff>
        </xdr:to>
        <xdr:sp macro="" textlink="">
          <xdr:nvSpPr>
            <xdr:cNvPr id="33381" name="Check Box 613" hidden="1">
              <a:extLst>
                <a:ext uri="{63B3BB69-23CF-44E3-9099-C40C66FF867C}">
                  <a14:compatExt spid="_x0000_s33381"/>
                </a:ext>
                <a:ext uri="{FF2B5EF4-FFF2-40B4-BE49-F238E27FC236}">
                  <a16:creationId xmlns:a16="http://schemas.microsoft.com/office/drawing/2014/main" id="{00000000-0008-0000-0300-00006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34</xdr:row>
          <xdr:rowOff>28575</xdr:rowOff>
        </xdr:from>
        <xdr:to>
          <xdr:col>18</xdr:col>
          <xdr:colOff>495300</xdr:colOff>
          <xdr:row>35</xdr:row>
          <xdr:rowOff>38100</xdr:rowOff>
        </xdr:to>
        <xdr:sp macro="" textlink="">
          <xdr:nvSpPr>
            <xdr:cNvPr id="33382" name="Check Box 614" hidden="1">
              <a:extLst>
                <a:ext uri="{63B3BB69-23CF-44E3-9099-C40C66FF867C}">
                  <a14:compatExt spid="_x0000_s33382"/>
                </a:ext>
                <a:ext uri="{FF2B5EF4-FFF2-40B4-BE49-F238E27FC236}">
                  <a16:creationId xmlns:a16="http://schemas.microsoft.com/office/drawing/2014/main" id="{00000000-0008-0000-0300-00006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35</xdr:row>
          <xdr:rowOff>28575</xdr:rowOff>
        </xdr:from>
        <xdr:to>
          <xdr:col>18</xdr:col>
          <xdr:colOff>495300</xdr:colOff>
          <xdr:row>36</xdr:row>
          <xdr:rowOff>38100</xdr:rowOff>
        </xdr:to>
        <xdr:sp macro="" textlink="">
          <xdr:nvSpPr>
            <xdr:cNvPr id="33383" name="Check Box 615" hidden="1">
              <a:extLst>
                <a:ext uri="{63B3BB69-23CF-44E3-9099-C40C66FF867C}">
                  <a14:compatExt spid="_x0000_s33383"/>
                </a:ext>
                <a:ext uri="{FF2B5EF4-FFF2-40B4-BE49-F238E27FC236}">
                  <a16:creationId xmlns:a16="http://schemas.microsoft.com/office/drawing/2014/main" id="{00000000-0008-0000-0300-00006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36</xdr:row>
          <xdr:rowOff>28575</xdr:rowOff>
        </xdr:from>
        <xdr:to>
          <xdr:col>18</xdr:col>
          <xdr:colOff>495300</xdr:colOff>
          <xdr:row>37</xdr:row>
          <xdr:rowOff>38100</xdr:rowOff>
        </xdr:to>
        <xdr:sp macro="" textlink="">
          <xdr:nvSpPr>
            <xdr:cNvPr id="33384" name="Check Box 616" hidden="1">
              <a:extLst>
                <a:ext uri="{63B3BB69-23CF-44E3-9099-C40C66FF867C}">
                  <a14:compatExt spid="_x0000_s33384"/>
                </a:ext>
                <a:ext uri="{FF2B5EF4-FFF2-40B4-BE49-F238E27FC236}">
                  <a16:creationId xmlns:a16="http://schemas.microsoft.com/office/drawing/2014/main" id="{00000000-0008-0000-0300-00006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28575</xdr:rowOff>
        </xdr:from>
        <xdr:to>
          <xdr:col>18</xdr:col>
          <xdr:colOff>495300</xdr:colOff>
          <xdr:row>38</xdr:row>
          <xdr:rowOff>38100</xdr:rowOff>
        </xdr:to>
        <xdr:sp macro="" textlink="">
          <xdr:nvSpPr>
            <xdr:cNvPr id="33385" name="Check Box 617" hidden="1">
              <a:extLst>
                <a:ext uri="{63B3BB69-23CF-44E3-9099-C40C66FF867C}">
                  <a14:compatExt spid="_x0000_s33385"/>
                </a:ext>
                <a:ext uri="{FF2B5EF4-FFF2-40B4-BE49-F238E27FC236}">
                  <a16:creationId xmlns:a16="http://schemas.microsoft.com/office/drawing/2014/main" id="{00000000-0008-0000-0300-00006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38</xdr:row>
          <xdr:rowOff>28575</xdr:rowOff>
        </xdr:from>
        <xdr:to>
          <xdr:col>18</xdr:col>
          <xdr:colOff>495300</xdr:colOff>
          <xdr:row>39</xdr:row>
          <xdr:rowOff>38100</xdr:rowOff>
        </xdr:to>
        <xdr:sp macro="" textlink="">
          <xdr:nvSpPr>
            <xdr:cNvPr id="33386" name="Check Box 618" hidden="1">
              <a:extLst>
                <a:ext uri="{63B3BB69-23CF-44E3-9099-C40C66FF867C}">
                  <a14:compatExt spid="_x0000_s33386"/>
                </a:ext>
                <a:ext uri="{FF2B5EF4-FFF2-40B4-BE49-F238E27FC236}">
                  <a16:creationId xmlns:a16="http://schemas.microsoft.com/office/drawing/2014/main" id="{00000000-0008-0000-0300-00006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39</xdr:row>
          <xdr:rowOff>28575</xdr:rowOff>
        </xdr:from>
        <xdr:to>
          <xdr:col>18</xdr:col>
          <xdr:colOff>495300</xdr:colOff>
          <xdr:row>40</xdr:row>
          <xdr:rowOff>38100</xdr:rowOff>
        </xdr:to>
        <xdr:sp macro="" textlink="">
          <xdr:nvSpPr>
            <xdr:cNvPr id="33387" name="Check Box 619" hidden="1">
              <a:extLst>
                <a:ext uri="{63B3BB69-23CF-44E3-9099-C40C66FF867C}">
                  <a14:compatExt spid="_x0000_s33387"/>
                </a:ext>
                <a:ext uri="{FF2B5EF4-FFF2-40B4-BE49-F238E27FC236}">
                  <a16:creationId xmlns:a16="http://schemas.microsoft.com/office/drawing/2014/main" id="{00000000-0008-0000-0300-00006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26</xdr:row>
          <xdr:rowOff>0</xdr:rowOff>
        </xdr:from>
        <xdr:to>
          <xdr:col>19</xdr:col>
          <xdr:colOff>495300</xdr:colOff>
          <xdr:row>27</xdr:row>
          <xdr:rowOff>38100</xdr:rowOff>
        </xdr:to>
        <xdr:sp macro="" textlink="">
          <xdr:nvSpPr>
            <xdr:cNvPr id="33388" name="Check Box 620" hidden="1">
              <a:extLst>
                <a:ext uri="{63B3BB69-23CF-44E3-9099-C40C66FF867C}">
                  <a14:compatExt spid="_x0000_s33388"/>
                </a:ext>
                <a:ext uri="{FF2B5EF4-FFF2-40B4-BE49-F238E27FC236}">
                  <a16:creationId xmlns:a16="http://schemas.microsoft.com/office/drawing/2014/main" id="{00000000-0008-0000-0300-00006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27</xdr:row>
          <xdr:rowOff>0</xdr:rowOff>
        </xdr:from>
        <xdr:to>
          <xdr:col>19</xdr:col>
          <xdr:colOff>485775</xdr:colOff>
          <xdr:row>28</xdr:row>
          <xdr:rowOff>38100</xdr:rowOff>
        </xdr:to>
        <xdr:sp macro="" textlink="">
          <xdr:nvSpPr>
            <xdr:cNvPr id="33389" name="Check Box 621" hidden="1">
              <a:extLst>
                <a:ext uri="{63B3BB69-23CF-44E3-9099-C40C66FF867C}">
                  <a14:compatExt spid="_x0000_s33389"/>
                </a:ext>
                <a:ext uri="{FF2B5EF4-FFF2-40B4-BE49-F238E27FC236}">
                  <a16:creationId xmlns:a16="http://schemas.microsoft.com/office/drawing/2014/main" id="{00000000-0008-0000-0300-00006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28</xdr:row>
          <xdr:rowOff>0</xdr:rowOff>
        </xdr:from>
        <xdr:to>
          <xdr:col>19</xdr:col>
          <xdr:colOff>495300</xdr:colOff>
          <xdr:row>29</xdr:row>
          <xdr:rowOff>38100</xdr:rowOff>
        </xdr:to>
        <xdr:sp macro="" textlink="">
          <xdr:nvSpPr>
            <xdr:cNvPr id="33390" name="Check Box 622" hidden="1">
              <a:extLst>
                <a:ext uri="{63B3BB69-23CF-44E3-9099-C40C66FF867C}">
                  <a14:compatExt spid="_x0000_s33390"/>
                </a:ext>
                <a:ext uri="{FF2B5EF4-FFF2-40B4-BE49-F238E27FC236}">
                  <a16:creationId xmlns:a16="http://schemas.microsoft.com/office/drawing/2014/main" id="{00000000-0008-0000-0300-00006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29</xdr:row>
          <xdr:rowOff>28575</xdr:rowOff>
        </xdr:from>
        <xdr:to>
          <xdr:col>19</xdr:col>
          <xdr:colOff>495300</xdr:colOff>
          <xdr:row>30</xdr:row>
          <xdr:rowOff>38100</xdr:rowOff>
        </xdr:to>
        <xdr:sp macro="" textlink="">
          <xdr:nvSpPr>
            <xdr:cNvPr id="33391" name="Check Box 623" hidden="1">
              <a:extLst>
                <a:ext uri="{63B3BB69-23CF-44E3-9099-C40C66FF867C}">
                  <a14:compatExt spid="_x0000_s33391"/>
                </a:ext>
                <a:ext uri="{FF2B5EF4-FFF2-40B4-BE49-F238E27FC236}">
                  <a16:creationId xmlns:a16="http://schemas.microsoft.com/office/drawing/2014/main" id="{00000000-0008-0000-0300-00006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30</xdr:row>
          <xdr:rowOff>28575</xdr:rowOff>
        </xdr:from>
        <xdr:to>
          <xdr:col>19</xdr:col>
          <xdr:colOff>495300</xdr:colOff>
          <xdr:row>31</xdr:row>
          <xdr:rowOff>38100</xdr:rowOff>
        </xdr:to>
        <xdr:sp macro="" textlink="">
          <xdr:nvSpPr>
            <xdr:cNvPr id="33392" name="Check Box 624" hidden="1">
              <a:extLst>
                <a:ext uri="{63B3BB69-23CF-44E3-9099-C40C66FF867C}">
                  <a14:compatExt spid="_x0000_s33392"/>
                </a:ext>
                <a:ext uri="{FF2B5EF4-FFF2-40B4-BE49-F238E27FC236}">
                  <a16:creationId xmlns:a16="http://schemas.microsoft.com/office/drawing/2014/main" id="{00000000-0008-0000-0300-00007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28575</xdr:rowOff>
        </xdr:from>
        <xdr:to>
          <xdr:col>19</xdr:col>
          <xdr:colOff>495300</xdr:colOff>
          <xdr:row>32</xdr:row>
          <xdr:rowOff>38100</xdr:rowOff>
        </xdr:to>
        <xdr:sp macro="" textlink="">
          <xdr:nvSpPr>
            <xdr:cNvPr id="33393" name="Check Box 625" hidden="1">
              <a:extLst>
                <a:ext uri="{63B3BB69-23CF-44E3-9099-C40C66FF867C}">
                  <a14:compatExt spid="_x0000_s33393"/>
                </a:ext>
                <a:ext uri="{FF2B5EF4-FFF2-40B4-BE49-F238E27FC236}">
                  <a16:creationId xmlns:a16="http://schemas.microsoft.com/office/drawing/2014/main" id="{00000000-0008-0000-0300-00007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32</xdr:row>
          <xdr:rowOff>28575</xdr:rowOff>
        </xdr:from>
        <xdr:to>
          <xdr:col>19</xdr:col>
          <xdr:colOff>495300</xdr:colOff>
          <xdr:row>33</xdr:row>
          <xdr:rowOff>38100</xdr:rowOff>
        </xdr:to>
        <xdr:sp macro="" textlink="">
          <xdr:nvSpPr>
            <xdr:cNvPr id="33394" name="Check Box 626" hidden="1">
              <a:extLst>
                <a:ext uri="{63B3BB69-23CF-44E3-9099-C40C66FF867C}">
                  <a14:compatExt spid="_x0000_s33394"/>
                </a:ext>
                <a:ext uri="{FF2B5EF4-FFF2-40B4-BE49-F238E27FC236}">
                  <a16:creationId xmlns:a16="http://schemas.microsoft.com/office/drawing/2014/main" id="{00000000-0008-0000-0300-00007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xdr:row>
          <xdr:rowOff>0</xdr:rowOff>
        </xdr:from>
        <xdr:to>
          <xdr:col>19</xdr:col>
          <xdr:colOff>495300</xdr:colOff>
          <xdr:row>34</xdr:row>
          <xdr:rowOff>38100</xdr:rowOff>
        </xdr:to>
        <xdr:sp macro="" textlink="">
          <xdr:nvSpPr>
            <xdr:cNvPr id="33395" name="Check Box 627" hidden="1">
              <a:extLst>
                <a:ext uri="{63B3BB69-23CF-44E3-9099-C40C66FF867C}">
                  <a14:compatExt spid="_x0000_s33395"/>
                </a:ext>
                <a:ext uri="{FF2B5EF4-FFF2-40B4-BE49-F238E27FC236}">
                  <a16:creationId xmlns:a16="http://schemas.microsoft.com/office/drawing/2014/main" id="{00000000-0008-0000-0300-00007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34</xdr:row>
          <xdr:rowOff>28575</xdr:rowOff>
        </xdr:from>
        <xdr:to>
          <xdr:col>19</xdr:col>
          <xdr:colOff>495300</xdr:colOff>
          <xdr:row>35</xdr:row>
          <xdr:rowOff>38100</xdr:rowOff>
        </xdr:to>
        <xdr:sp macro="" textlink="">
          <xdr:nvSpPr>
            <xdr:cNvPr id="33396" name="Check Box 628" hidden="1">
              <a:extLst>
                <a:ext uri="{63B3BB69-23CF-44E3-9099-C40C66FF867C}">
                  <a14:compatExt spid="_x0000_s33396"/>
                </a:ext>
                <a:ext uri="{FF2B5EF4-FFF2-40B4-BE49-F238E27FC236}">
                  <a16:creationId xmlns:a16="http://schemas.microsoft.com/office/drawing/2014/main" id="{00000000-0008-0000-0300-00007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35</xdr:row>
          <xdr:rowOff>28575</xdr:rowOff>
        </xdr:from>
        <xdr:to>
          <xdr:col>19</xdr:col>
          <xdr:colOff>495300</xdr:colOff>
          <xdr:row>36</xdr:row>
          <xdr:rowOff>38100</xdr:rowOff>
        </xdr:to>
        <xdr:sp macro="" textlink="">
          <xdr:nvSpPr>
            <xdr:cNvPr id="33397" name="Check Box 629" hidden="1">
              <a:extLst>
                <a:ext uri="{63B3BB69-23CF-44E3-9099-C40C66FF867C}">
                  <a14:compatExt spid="_x0000_s33397"/>
                </a:ext>
                <a:ext uri="{FF2B5EF4-FFF2-40B4-BE49-F238E27FC236}">
                  <a16:creationId xmlns:a16="http://schemas.microsoft.com/office/drawing/2014/main" id="{00000000-0008-0000-0300-00007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36</xdr:row>
          <xdr:rowOff>28575</xdr:rowOff>
        </xdr:from>
        <xdr:to>
          <xdr:col>19</xdr:col>
          <xdr:colOff>495300</xdr:colOff>
          <xdr:row>37</xdr:row>
          <xdr:rowOff>38100</xdr:rowOff>
        </xdr:to>
        <xdr:sp macro="" textlink="">
          <xdr:nvSpPr>
            <xdr:cNvPr id="33398" name="Check Box 630" hidden="1">
              <a:extLst>
                <a:ext uri="{63B3BB69-23CF-44E3-9099-C40C66FF867C}">
                  <a14:compatExt spid="_x0000_s33398"/>
                </a:ext>
                <a:ext uri="{FF2B5EF4-FFF2-40B4-BE49-F238E27FC236}">
                  <a16:creationId xmlns:a16="http://schemas.microsoft.com/office/drawing/2014/main" id="{00000000-0008-0000-0300-00007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37</xdr:row>
          <xdr:rowOff>28575</xdr:rowOff>
        </xdr:from>
        <xdr:to>
          <xdr:col>19</xdr:col>
          <xdr:colOff>495300</xdr:colOff>
          <xdr:row>38</xdr:row>
          <xdr:rowOff>38100</xdr:rowOff>
        </xdr:to>
        <xdr:sp macro="" textlink="">
          <xdr:nvSpPr>
            <xdr:cNvPr id="33399" name="Check Box 631" hidden="1">
              <a:extLst>
                <a:ext uri="{63B3BB69-23CF-44E3-9099-C40C66FF867C}">
                  <a14:compatExt spid="_x0000_s33399"/>
                </a:ext>
                <a:ext uri="{FF2B5EF4-FFF2-40B4-BE49-F238E27FC236}">
                  <a16:creationId xmlns:a16="http://schemas.microsoft.com/office/drawing/2014/main" id="{00000000-0008-0000-0300-00007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38</xdr:row>
          <xdr:rowOff>28575</xdr:rowOff>
        </xdr:from>
        <xdr:to>
          <xdr:col>19</xdr:col>
          <xdr:colOff>495300</xdr:colOff>
          <xdr:row>39</xdr:row>
          <xdr:rowOff>38100</xdr:rowOff>
        </xdr:to>
        <xdr:sp macro="" textlink="">
          <xdr:nvSpPr>
            <xdr:cNvPr id="33400" name="Check Box 632" hidden="1">
              <a:extLst>
                <a:ext uri="{63B3BB69-23CF-44E3-9099-C40C66FF867C}">
                  <a14:compatExt spid="_x0000_s33400"/>
                </a:ext>
                <a:ext uri="{FF2B5EF4-FFF2-40B4-BE49-F238E27FC236}">
                  <a16:creationId xmlns:a16="http://schemas.microsoft.com/office/drawing/2014/main" id="{00000000-0008-0000-0300-00007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39</xdr:row>
          <xdr:rowOff>28575</xdr:rowOff>
        </xdr:from>
        <xdr:to>
          <xdr:col>19</xdr:col>
          <xdr:colOff>495300</xdr:colOff>
          <xdr:row>40</xdr:row>
          <xdr:rowOff>38100</xdr:rowOff>
        </xdr:to>
        <xdr:sp macro="" textlink="">
          <xdr:nvSpPr>
            <xdr:cNvPr id="33401" name="Check Box 633" hidden="1">
              <a:extLst>
                <a:ext uri="{63B3BB69-23CF-44E3-9099-C40C66FF867C}">
                  <a14:compatExt spid="_x0000_s33401"/>
                </a:ext>
                <a:ext uri="{FF2B5EF4-FFF2-40B4-BE49-F238E27FC236}">
                  <a16:creationId xmlns:a16="http://schemas.microsoft.com/office/drawing/2014/main" id="{00000000-0008-0000-0300-00007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26</xdr:row>
          <xdr:rowOff>0</xdr:rowOff>
        </xdr:from>
        <xdr:to>
          <xdr:col>20</xdr:col>
          <xdr:colOff>495300</xdr:colOff>
          <xdr:row>27</xdr:row>
          <xdr:rowOff>38100</xdr:rowOff>
        </xdr:to>
        <xdr:sp macro="" textlink="">
          <xdr:nvSpPr>
            <xdr:cNvPr id="33402" name="Check Box 634" hidden="1">
              <a:extLst>
                <a:ext uri="{63B3BB69-23CF-44E3-9099-C40C66FF867C}">
                  <a14:compatExt spid="_x0000_s33402"/>
                </a:ext>
                <a:ext uri="{FF2B5EF4-FFF2-40B4-BE49-F238E27FC236}">
                  <a16:creationId xmlns:a16="http://schemas.microsoft.com/office/drawing/2014/main" id="{00000000-0008-0000-0300-00007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27</xdr:row>
          <xdr:rowOff>0</xdr:rowOff>
        </xdr:from>
        <xdr:to>
          <xdr:col>20</xdr:col>
          <xdr:colOff>485775</xdr:colOff>
          <xdr:row>28</xdr:row>
          <xdr:rowOff>38100</xdr:rowOff>
        </xdr:to>
        <xdr:sp macro="" textlink="">
          <xdr:nvSpPr>
            <xdr:cNvPr id="33403" name="Check Box 635" hidden="1">
              <a:extLst>
                <a:ext uri="{63B3BB69-23CF-44E3-9099-C40C66FF867C}">
                  <a14:compatExt spid="_x0000_s33403"/>
                </a:ext>
                <a:ext uri="{FF2B5EF4-FFF2-40B4-BE49-F238E27FC236}">
                  <a16:creationId xmlns:a16="http://schemas.microsoft.com/office/drawing/2014/main" id="{00000000-0008-0000-0300-00007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28</xdr:row>
          <xdr:rowOff>0</xdr:rowOff>
        </xdr:from>
        <xdr:to>
          <xdr:col>20</xdr:col>
          <xdr:colOff>495300</xdr:colOff>
          <xdr:row>29</xdr:row>
          <xdr:rowOff>38100</xdr:rowOff>
        </xdr:to>
        <xdr:sp macro="" textlink="">
          <xdr:nvSpPr>
            <xdr:cNvPr id="33404" name="Check Box 636" hidden="1">
              <a:extLst>
                <a:ext uri="{63B3BB69-23CF-44E3-9099-C40C66FF867C}">
                  <a14:compatExt spid="_x0000_s33404"/>
                </a:ext>
                <a:ext uri="{FF2B5EF4-FFF2-40B4-BE49-F238E27FC236}">
                  <a16:creationId xmlns:a16="http://schemas.microsoft.com/office/drawing/2014/main" id="{00000000-0008-0000-0300-00007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29</xdr:row>
          <xdr:rowOff>28575</xdr:rowOff>
        </xdr:from>
        <xdr:to>
          <xdr:col>20</xdr:col>
          <xdr:colOff>495300</xdr:colOff>
          <xdr:row>30</xdr:row>
          <xdr:rowOff>38100</xdr:rowOff>
        </xdr:to>
        <xdr:sp macro="" textlink="">
          <xdr:nvSpPr>
            <xdr:cNvPr id="33405" name="Check Box 637" hidden="1">
              <a:extLst>
                <a:ext uri="{63B3BB69-23CF-44E3-9099-C40C66FF867C}">
                  <a14:compatExt spid="_x0000_s33405"/>
                </a:ext>
                <a:ext uri="{FF2B5EF4-FFF2-40B4-BE49-F238E27FC236}">
                  <a16:creationId xmlns:a16="http://schemas.microsoft.com/office/drawing/2014/main" id="{00000000-0008-0000-0300-00007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30</xdr:row>
          <xdr:rowOff>28575</xdr:rowOff>
        </xdr:from>
        <xdr:to>
          <xdr:col>20</xdr:col>
          <xdr:colOff>495300</xdr:colOff>
          <xdr:row>31</xdr:row>
          <xdr:rowOff>38100</xdr:rowOff>
        </xdr:to>
        <xdr:sp macro="" textlink="">
          <xdr:nvSpPr>
            <xdr:cNvPr id="33406" name="Check Box 638" hidden="1">
              <a:extLst>
                <a:ext uri="{63B3BB69-23CF-44E3-9099-C40C66FF867C}">
                  <a14:compatExt spid="_x0000_s33406"/>
                </a:ext>
                <a:ext uri="{FF2B5EF4-FFF2-40B4-BE49-F238E27FC236}">
                  <a16:creationId xmlns:a16="http://schemas.microsoft.com/office/drawing/2014/main" id="{00000000-0008-0000-0300-00007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31</xdr:row>
          <xdr:rowOff>28575</xdr:rowOff>
        </xdr:from>
        <xdr:to>
          <xdr:col>20</xdr:col>
          <xdr:colOff>495300</xdr:colOff>
          <xdr:row>32</xdr:row>
          <xdr:rowOff>38100</xdr:rowOff>
        </xdr:to>
        <xdr:sp macro="" textlink="">
          <xdr:nvSpPr>
            <xdr:cNvPr id="33407" name="Check Box 639" hidden="1">
              <a:extLst>
                <a:ext uri="{63B3BB69-23CF-44E3-9099-C40C66FF867C}">
                  <a14:compatExt spid="_x0000_s33407"/>
                </a:ext>
                <a:ext uri="{FF2B5EF4-FFF2-40B4-BE49-F238E27FC236}">
                  <a16:creationId xmlns:a16="http://schemas.microsoft.com/office/drawing/2014/main" id="{00000000-0008-0000-0300-00007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32</xdr:row>
          <xdr:rowOff>28575</xdr:rowOff>
        </xdr:from>
        <xdr:to>
          <xdr:col>20</xdr:col>
          <xdr:colOff>495300</xdr:colOff>
          <xdr:row>33</xdr:row>
          <xdr:rowOff>38100</xdr:rowOff>
        </xdr:to>
        <xdr:sp macro="" textlink="">
          <xdr:nvSpPr>
            <xdr:cNvPr id="33408" name="Check Box 640" hidden="1">
              <a:extLst>
                <a:ext uri="{63B3BB69-23CF-44E3-9099-C40C66FF867C}">
                  <a14:compatExt spid="_x0000_s33408"/>
                </a:ext>
                <a:ext uri="{FF2B5EF4-FFF2-40B4-BE49-F238E27FC236}">
                  <a16:creationId xmlns:a16="http://schemas.microsoft.com/office/drawing/2014/main" id="{00000000-0008-0000-0300-00008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33</xdr:row>
          <xdr:rowOff>0</xdr:rowOff>
        </xdr:from>
        <xdr:to>
          <xdr:col>20</xdr:col>
          <xdr:colOff>495300</xdr:colOff>
          <xdr:row>34</xdr:row>
          <xdr:rowOff>38100</xdr:rowOff>
        </xdr:to>
        <xdr:sp macro="" textlink="">
          <xdr:nvSpPr>
            <xdr:cNvPr id="33409" name="Check Box 641" hidden="1">
              <a:extLst>
                <a:ext uri="{63B3BB69-23CF-44E3-9099-C40C66FF867C}">
                  <a14:compatExt spid="_x0000_s33409"/>
                </a:ext>
                <a:ext uri="{FF2B5EF4-FFF2-40B4-BE49-F238E27FC236}">
                  <a16:creationId xmlns:a16="http://schemas.microsoft.com/office/drawing/2014/main" id="{00000000-0008-0000-0300-00008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34</xdr:row>
          <xdr:rowOff>28575</xdr:rowOff>
        </xdr:from>
        <xdr:to>
          <xdr:col>20</xdr:col>
          <xdr:colOff>495300</xdr:colOff>
          <xdr:row>35</xdr:row>
          <xdr:rowOff>38100</xdr:rowOff>
        </xdr:to>
        <xdr:sp macro="" textlink="">
          <xdr:nvSpPr>
            <xdr:cNvPr id="33410" name="Check Box 642" hidden="1">
              <a:extLst>
                <a:ext uri="{63B3BB69-23CF-44E3-9099-C40C66FF867C}">
                  <a14:compatExt spid="_x0000_s33410"/>
                </a:ext>
                <a:ext uri="{FF2B5EF4-FFF2-40B4-BE49-F238E27FC236}">
                  <a16:creationId xmlns:a16="http://schemas.microsoft.com/office/drawing/2014/main" id="{00000000-0008-0000-0300-00008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35</xdr:row>
          <xdr:rowOff>28575</xdr:rowOff>
        </xdr:from>
        <xdr:to>
          <xdr:col>20</xdr:col>
          <xdr:colOff>523875</xdr:colOff>
          <xdr:row>36</xdr:row>
          <xdr:rowOff>38100</xdr:rowOff>
        </xdr:to>
        <xdr:sp macro="" textlink="">
          <xdr:nvSpPr>
            <xdr:cNvPr id="33411" name="Check Box 643" hidden="1">
              <a:extLst>
                <a:ext uri="{63B3BB69-23CF-44E3-9099-C40C66FF867C}">
                  <a14:compatExt spid="_x0000_s33411"/>
                </a:ext>
                <a:ext uri="{FF2B5EF4-FFF2-40B4-BE49-F238E27FC236}">
                  <a16:creationId xmlns:a16="http://schemas.microsoft.com/office/drawing/2014/main" id="{00000000-0008-0000-0300-00008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36</xdr:row>
          <xdr:rowOff>28575</xdr:rowOff>
        </xdr:from>
        <xdr:to>
          <xdr:col>20</xdr:col>
          <xdr:colOff>495300</xdr:colOff>
          <xdr:row>37</xdr:row>
          <xdr:rowOff>38100</xdr:rowOff>
        </xdr:to>
        <xdr:sp macro="" textlink="">
          <xdr:nvSpPr>
            <xdr:cNvPr id="33412" name="Check Box 644" hidden="1">
              <a:extLst>
                <a:ext uri="{63B3BB69-23CF-44E3-9099-C40C66FF867C}">
                  <a14:compatExt spid="_x0000_s33412"/>
                </a:ext>
                <a:ext uri="{FF2B5EF4-FFF2-40B4-BE49-F238E27FC236}">
                  <a16:creationId xmlns:a16="http://schemas.microsoft.com/office/drawing/2014/main" id="{00000000-0008-0000-0300-00008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37</xdr:row>
          <xdr:rowOff>28575</xdr:rowOff>
        </xdr:from>
        <xdr:to>
          <xdr:col>20</xdr:col>
          <xdr:colOff>495300</xdr:colOff>
          <xdr:row>38</xdr:row>
          <xdr:rowOff>38100</xdr:rowOff>
        </xdr:to>
        <xdr:sp macro="" textlink="">
          <xdr:nvSpPr>
            <xdr:cNvPr id="33413" name="Check Box 645" hidden="1">
              <a:extLst>
                <a:ext uri="{63B3BB69-23CF-44E3-9099-C40C66FF867C}">
                  <a14:compatExt spid="_x0000_s33413"/>
                </a:ext>
                <a:ext uri="{FF2B5EF4-FFF2-40B4-BE49-F238E27FC236}">
                  <a16:creationId xmlns:a16="http://schemas.microsoft.com/office/drawing/2014/main" id="{00000000-0008-0000-0300-00008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38</xdr:row>
          <xdr:rowOff>28575</xdr:rowOff>
        </xdr:from>
        <xdr:to>
          <xdr:col>20</xdr:col>
          <xdr:colOff>495300</xdr:colOff>
          <xdr:row>39</xdr:row>
          <xdr:rowOff>38100</xdr:rowOff>
        </xdr:to>
        <xdr:sp macro="" textlink="">
          <xdr:nvSpPr>
            <xdr:cNvPr id="33414" name="Check Box 646" hidden="1">
              <a:extLst>
                <a:ext uri="{63B3BB69-23CF-44E3-9099-C40C66FF867C}">
                  <a14:compatExt spid="_x0000_s33414"/>
                </a:ext>
                <a:ext uri="{FF2B5EF4-FFF2-40B4-BE49-F238E27FC236}">
                  <a16:creationId xmlns:a16="http://schemas.microsoft.com/office/drawing/2014/main" id="{00000000-0008-0000-0300-00008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39</xdr:row>
          <xdr:rowOff>28575</xdr:rowOff>
        </xdr:from>
        <xdr:to>
          <xdr:col>20</xdr:col>
          <xdr:colOff>495300</xdr:colOff>
          <xdr:row>40</xdr:row>
          <xdr:rowOff>38100</xdr:rowOff>
        </xdr:to>
        <xdr:sp macro="" textlink="">
          <xdr:nvSpPr>
            <xdr:cNvPr id="33415" name="Check Box 647" hidden="1">
              <a:extLst>
                <a:ext uri="{63B3BB69-23CF-44E3-9099-C40C66FF867C}">
                  <a14:compatExt spid="_x0000_s33415"/>
                </a:ext>
                <a:ext uri="{FF2B5EF4-FFF2-40B4-BE49-F238E27FC236}">
                  <a16:creationId xmlns:a16="http://schemas.microsoft.com/office/drawing/2014/main" id="{00000000-0008-0000-0300-00008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0</xdr:rowOff>
        </xdr:from>
        <xdr:to>
          <xdr:col>2</xdr:col>
          <xdr:colOff>495300</xdr:colOff>
          <xdr:row>27</xdr:row>
          <xdr:rowOff>38100</xdr:rowOff>
        </xdr:to>
        <xdr:sp macro="" textlink="">
          <xdr:nvSpPr>
            <xdr:cNvPr id="33416" name="Check Box 648" hidden="1">
              <a:extLst>
                <a:ext uri="{63B3BB69-23CF-44E3-9099-C40C66FF867C}">
                  <a14:compatExt spid="_x0000_s33416"/>
                </a:ext>
                <a:ext uri="{FF2B5EF4-FFF2-40B4-BE49-F238E27FC236}">
                  <a16:creationId xmlns:a16="http://schemas.microsoft.com/office/drawing/2014/main" id="{00000000-0008-0000-0300-00008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2</xdr:col>
          <xdr:colOff>485775</xdr:colOff>
          <xdr:row>28</xdr:row>
          <xdr:rowOff>38100</xdr:rowOff>
        </xdr:to>
        <xdr:sp macro="" textlink="">
          <xdr:nvSpPr>
            <xdr:cNvPr id="33417" name="Check Box 649" hidden="1">
              <a:extLst>
                <a:ext uri="{63B3BB69-23CF-44E3-9099-C40C66FF867C}">
                  <a14:compatExt spid="_x0000_s33417"/>
                </a:ext>
                <a:ext uri="{FF2B5EF4-FFF2-40B4-BE49-F238E27FC236}">
                  <a16:creationId xmlns:a16="http://schemas.microsoft.com/office/drawing/2014/main" id="{00000000-0008-0000-0300-00008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0</xdr:rowOff>
        </xdr:from>
        <xdr:to>
          <xdr:col>2</xdr:col>
          <xdr:colOff>495300</xdr:colOff>
          <xdr:row>29</xdr:row>
          <xdr:rowOff>38100</xdr:rowOff>
        </xdr:to>
        <xdr:sp macro="" textlink="">
          <xdr:nvSpPr>
            <xdr:cNvPr id="33418" name="Check Box 650" hidden="1">
              <a:extLst>
                <a:ext uri="{63B3BB69-23CF-44E3-9099-C40C66FF867C}">
                  <a14:compatExt spid="_x0000_s33418"/>
                </a:ext>
                <a:ext uri="{FF2B5EF4-FFF2-40B4-BE49-F238E27FC236}">
                  <a16:creationId xmlns:a16="http://schemas.microsoft.com/office/drawing/2014/main" id="{00000000-0008-0000-0300-00008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28575</xdr:rowOff>
        </xdr:from>
        <xdr:to>
          <xdr:col>2</xdr:col>
          <xdr:colOff>495300</xdr:colOff>
          <xdr:row>30</xdr:row>
          <xdr:rowOff>66675</xdr:rowOff>
        </xdr:to>
        <xdr:sp macro="" textlink="">
          <xdr:nvSpPr>
            <xdr:cNvPr id="33419" name="Check Box 651" hidden="1">
              <a:extLst>
                <a:ext uri="{63B3BB69-23CF-44E3-9099-C40C66FF867C}">
                  <a14:compatExt spid="_x0000_s33419"/>
                </a:ext>
                <a:ext uri="{FF2B5EF4-FFF2-40B4-BE49-F238E27FC236}">
                  <a16:creationId xmlns:a16="http://schemas.microsoft.com/office/drawing/2014/main" id="{00000000-0008-0000-0300-00008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28575</xdr:rowOff>
        </xdr:from>
        <xdr:to>
          <xdr:col>2</xdr:col>
          <xdr:colOff>495300</xdr:colOff>
          <xdr:row>31</xdr:row>
          <xdr:rowOff>38100</xdr:rowOff>
        </xdr:to>
        <xdr:sp macro="" textlink="">
          <xdr:nvSpPr>
            <xdr:cNvPr id="33420" name="Check Box 652" hidden="1">
              <a:extLst>
                <a:ext uri="{63B3BB69-23CF-44E3-9099-C40C66FF867C}">
                  <a14:compatExt spid="_x0000_s33420"/>
                </a:ext>
                <a:ext uri="{FF2B5EF4-FFF2-40B4-BE49-F238E27FC236}">
                  <a16:creationId xmlns:a16="http://schemas.microsoft.com/office/drawing/2014/main" id="{00000000-0008-0000-0300-00008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28575</xdr:rowOff>
        </xdr:from>
        <xdr:to>
          <xdr:col>2</xdr:col>
          <xdr:colOff>495300</xdr:colOff>
          <xdr:row>32</xdr:row>
          <xdr:rowOff>38100</xdr:rowOff>
        </xdr:to>
        <xdr:sp macro="" textlink="">
          <xdr:nvSpPr>
            <xdr:cNvPr id="33421" name="Check Box 653" hidden="1">
              <a:extLst>
                <a:ext uri="{63B3BB69-23CF-44E3-9099-C40C66FF867C}">
                  <a14:compatExt spid="_x0000_s33421"/>
                </a:ext>
                <a:ext uri="{FF2B5EF4-FFF2-40B4-BE49-F238E27FC236}">
                  <a16:creationId xmlns:a16="http://schemas.microsoft.com/office/drawing/2014/main" id="{00000000-0008-0000-0300-00008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28575</xdr:rowOff>
        </xdr:from>
        <xdr:to>
          <xdr:col>2</xdr:col>
          <xdr:colOff>495300</xdr:colOff>
          <xdr:row>33</xdr:row>
          <xdr:rowOff>38100</xdr:rowOff>
        </xdr:to>
        <xdr:sp macro="" textlink="">
          <xdr:nvSpPr>
            <xdr:cNvPr id="33422" name="Check Box 654" hidden="1">
              <a:extLst>
                <a:ext uri="{63B3BB69-23CF-44E3-9099-C40C66FF867C}">
                  <a14:compatExt spid="_x0000_s33422"/>
                </a:ext>
                <a:ext uri="{FF2B5EF4-FFF2-40B4-BE49-F238E27FC236}">
                  <a16:creationId xmlns:a16="http://schemas.microsoft.com/office/drawing/2014/main" id="{00000000-0008-0000-0300-00008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0</xdr:rowOff>
        </xdr:from>
        <xdr:to>
          <xdr:col>2</xdr:col>
          <xdr:colOff>495300</xdr:colOff>
          <xdr:row>34</xdr:row>
          <xdr:rowOff>38100</xdr:rowOff>
        </xdr:to>
        <xdr:sp macro="" textlink="">
          <xdr:nvSpPr>
            <xdr:cNvPr id="33423" name="Check Box 655" hidden="1">
              <a:extLst>
                <a:ext uri="{63B3BB69-23CF-44E3-9099-C40C66FF867C}">
                  <a14:compatExt spid="_x0000_s33423"/>
                </a:ext>
                <a:ext uri="{FF2B5EF4-FFF2-40B4-BE49-F238E27FC236}">
                  <a16:creationId xmlns:a16="http://schemas.microsoft.com/office/drawing/2014/main" id="{00000000-0008-0000-0300-00008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28575</xdr:rowOff>
        </xdr:from>
        <xdr:to>
          <xdr:col>2</xdr:col>
          <xdr:colOff>495300</xdr:colOff>
          <xdr:row>35</xdr:row>
          <xdr:rowOff>38100</xdr:rowOff>
        </xdr:to>
        <xdr:sp macro="" textlink="">
          <xdr:nvSpPr>
            <xdr:cNvPr id="33424" name="Check Box 656" hidden="1">
              <a:extLst>
                <a:ext uri="{63B3BB69-23CF-44E3-9099-C40C66FF867C}">
                  <a14:compatExt spid="_x0000_s33424"/>
                </a:ext>
                <a:ext uri="{FF2B5EF4-FFF2-40B4-BE49-F238E27FC236}">
                  <a16:creationId xmlns:a16="http://schemas.microsoft.com/office/drawing/2014/main" id="{00000000-0008-0000-0300-00009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28575</xdr:rowOff>
        </xdr:from>
        <xdr:to>
          <xdr:col>2</xdr:col>
          <xdr:colOff>495300</xdr:colOff>
          <xdr:row>36</xdr:row>
          <xdr:rowOff>66675</xdr:rowOff>
        </xdr:to>
        <xdr:sp macro="" textlink="">
          <xdr:nvSpPr>
            <xdr:cNvPr id="33425" name="Check Box 657" hidden="1">
              <a:extLst>
                <a:ext uri="{63B3BB69-23CF-44E3-9099-C40C66FF867C}">
                  <a14:compatExt spid="_x0000_s33425"/>
                </a:ext>
                <a:ext uri="{FF2B5EF4-FFF2-40B4-BE49-F238E27FC236}">
                  <a16:creationId xmlns:a16="http://schemas.microsoft.com/office/drawing/2014/main" id="{00000000-0008-0000-0300-00009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28575</xdr:rowOff>
        </xdr:from>
        <xdr:to>
          <xdr:col>2</xdr:col>
          <xdr:colOff>495300</xdr:colOff>
          <xdr:row>37</xdr:row>
          <xdr:rowOff>66675</xdr:rowOff>
        </xdr:to>
        <xdr:sp macro="" textlink="">
          <xdr:nvSpPr>
            <xdr:cNvPr id="33426" name="Check Box 658" hidden="1">
              <a:extLst>
                <a:ext uri="{63B3BB69-23CF-44E3-9099-C40C66FF867C}">
                  <a14:compatExt spid="_x0000_s33426"/>
                </a:ext>
                <a:ext uri="{FF2B5EF4-FFF2-40B4-BE49-F238E27FC236}">
                  <a16:creationId xmlns:a16="http://schemas.microsoft.com/office/drawing/2014/main" id="{00000000-0008-0000-0300-00009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28575</xdr:rowOff>
        </xdr:from>
        <xdr:to>
          <xdr:col>2</xdr:col>
          <xdr:colOff>495300</xdr:colOff>
          <xdr:row>38</xdr:row>
          <xdr:rowOff>66675</xdr:rowOff>
        </xdr:to>
        <xdr:sp macro="" textlink="">
          <xdr:nvSpPr>
            <xdr:cNvPr id="33427" name="Check Box 659" hidden="1">
              <a:extLst>
                <a:ext uri="{63B3BB69-23CF-44E3-9099-C40C66FF867C}">
                  <a14:compatExt spid="_x0000_s33427"/>
                </a:ext>
                <a:ext uri="{FF2B5EF4-FFF2-40B4-BE49-F238E27FC236}">
                  <a16:creationId xmlns:a16="http://schemas.microsoft.com/office/drawing/2014/main" id="{00000000-0008-0000-0300-00009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28575</xdr:rowOff>
        </xdr:from>
        <xdr:to>
          <xdr:col>2</xdr:col>
          <xdr:colOff>495300</xdr:colOff>
          <xdr:row>39</xdr:row>
          <xdr:rowOff>38100</xdr:rowOff>
        </xdr:to>
        <xdr:sp macro="" textlink="">
          <xdr:nvSpPr>
            <xdr:cNvPr id="33428" name="Check Box 660" hidden="1">
              <a:extLst>
                <a:ext uri="{63B3BB69-23CF-44E3-9099-C40C66FF867C}">
                  <a14:compatExt spid="_x0000_s33428"/>
                </a:ext>
                <a:ext uri="{FF2B5EF4-FFF2-40B4-BE49-F238E27FC236}">
                  <a16:creationId xmlns:a16="http://schemas.microsoft.com/office/drawing/2014/main" id="{00000000-0008-0000-0300-00009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39</xdr:row>
          <xdr:rowOff>28575</xdr:rowOff>
        </xdr:from>
        <xdr:to>
          <xdr:col>2</xdr:col>
          <xdr:colOff>495300</xdr:colOff>
          <xdr:row>40</xdr:row>
          <xdr:rowOff>38100</xdr:rowOff>
        </xdr:to>
        <xdr:sp macro="" textlink="">
          <xdr:nvSpPr>
            <xdr:cNvPr id="33429" name="Check Box 661" hidden="1">
              <a:extLst>
                <a:ext uri="{63B3BB69-23CF-44E3-9099-C40C66FF867C}">
                  <a14:compatExt spid="_x0000_s33429"/>
                </a:ext>
                <a:ext uri="{FF2B5EF4-FFF2-40B4-BE49-F238E27FC236}">
                  <a16:creationId xmlns:a16="http://schemas.microsoft.com/office/drawing/2014/main" id="{00000000-0008-0000-0300-00009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26</xdr:row>
          <xdr:rowOff>0</xdr:rowOff>
        </xdr:from>
        <xdr:to>
          <xdr:col>1</xdr:col>
          <xdr:colOff>495300</xdr:colOff>
          <xdr:row>27</xdr:row>
          <xdr:rowOff>38100</xdr:rowOff>
        </xdr:to>
        <xdr:sp macro="" textlink="">
          <xdr:nvSpPr>
            <xdr:cNvPr id="33430" name="Check Box 662" hidden="1">
              <a:extLst>
                <a:ext uri="{63B3BB69-23CF-44E3-9099-C40C66FF867C}">
                  <a14:compatExt spid="_x0000_s33430"/>
                </a:ext>
                <a:ext uri="{FF2B5EF4-FFF2-40B4-BE49-F238E27FC236}">
                  <a16:creationId xmlns:a16="http://schemas.microsoft.com/office/drawing/2014/main" id="{00000000-0008-0000-0300-00009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0</xdr:rowOff>
        </xdr:from>
        <xdr:to>
          <xdr:col>1</xdr:col>
          <xdr:colOff>485775</xdr:colOff>
          <xdr:row>28</xdr:row>
          <xdr:rowOff>38100</xdr:rowOff>
        </xdr:to>
        <xdr:sp macro="" textlink="">
          <xdr:nvSpPr>
            <xdr:cNvPr id="33431" name="Check Box 663" hidden="1">
              <a:extLst>
                <a:ext uri="{63B3BB69-23CF-44E3-9099-C40C66FF867C}">
                  <a14:compatExt spid="_x0000_s33431"/>
                </a:ext>
                <a:ext uri="{FF2B5EF4-FFF2-40B4-BE49-F238E27FC236}">
                  <a16:creationId xmlns:a16="http://schemas.microsoft.com/office/drawing/2014/main" id="{00000000-0008-0000-0300-00009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1</xdr:col>
          <xdr:colOff>495300</xdr:colOff>
          <xdr:row>29</xdr:row>
          <xdr:rowOff>38100</xdr:rowOff>
        </xdr:to>
        <xdr:sp macro="" textlink="">
          <xdr:nvSpPr>
            <xdr:cNvPr id="33432" name="Check Box 664" hidden="1">
              <a:extLst>
                <a:ext uri="{63B3BB69-23CF-44E3-9099-C40C66FF867C}">
                  <a14:compatExt spid="_x0000_s33432"/>
                </a:ext>
                <a:ext uri="{FF2B5EF4-FFF2-40B4-BE49-F238E27FC236}">
                  <a16:creationId xmlns:a16="http://schemas.microsoft.com/office/drawing/2014/main" id="{00000000-0008-0000-0300-00009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28575</xdr:rowOff>
        </xdr:from>
        <xdr:to>
          <xdr:col>1</xdr:col>
          <xdr:colOff>495300</xdr:colOff>
          <xdr:row>30</xdr:row>
          <xdr:rowOff>66675</xdr:rowOff>
        </xdr:to>
        <xdr:sp macro="" textlink="">
          <xdr:nvSpPr>
            <xdr:cNvPr id="33433" name="Check Box 665" hidden="1">
              <a:extLst>
                <a:ext uri="{63B3BB69-23CF-44E3-9099-C40C66FF867C}">
                  <a14:compatExt spid="_x0000_s33433"/>
                </a:ext>
                <a:ext uri="{FF2B5EF4-FFF2-40B4-BE49-F238E27FC236}">
                  <a16:creationId xmlns:a16="http://schemas.microsoft.com/office/drawing/2014/main" id="{00000000-0008-0000-0300-00009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28575</xdr:rowOff>
        </xdr:from>
        <xdr:to>
          <xdr:col>1</xdr:col>
          <xdr:colOff>495300</xdr:colOff>
          <xdr:row>31</xdr:row>
          <xdr:rowOff>38100</xdr:rowOff>
        </xdr:to>
        <xdr:sp macro="" textlink="">
          <xdr:nvSpPr>
            <xdr:cNvPr id="33434" name="Check Box 666" hidden="1">
              <a:extLst>
                <a:ext uri="{63B3BB69-23CF-44E3-9099-C40C66FF867C}">
                  <a14:compatExt spid="_x0000_s33434"/>
                </a:ext>
                <a:ext uri="{FF2B5EF4-FFF2-40B4-BE49-F238E27FC236}">
                  <a16:creationId xmlns:a16="http://schemas.microsoft.com/office/drawing/2014/main" id="{00000000-0008-0000-0300-00009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31</xdr:row>
          <xdr:rowOff>28575</xdr:rowOff>
        </xdr:from>
        <xdr:to>
          <xdr:col>1</xdr:col>
          <xdr:colOff>495300</xdr:colOff>
          <xdr:row>32</xdr:row>
          <xdr:rowOff>38100</xdr:rowOff>
        </xdr:to>
        <xdr:sp macro="" textlink="">
          <xdr:nvSpPr>
            <xdr:cNvPr id="33435" name="Check Box 667" hidden="1">
              <a:extLst>
                <a:ext uri="{63B3BB69-23CF-44E3-9099-C40C66FF867C}">
                  <a14:compatExt spid="_x0000_s33435"/>
                </a:ext>
                <a:ext uri="{FF2B5EF4-FFF2-40B4-BE49-F238E27FC236}">
                  <a16:creationId xmlns:a16="http://schemas.microsoft.com/office/drawing/2014/main" id="{00000000-0008-0000-0300-00009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28575</xdr:rowOff>
        </xdr:from>
        <xdr:to>
          <xdr:col>1</xdr:col>
          <xdr:colOff>495300</xdr:colOff>
          <xdr:row>33</xdr:row>
          <xdr:rowOff>38100</xdr:rowOff>
        </xdr:to>
        <xdr:sp macro="" textlink="">
          <xdr:nvSpPr>
            <xdr:cNvPr id="33436" name="Check Box 668" hidden="1">
              <a:extLst>
                <a:ext uri="{63B3BB69-23CF-44E3-9099-C40C66FF867C}">
                  <a14:compatExt spid="_x0000_s33436"/>
                </a:ext>
                <a:ext uri="{FF2B5EF4-FFF2-40B4-BE49-F238E27FC236}">
                  <a16:creationId xmlns:a16="http://schemas.microsoft.com/office/drawing/2014/main" id="{00000000-0008-0000-0300-00009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0</xdr:rowOff>
        </xdr:from>
        <xdr:to>
          <xdr:col>1</xdr:col>
          <xdr:colOff>495300</xdr:colOff>
          <xdr:row>34</xdr:row>
          <xdr:rowOff>38100</xdr:rowOff>
        </xdr:to>
        <xdr:sp macro="" textlink="">
          <xdr:nvSpPr>
            <xdr:cNvPr id="33437" name="Check Box 669" hidden="1">
              <a:extLst>
                <a:ext uri="{63B3BB69-23CF-44E3-9099-C40C66FF867C}">
                  <a14:compatExt spid="_x0000_s33437"/>
                </a:ext>
                <a:ext uri="{FF2B5EF4-FFF2-40B4-BE49-F238E27FC236}">
                  <a16:creationId xmlns:a16="http://schemas.microsoft.com/office/drawing/2014/main" id="{00000000-0008-0000-0300-00009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28575</xdr:rowOff>
        </xdr:from>
        <xdr:to>
          <xdr:col>1</xdr:col>
          <xdr:colOff>495300</xdr:colOff>
          <xdr:row>35</xdr:row>
          <xdr:rowOff>38100</xdr:rowOff>
        </xdr:to>
        <xdr:sp macro="" textlink="">
          <xdr:nvSpPr>
            <xdr:cNvPr id="33438" name="Check Box 670" hidden="1">
              <a:extLst>
                <a:ext uri="{63B3BB69-23CF-44E3-9099-C40C66FF867C}">
                  <a14:compatExt spid="_x0000_s33438"/>
                </a:ext>
                <a:ext uri="{FF2B5EF4-FFF2-40B4-BE49-F238E27FC236}">
                  <a16:creationId xmlns:a16="http://schemas.microsoft.com/office/drawing/2014/main" id="{00000000-0008-0000-0300-00009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28575</xdr:rowOff>
        </xdr:from>
        <xdr:to>
          <xdr:col>1</xdr:col>
          <xdr:colOff>495300</xdr:colOff>
          <xdr:row>36</xdr:row>
          <xdr:rowOff>66675</xdr:rowOff>
        </xdr:to>
        <xdr:sp macro="" textlink="">
          <xdr:nvSpPr>
            <xdr:cNvPr id="33439" name="Check Box 671" hidden="1">
              <a:extLst>
                <a:ext uri="{63B3BB69-23CF-44E3-9099-C40C66FF867C}">
                  <a14:compatExt spid="_x0000_s33439"/>
                </a:ext>
                <a:ext uri="{FF2B5EF4-FFF2-40B4-BE49-F238E27FC236}">
                  <a16:creationId xmlns:a16="http://schemas.microsoft.com/office/drawing/2014/main" id="{00000000-0008-0000-0300-00009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28575</xdr:rowOff>
        </xdr:from>
        <xdr:to>
          <xdr:col>1</xdr:col>
          <xdr:colOff>495300</xdr:colOff>
          <xdr:row>37</xdr:row>
          <xdr:rowOff>66675</xdr:rowOff>
        </xdr:to>
        <xdr:sp macro="" textlink="">
          <xdr:nvSpPr>
            <xdr:cNvPr id="33440" name="Check Box 672" hidden="1">
              <a:extLst>
                <a:ext uri="{63B3BB69-23CF-44E3-9099-C40C66FF867C}">
                  <a14:compatExt spid="_x0000_s33440"/>
                </a:ext>
                <a:ext uri="{FF2B5EF4-FFF2-40B4-BE49-F238E27FC236}">
                  <a16:creationId xmlns:a16="http://schemas.microsoft.com/office/drawing/2014/main" id="{00000000-0008-0000-0300-0000A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1</xdr:col>
          <xdr:colOff>495300</xdr:colOff>
          <xdr:row>38</xdr:row>
          <xdr:rowOff>66675</xdr:rowOff>
        </xdr:to>
        <xdr:sp macro="" textlink="">
          <xdr:nvSpPr>
            <xdr:cNvPr id="33441" name="Check Box 673" hidden="1">
              <a:extLst>
                <a:ext uri="{63B3BB69-23CF-44E3-9099-C40C66FF867C}">
                  <a14:compatExt spid="_x0000_s33441"/>
                </a:ext>
                <a:ext uri="{FF2B5EF4-FFF2-40B4-BE49-F238E27FC236}">
                  <a16:creationId xmlns:a16="http://schemas.microsoft.com/office/drawing/2014/main" id="{00000000-0008-0000-0300-0000A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28575</xdr:rowOff>
        </xdr:from>
        <xdr:to>
          <xdr:col>1</xdr:col>
          <xdr:colOff>495300</xdr:colOff>
          <xdr:row>39</xdr:row>
          <xdr:rowOff>38100</xdr:rowOff>
        </xdr:to>
        <xdr:sp macro="" textlink="">
          <xdr:nvSpPr>
            <xdr:cNvPr id="33442" name="Check Box 674" hidden="1">
              <a:extLst>
                <a:ext uri="{63B3BB69-23CF-44E3-9099-C40C66FF867C}">
                  <a14:compatExt spid="_x0000_s33442"/>
                </a:ext>
                <a:ext uri="{FF2B5EF4-FFF2-40B4-BE49-F238E27FC236}">
                  <a16:creationId xmlns:a16="http://schemas.microsoft.com/office/drawing/2014/main" id="{00000000-0008-0000-0300-0000A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1</xdr:col>
          <xdr:colOff>495300</xdr:colOff>
          <xdr:row>40</xdr:row>
          <xdr:rowOff>38100</xdr:rowOff>
        </xdr:to>
        <xdr:sp macro="" textlink="">
          <xdr:nvSpPr>
            <xdr:cNvPr id="33443" name="Check Box 675" hidden="1">
              <a:extLst>
                <a:ext uri="{63B3BB69-23CF-44E3-9099-C40C66FF867C}">
                  <a14:compatExt spid="_x0000_s33443"/>
                </a:ext>
                <a:ext uri="{FF2B5EF4-FFF2-40B4-BE49-F238E27FC236}">
                  <a16:creationId xmlns:a16="http://schemas.microsoft.com/office/drawing/2014/main" id="{00000000-0008-0000-0300-0000A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26</xdr:row>
          <xdr:rowOff>0</xdr:rowOff>
        </xdr:from>
        <xdr:to>
          <xdr:col>3</xdr:col>
          <xdr:colOff>495300</xdr:colOff>
          <xdr:row>27</xdr:row>
          <xdr:rowOff>38100</xdr:rowOff>
        </xdr:to>
        <xdr:sp macro="" textlink="">
          <xdr:nvSpPr>
            <xdr:cNvPr id="33444" name="Check Box 676" hidden="1">
              <a:extLst>
                <a:ext uri="{63B3BB69-23CF-44E3-9099-C40C66FF867C}">
                  <a14:compatExt spid="_x0000_s33444"/>
                </a:ext>
                <a:ext uri="{FF2B5EF4-FFF2-40B4-BE49-F238E27FC236}">
                  <a16:creationId xmlns:a16="http://schemas.microsoft.com/office/drawing/2014/main" id="{00000000-0008-0000-0300-0000A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27</xdr:row>
          <xdr:rowOff>0</xdr:rowOff>
        </xdr:from>
        <xdr:to>
          <xdr:col>3</xdr:col>
          <xdr:colOff>485775</xdr:colOff>
          <xdr:row>28</xdr:row>
          <xdr:rowOff>38100</xdr:rowOff>
        </xdr:to>
        <xdr:sp macro="" textlink="">
          <xdr:nvSpPr>
            <xdr:cNvPr id="33445" name="Check Box 677" hidden="1">
              <a:extLst>
                <a:ext uri="{63B3BB69-23CF-44E3-9099-C40C66FF867C}">
                  <a14:compatExt spid="_x0000_s33445"/>
                </a:ext>
                <a:ext uri="{FF2B5EF4-FFF2-40B4-BE49-F238E27FC236}">
                  <a16:creationId xmlns:a16="http://schemas.microsoft.com/office/drawing/2014/main" id="{00000000-0008-0000-0300-0000A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0</xdr:rowOff>
        </xdr:from>
        <xdr:to>
          <xdr:col>3</xdr:col>
          <xdr:colOff>495300</xdr:colOff>
          <xdr:row>29</xdr:row>
          <xdr:rowOff>38100</xdr:rowOff>
        </xdr:to>
        <xdr:sp macro="" textlink="">
          <xdr:nvSpPr>
            <xdr:cNvPr id="33446" name="Check Box 678" hidden="1">
              <a:extLst>
                <a:ext uri="{63B3BB69-23CF-44E3-9099-C40C66FF867C}">
                  <a14:compatExt spid="_x0000_s33446"/>
                </a:ext>
                <a:ext uri="{FF2B5EF4-FFF2-40B4-BE49-F238E27FC236}">
                  <a16:creationId xmlns:a16="http://schemas.microsoft.com/office/drawing/2014/main" id="{00000000-0008-0000-0300-0000A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28575</xdr:rowOff>
        </xdr:from>
        <xdr:to>
          <xdr:col>3</xdr:col>
          <xdr:colOff>495300</xdr:colOff>
          <xdr:row>30</xdr:row>
          <xdr:rowOff>66675</xdr:rowOff>
        </xdr:to>
        <xdr:sp macro="" textlink="">
          <xdr:nvSpPr>
            <xdr:cNvPr id="33447" name="Check Box 679" hidden="1">
              <a:extLst>
                <a:ext uri="{63B3BB69-23CF-44E3-9099-C40C66FF867C}">
                  <a14:compatExt spid="_x0000_s33447"/>
                </a:ext>
                <a:ext uri="{FF2B5EF4-FFF2-40B4-BE49-F238E27FC236}">
                  <a16:creationId xmlns:a16="http://schemas.microsoft.com/office/drawing/2014/main" id="{00000000-0008-0000-0300-0000A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30</xdr:row>
          <xdr:rowOff>28575</xdr:rowOff>
        </xdr:from>
        <xdr:to>
          <xdr:col>3</xdr:col>
          <xdr:colOff>495300</xdr:colOff>
          <xdr:row>31</xdr:row>
          <xdr:rowOff>38100</xdr:rowOff>
        </xdr:to>
        <xdr:sp macro="" textlink="">
          <xdr:nvSpPr>
            <xdr:cNvPr id="33448" name="Check Box 680" hidden="1">
              <a:extLst>
                <a:ext uri="{63B3BB69-23CF-44E3-9099-C40C66FF867C}">
                  <a14:compatExt spid="_x0000_s33448"/>
                </a:ext>
                <a:ext uri="{FF2B5EF4-FFF2-40B4-BE49-F238E27FC236}">
                  <a16:creationId xmlns:a16="http://schemas.microsoft.com/office/drawing/2014/main" id="{00000000-0008-0000-0300-0000A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31</xdr:row>
          <xdr:rowOff>28575</xdr:rowOff>
        </xdr:from>
        <xdr:to>
          <xdr:col>3</xdr:col>
          <xdr:colOff>495300</xdr:colOff>
          <xdr:row>32</xdr:row>
          <xdr:rowOff>38100</xdr:rowOff>
        </xdr:to>
        <xdr:sp macro="" textlink="">
          <xdr:nvSpPr>
            <xdr:cNvPr id="33449" name="Check Box 681" hidden="1">
              <a:extLst>
                <a:ext uri="{63B3BB69-23CF-44E3-9099-C40C66FF867C}">
                  <a14:compatExt spid="_x0000_s33449"/>
                </a:ext>
                <a:ext uri="{FF2B5EF4-FFF2-40B4-BE49-F238E27FC236}">
                  <a16:creationId xmlns:a16="http://schemas.microsoft.com/office/drawing/2014/main" id="{00000000-0008-0000-0300-0000A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28575</xdr:rowOff>
        </xdr:from>
        <xdr:to>
          <xdr:col>3</xdr:col>
          <xdr:colOff>495300</xdr:colOff>
          <xdr:row>33</xdr:row>
          <xdr:rowOff>38100</xdr:rowOff>
        </xdr:to>
        <xdr:sp macro="" textlink="">
          <xdr:nvSpPr>
            <xdr:cNvPr id="33450" name="Check Box 682" hidden="1">
              <a:extLst>
                <a:ext uri="{63B3BB69-23CF-44E3-9099-C40C66FF867C}">
                  <a14:compatExt spid="_x0000_s33450"/>
                </a:ext>
                <a:ext uri="{FF2B5EF4-FFF2-40B4-BE49-F238E27FC236}">
                  <a16:creationId xmlns:a16="http://schemas.microsoft.com/office/drawing/2014/main" id="{00000000-0008-0000-0300-0000A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0</xdr:rowOff>
        </xdr:from>
        <xdr:to>
          <xdr:col>3</xdr:col>
          <xdr:colOff>495300</xdr:colOff>
          <xdr:row>34</xdr:row>
          <xdr:rowOff>38100</xdr:rowOff>
        </xdr:to>
        <xdr:sp macro="" textlink="">
          <xdr:nvSpPr>
            <xdr:cNvPr id="33451" name="Check Box 683" hidden="1">
              <a:extLst>
                <a:ext uri="{63B3BB69-23CF-44E3-9099-C40C66FF867C}">
                  <a14:compatExt spid="_x0000_s33451"/>
                </a:ext>
                <a:ext uri="{FF2B5EF4-FFF2-40B4-BE49-F238E27FC236}">
                  <a16:creationId xmlns:a16="http://schemas.microsoft.com/office/drawing/2014/main" id="{00000000-0008-0000-0300-0000A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28575</xdr:rowOff>
        </xdr:from>
        <xdr:to>
          <xdr:col>3</xdr:col>
          <xdr:colOff>495300</xdr:colOff>
          <xdr:row>35</xdr:row>
          <xdr:rowOff>38100</xdr:rowOff>
        </xdr:to>
        <xdr:sp macro="" textlink="">
          <xdr:nvSpPr>
            <xdr:cNvPr id="33452" name="Check Box 684" hidden="1">
              <a:extLst>
                <a:ext uri="{63B3BB69-23CF-44E3-9099-C40C66FF867C}">
                  <a14:compatExt spid="_x0000_s33452"/>
                </a:ext>
                <a:ext uri="{FF2B5EF4-FFF2-40B4-BE49-F238E27FC236}">
                  <a16:creationId xmlns:a16="http://schemas.microsoft.com/office/drawing/2014/main" id="{00000000-0008-0000-0300-0000A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28575</xdr:rowOff>
        </xdr:from>
        <xdr:to>
          <xdr:col>3</xdr:col>
          <xdr:colOff>495300</xdr:colOff>
          <xdr:row>36</xdr:row>
          <xdr:rowOff>66675</xdr:rowOff>
        </xdr:to>
        <xdr:sp macro="" textlink="">
          <xdr:nvSpPr>
            <xdr:cNvPr id="33453" name="Check Box 685" hidden="1">
              <a:extLst>
                <a:ext uri="{63B3BB69-23CF-44E3-9099-C40C66FF867C}">
                  <a14:compatExt spid="_x0000_s33453"/>
                </a:ext>
                <a:ext uri="{FF2B5EF4-FFF2-40B4-BE49-F238E27FC236}">
                  <a16:creationId xmlns:a16="http://schemas.microsoft.com/office/drawing/2014/main" id="{00000000-0008-0000-0300-0000A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28575</xdr:rowOff>
        </xdr:from>
        <xdr:to>
          <xdr:col>3</xdr:col>
          <xdr:colOff>495300</xdr:colOff>
          <xdr:row>37</xdr:row>
          <xdr:rowOff>66675</xdr:rowOff>
        </xdr:to>
        <xdr:sp macro="" textlink="">
          <xdr:nvSpPr>
            <xdr:cNvPr id="33454" name="Check Box 686" hidden="1">
              <a:extLst>
                <a:ext uri="{63B3BB69-23CF-44E3-9099-C40C66FF867C}">
                  <a14:compatExt spid="_x0000_s33454"/>
                </a:ext>
                <a:ext uri="{FF2B5EF4-FFF2-40B4-BE49-F238E27FC236}">
                  <a16:creationId xmlns:a16="http://schemas.microsoft.com/office/drawing/2014/main" id="{00000000-0008-0000-0300-0000A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28575</xdr:rowOff>
        </xdr:from>
        <xdr:to>
          <xdr:col>3</xdr:col>
          <xdr:colOff>495300</xdr:colOff>
          <xdr:row>38</xdr:row>
          <xdr:rowOff>66675</xdr:rowOff>
        </xdr:to>
        <xdr:sp macro="" textlink="">
          <xdr:nvSpPr>
            <xdr:cNvPr id="33455" name="Check Box 687" hidden="1">
              <a:extLst>
                <a:ext uri="{63B3BB69-23CF-44E3-9099-C40C66FF867C}">
                  <a14:compatExt spid="_x0000_s33455"/>
                </a:ext>
                <a:ext uri="{FF2B5EF4-FFF2-40B4-BE49-F238E27FC236}">
                  <a16:creationId xmlns:a16="http://schemas.microsoft.com/office/drawing/2014/main" id="{00000000-0008-0000-0300-0000A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28575</xdr:rowOff>
        </xdr:from>
        <xdr:to>
          <xdr:col>3</xdr:col>
          <xdr:colOff>495300</xdr:colOff>
          <xdr:row>39</xdr:row>
          <xdr:rowOff>38100</xdr:rowOff>
        </xdr:to>
        <xdr:sp macro="" textlink="">
          <xdr:nvSpPr>
            <xdr:cNvPr id="33456" name="Check Box 688" hidden="1">
              <a:extLst>
                <a:ext uri="{63B3BB69-23CF-44E3-9099-C40C66FF867C}">
                  <a14:compatExt spid="_x0000_s33456"/>
                </a:ext>
                <a:ext uri="{FF2B5EF4-FFF2-40B4-BE49-F238E27FC236}">
                  <a16:creationId xmlns:a16="http://schemas.microsoft.com/office/drawing/2014/main" id="{00000000-0008-0000-0300-0000B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28575</xdr:rowOff>
        </xdr:from>
        <xdr:to>
          <xdr:col>3</xdr:col>
          <xdr:colOff>495300</xdr:colOff>
          <xdr:row>40</xdr:row>
          <xdr:rowOff>38100</xdr:rowOff>
        </xdr:to>
        <xdr:sp macro="" textlink="">
          <xdr:nvSpPr>
            <xdr:cNvPr id="33457" name="Check Box 689" hidden="1">
              <a:extLst>
                <a:ext uri="{63B3BB69-23CF-44E3-9099-C40C66FF867C}">
                  <a14:compatExt spid="_x0000_s33457"/>
                </a:ext>
                <a:ext uri="{FF2B5EF4-FFF2-40B4-BE49-F238E27FC236}">
                  <a16:creationId xmlns:a16="http://schemas.microsoft.com/office/drawing/2014/main" id="{00000000-0008-0000-0300-0000B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0</xdr:rowOff>
        </xdr:from>
        <xdr:to>
          <xdr:col>4</xdr:col>
          <xdr:colOff>495300</xdr:colOff>
          <xdr:row>27</xdr:row>
          <xdr:rowOff>38100</xdr:rowOff>
        </xdr:to>
        <xdr:sp macro="" textlink="">
          <xdr:nvSpPr>
            <xdr:cNvPr id="33458" name="Check Box 690" hidden="1">
              <a:extLst>
                <a:ext uri="{63B3BB69-23CF-44E3-9099-C40C66FF867C}">
                  <a14:compatExt spid="_x0000_s33458"/>
                </a:ext>
                <a:ext uri="{FF2B5EF4-FFF2-40B4-BE49-F238E27FC236}">
                  <a16:creationId xmlns:a16="http://schemas.microsoft.com/office/drawing/2014/main" id="{00000000-0008-0000-0300-0000B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0</xdr:rowOff>
        </xdr:from>
        <xdr:to>
          <xdr:col>4</xdr:col>
          <xdr:colOff>485775</xdr:colOff>
          <xdr:row>28</xdr:row>
          <xdr:rowOff>38100</xdr:rowOff>
        </xdr:to>
        <xdr:sp macro="" textlink="">
          <xdr:nvSpPr>
            <xdr:cNvPr id="33459" name="Check Box 691" hidden="1">
              <a:extLst>
                <a:ext uri="{63B3BB69-23CF-44E3-9099-C40C66FF867C}">
                  <a14:compatExt spid="_x0000_s33459"/>
                </a:ext>
                <a:ext uri="{FF2B5EF4-FFF2-40B4-BE49-F238E27FC236}">
                  <a16:creationId xmlns:a16="http://schemas.microsoft.com/office/drawing/2014/main" id="{00000000-0008-0000-0300-0000B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0</xdr:rowOff>
        </xdr:from>
        <xdr:to>
          <xdr:col>4</xdr:col>
          <xdr:colOff>495300</xdr:colOff>
          <xdr:row>29</xdr:row>
          <xdr:rowOff>38100</xdr:rowOff>
        </xdr:to>
        <xdr:sp macro="" textlink="">
          <xdr:nvSpPr>
            <xdr:cNvPr id="33460" name="Check Box 692" hidden="1">
              <a:extLst>
                <a:ext uri="{63B3BB69-23CF-44E3-9099-C40C66FF867C}">
                  <a14:compatExt spid="_x0000_s33460"/>
                </a:ext>
                <a:ext uri="{FF2B5EF4-FFF2-40B4-BE49-F238E27FC236}">
                  <a16:creationId xmlns:a16="http://schemas.microsoft.com/office/drawing/2014/main" id="{00000000-0008-0000-0300-0000B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28575</xdr:rowOff>
        </xdr:from>
        <xdr:to>
          <xdr:col>4</xdr:col>
          <xdr:colOff>495300</xdr:colOff>
          <xdr:row>30</xdr:row>
          <xdr:rowOff>66675</xdr:rowOff>
        </xdr:to>
        <xdr:sp macro="" textlink="">
          <xdr:nvSpPr>
            <xdr:cNvPr id="33461" name="Check Box 693" hidden="1">
              <a:extLst>
                <a:ext uri="{63B3BB69-23CF-44E3-9099-C40C66FF867C}">
                  <a14:compatExt spid="_x0000_s33461"/>
                </a:ext>
                <a:ext uri="{FF2B5EF4-FFF2-40B4-BE49-F238E27FC236}">
                  <a16:creationId xmlns:a16="http://schemas.microsoft.com/office/drawing/2014/main" id="{00000000-0008-0000-0300-0000B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28575</xdr:rowOff>
        </xdr:from>
        <xdr:to>
          <xdr:col>4</xdr:col>
          <xdr:colOff>495300</xdr:colOff>
          <xdr:row>31</xdr:row>
          <xdr:rowOff>38100</xdr:rowOff>
        </xdr:to>
        <xdr:sp macro="" textlink="">
          <xdr:nvSpPr>
            <xdr:cNvPr id="33462" name="Check Box 694" hidden="1">
              <a:extLst>
                <a:ext uri="{63B3BB69-23CF-44E3-9099-C40C66FF867C}">
                  <a14:compatExt spid="_x0000_s33462"/>
                </a:ext>
                <a:ext uri="{FF2B5EF4-FFF2-40B4-BE49-F238E27FC236}">
                  <a16:creationId xmlns:a16="http://schemas.microsoft.com/office/drawing/2014/main" id="{00000000-0008-0000-0300-0000B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31</xdr:row>
          <xdr:rowOff>28575</xdr:rowOff>
        </xdr:from>
        <xdr:to>
          <xdr:col>4</xdr:col>
          <xdr:colOff>495300</xdr:colOff>
          <xdr:row>32</xdr:row>
          <xdr:rowOff>38100</xdr:rowOff>
        </xdr:to>
        <xdr:sp macro="" textlink="">
          <xdr:nvSpPr>
            <xdr:cNvPr id="33463" name="Check Box 695" hidden="1">
              <a:extLst>
                <a:ext uri="{63B3BB69-23CF-44E3-9099-C40C66FF867C}">
                  <a14:compatExt spid="_x0000_s33463"/>
                </a:ext>
                <a:ext uri="{FF2B5EF4-FFF2-40B4-BE49-F238E27FC236}">
                  <a16:creationId xmlns:a16="http://schemas.microsoft.com/office/drawing/2014/main" id="{00000000-0008-0000-0300-0000B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32</xdr:row>
          <xdr:rowOff>28575</xdr:rowOff>
        </xdr:from>
        <xdr:to>
          <xdr:col>4</xdr:col>
          <xdr:colOff>495300</xdr:colOff>
          <xdr:row>33</xdr:row>
          <xdr:rowOff>38100</xdr:rowOff>
        </xdr:to>
        <xdr:sp macro="" textlink="">
          <xdr:nvSpPr>
            <xdr:cNvPr id="33464" name="Check Box 696" hidden="1">
              <a:extLst>
                <a:ext uri="{63B3BB69-23CF-44E3-9099-C40C66FF867C}">
                  <a14:compatExt spid="_x0000_s33464"/>
                </a:ext>
                <a:ext uri="{FF2B5EF4-FFF2-40B4-BE49-F238E27FC236}">
                  <a16:creationId xmlns:a16="http://schemas.microsoft.com/office/drawing/2014/main" id="{00000000-0008-0000-0300-0000B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33</xdr:row>
          <xdr:rowOff>0</xdr:rowOff>
        </xdr:from>
        <xdr:to>
          <xdr:col>4</xdr:col>
          <xdr:colOff>495300</xdr:colOff>
          <xdr:row>34</xdr:row>
          <xdr:rowOff>38100</xdr:rowOff>
        </xdr:to>
        <xdr:sp macro="" textlink="">
          <xdr:nvSpPr>
            <xdr:cNvPr id="33465" name="Check Box 697" hidden="1">
              <a:extLst>
                <a:ext uri="{63B3BB69-23CF-44E3-9099-C40C66FF867C}">
                  <a14:compatExt spid="_x0000_s33465"/>
                </a:ext>
                <a:ext uri="{FF2B5EF4-FFF2-40B4-BE49-F238E27FC236}">
                  <a16:creationId xmlns:a16="http://schemas.microsoft.com/office/drawing/2014/main" id="{00000000-0008-0000-0300-0000B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34</xdr:row>
          <xdr:rowOff>28575</xdr:rowOff>
        </xdr:from>
        <xdr:to>
          <xdr:col>4</xdr:col>
          <xdr:colOff>495300</xdr:colOff>
          <xdr:row>35</xdr:row>
          <xdr:rowOff>38100</xdr:rowOff>
        </xdr:to>
        <xdr:sp macro="" textlink="">
          <xdr:nvSpPr>
            <xdr:cNvPr id="33466" name="Check Box 698" hidden="1">
              <a:extLst>
                <a:ext uri="{63B3BB69-23CF-44E3-9099-C40C66FF867C}">
                  <a14:compatExt spid="_x0000_s33466"/>
                </a:ext>
                <a:ext uri="{FF2B5EF4-FFF2-40B4-BE49-F238E27FC236}">
                  <a16:creationId xmlns:a16="http://schemas.microsoft.com/office/drawing/2014/main" id="{00000000-0008-0000-0300-0000B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35</xdr:row>
          <xdr:rowOff>28575</xdr:rowOff>
        </xdr:from>
        <xdr:to>
          <xdr:col>4</xdr:col>
          <xdr:colOff>495300</xdr:colOff>
          <xdr:row>36</xdr:row>
          <xdr:rowOff>66675</xdr:rowOff>
        </xdr:to>
        <xdr:sp macro="" textlink="">
          <xdr:nvSpPr>
            <xdr:cNvPr id="33467" name="Check Box 699" hidden="1">
              <a:extLst>
                <a:ext uri="{63B3BB69-23CF-44E3-9099-C40C66FF867C}">
                  <a14:compatExt spid="_x0000_s33467"/>
                </a:ext>
                <a:ext uri="{FF2B5EF4-FFF2-40B4-BE49-F238E27FC236}">
                  <a16:creationId xmlns:a16="http://schemas.microsoft.com/office/drawing/2014/main" id="{00000000-0008-0000-0300-0000B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28575</xdr:rowOff>
        </xdr:from>
        <xdr:to>
          <xdr:col>4</xdr:col>
          <xdr:colOff>495300</xdr:colOff>
          <xdr:row>37</xdr:row>
          <xdr:rowOff>66675</xdr:rowOff>
        </xdr:to>
        <xdr:sp macro="" textlink="">
          <xdr:nvSpPr>
            <xdr:cNvPr id="33468" name="Check Box 700" hidden="1">
              <a:extLst>
                <a:ext uri="{63B3BB69-23CF-44E3-9099-C40C66FF867C}">
                  <a14:compatExt spid="_x0000_s33468"/>
                </a:ext>
                <a:ext uri="{FF2B5EF4-FFF2-40B4-BE49-F238E27FC236}">
                  <a16:creationId xmlns:a16="http://schemas.microsoft.com/office/drawing/2014/main" id="{00000000-0008-0000-0300-0000B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37</xdr:row>
          <xdr:rowOff>28575</xdr:rowOff>
        </xdr:from>
        <xdr:to>
          <xdr:col>4</xdr:col>
          <xdr:colOff>495300</xdr:colOff>
          <xdr:row>38</xdr:row>
          <xdr:rowOff>66675</xdr:rowOff>
        </xdr:to>
        <xdr:sp macro="" textlink="">
          <xdr:nvSpPr>
            <xdr:cNvPr id="33469" name="Check Box 701" hidden="1">
              <a:extLst>
                <a:ext uri="{63B3BB69-23CF-44E3-9099-C40C66FF867C}">
                  <a14:compatExt spid="_x0000_s33469"/>
                </a:ext>
                <a:ext uri="{FF2B5EF4-FFF2-40B4-BE49-F238E27FC236}">
                  <a16:creationId xmlns:a16="http://schemas.microsoft.com/office/drawing/2014/main" id="{00000000-0008-0000-0300-0000B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38</xdr:row>
          <xdr:rowOff>28575</xdr:rowOff>
        </xdr:from>
        <xdr:to>
          <xdr:col>4</xdr:col>
          <xdr:colOff>495300</xdr:colOff>
          <xdr:row>39</xdr:row>
          <xdr:rowOff>38100</xdr:rowOff>
        </xdr:to>
        <xdr:sp macro="" textlink="">
          <xdr:nvSpPr>
            <xdr:cNvPr id="33470" name="Check Box 702" hidden="1">
              <a:extLst>
                <a:ext uri="{63B3BB69-23CF-44E3-9099-C40C66FF867C}">
                  <a14:compatExt spid="_x0000_s33470"/>
                </a:ext>
                <a:ext uri="{FF2B5EF4-FFF2-40B4-BE49-F238E27FC236}">
                  <a16:creationId xmlns:a16="http://schemas.microsoft.com/office/drawing/2014/main" id="{00000000-0008-0000-0300-0000B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28575</xdr:rowOff>
        </xdr:from>
        <xdr:to>
          <xdr:col>4</xdr:col>
          <xdr:colOff>495300</xdr:colOff>
          <xdr:row>40</xdr:row>
          <xdr:rowOff>38100</xdr:rowOff>
        </xdr:to>
        <xdr:sp macro="" textlink="">
          <xdr:nvSpPr>
            <xdr:cNvPr id="33471" name="Check Box 703" hidden="1">
              <a:extLst>
                <a:ext uri="{63B3BB69-23CF-44E3-9099-C40C66FF867C}">
                  <a14:compatExt spid="_x0000_s33471"/>
                </a:ext>
                <a:ext uri="{FF2B5EF4-FFF2-40B4-BE49-F238E27FC236}">
                  <a16:creationId xmlns:a16="http://schemas.microsoft.com/office/drawing/2014/main" id="{00000000-0008-0000-0300-0000B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28575</xdr:rowOff>
        </xdr:from>
        <xdr:to>
          <xdr:col>6</xdr:col>
          <xdr:colOff>495300</xdr:colOff>
          <xdr:row>40</xdr:row>
          <xdr:rowOff>38100</xdr:rowOff>
        </xdr:to>
        <xdr:sp macro="" textlink="">
          <xdr:nvSpPr>
            <xdr:cNvPr id="33472" name="Check Box 704" hidden="1">
              <a:extLst>
                <a:ext uri="{63B3BB69-23CF-44E3-9099-C40C66FF867C}">
                  <a14:compatExt spid="_x0000_s33472"/>
                </a:ext>
                <a:ext uri="{FF2B5EF4-FFF2-40B4-BE49-F238E27FC236}">
                  <a16:creationId xmlns:a16="http://schemas.microsoft.com/office/drawing/2014/main" id="{00000000-0008-0000-0300-0000C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39</xdr:row>
          <xdr:rowOff>28575</xdr:rowOff>
        </xdr:from>
        <xdr:to>
          <xdr:col>7</xdr:col>
          <xdr:colOff>495300</xdr:colOff>
          <xdr:row>40</xdr:row>
          <xdr:rowOff>38100</xdr:rowOff>
        </xdr:to>
        <xdr:sp macro="" textlink="">
          <xdr:nvSpPr>
            <xdr:cNvPr id="33473" name="Check Box 705" hidden="1">
              <a:extLst>
                <a:ext uri="{63B3BB69-23CF-44E3-9099-C40C66FF867C}">
                  <a14:compatExt spid="_x0000_s33473"/>
                </a:ext>
                <a:ext uri="{FF2B5EF4-FFF2-40B4-BE49-F238E27FC236}">
                  <a16:creationId xmlns:a16="http://schemas.microsoft.com/office/drawing/2014/main" id="{00000000-0008-0000-0300-0000C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39</xdr:row>
          <xdr:rowOff>28575</xdr:rowOff>
        </xdr:from>
        <xdr:to>
          <xdr:col>8</xdr:col>
          <xdr:colOff>495300</xdr:colOff>
          <xdr:row>40</xdr:row>
          <xdr:rowOff>38100</xdr:rowOff>
        </xdr:to>
        <xdr:sp macro="" textlink="">
          <xdr:nvSpPr>
            <xdr:cNvPr id="33474" name="Check Box 706" hidden="1">
              <a:extLst>
                <a:ext uri="{63B3BB69-23CF-44E3-9099-C40C66FF867C}">
                  <a14:compatExt spid="_x0000_s33474"/>
                </a:ext>
                <a:ext uri="{FF2B5EF4-FFF2-40B4-BE49-F238E27FC236}">
                  <a16:creationId xmlns:a16="http://schemas.microsoft.com/office/drawing/2014/main" id="{00000000-0008-0000-0300-0000C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39</xdr:row>
          <xdr:rowOff>28575</xdr:rowOff>
        </xdr:from>
        <xdr:to>
          <xdr:col>9</xdr:col>
          <xdr:colOff>495300</xdr:colOff>
          <xdr:row>40</xdr:row>
          <xdr:rowOff>38100</xdr:rowOff>
        </xdr:to>
        <xdr:sp macro="" textlink="">
          <xdr:nvSpPr>
            <xdr:cNvPr id="33475" name="Check Box 707" hidden="1">
              <a:extLst>
                <a:ext uri="{63B3BB69-23CF-44E3-9099-C40C66FF867C}">
                  <a14:compatExt spid="_x0000_s33475"/>
                </a:ext>
                <a:ext uri="{FF2B5EF4-FFF2-40B4-BE49-F238E27FC236}">
                  <a16:creationId xmlns:a16="http://schemas.microsoft.com/office/drawing/2014/main" id="{00000000-0008-0000-0300-0000C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28575</xdr:rowOff>
        </xdr:from>
        <xdr:to>
          <xdr:col>10</xdr:col>
          <xdr:colOff>495300</xdr:colOff>
          <xdr:row>40</xdr:row>
          <xdr:rowOff>38100</xdr:rowOff>
        </xdr:to>
        <xdr:sp macro="" textlink="">
          <xdr:nvSpPr>
            <xdr:cNvPr id="33476" name="Check Box 708" hidden="1">
              <a:extLst>
                <a:ext uri="{63B3BB69-23CF-44E3-9099-C40C66FF867C}">
                  <a14:compatExt spid="_x0000_s33476"/>
                </a:ext>
                <a:ext uri="{FF2B5EF4-FFF2-40B4-BE49-F238E27FC236}">
                  <a16:creationId xmlns:a16="http://schemas.microsoft.com/office/drawing/2014/main" id="{00000000-0008-0000-0300-0000C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39</xdr:row>
          <xdr:rowOff>28575</xdr:rowOff>
        </xdr:from>
        <xdr:to>
          <xdr:col>11</xdr:col>
          <xdr:colOff>495300</xdr:colOff>
          <xdr:row>40</xdr:row>
          <xdr:rowOff>38100</xdr:rowOff>
        </xdr:to>
        <xdr:sp macro="" textlink="">
          <xdr:nvSpPr>
            <xdr:cNvPr id="33477" name="Check Box 709" hidden="1">
              <a:extLst>
                <a:ext uri="{63B3BB69-23CF-44E3-9099-C40C66FF867C}">
                  <a14:compatExt spid="_x0000_s33477"/>
                </a:ext>
                <a:ext uri="{FF2B5EF4-FFF2-40B4-BE49-F238E27FC236}">
                  <a16:creationId xmlns:a16="http://schemas.microsoft.com/office/drawing/2014/main" id="{00000000-0008-0000-0300-0000C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39</xdr:row>
          <xdr:rowOff>28575</xdr:rowOff>
        </xdr:from>
        <xdr:to>
          <xdr:col>12</xdr:col>
          <xdr:colOff>495300</xdr:colOff>
          <xdr:row>40</xdr:row>
          <xdr:rowOff>38100</xdr:rowOff>
        </xdr:to>
        <xdr:sp macro="" textlink="">
          <xdr:nvSpPr>
            <xdr:cNvPr id="33478" name="Check Box 710" hidden="1">
              <a:extLst>
                <a:ext uri="{63B3BB69-23CF-44E3-9099-C40C66FF867C}">
                  <a14:compatExt spid="_x0000_s33478"/>
                </a:ext>
                <a:ext uri="{FF2B5EF4-FFF2-40B4-BE49-F238E27FC236}">
                  <a16:creationId xmlns:a16="http://schemas.microsoft.com/office/drawing/2014/main" id="{00000000-0008-0000-0300-0000C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xdr:row>
          <xdr:rowOff>28575</xdr:rowOff>
        </xdr:from>
        <xdr:to>
          <xdr:col>13</xdr:col>
          <xdr:colOff>495300</xdr:colOff>
          <xdr:row>40</xdr:row>
          <xdr:rowOff>38100</xdr:rowOff>
        </xdr:to>
        <xdr:sp macro="" textlink="">
          <xdr:nvSpPr>
            <xdr:cNvPr id="33479" name="Check Box 711" hidden="1">
              <a:extLst>
                <a:ext uri="{63B3BB69-23CF-44E3-9099-C40C66FF867C}">
                  <a14:compatExt spid="_x0000_s33479"/>
                </a:ext>
                <a:ext uri="{FF2B5EF4-FFF2-40B4-BE49-F238E27FC236}">
                  <a16:creationId xmlns:a16="http://schemas.microsoft.com/office/drawing/2014/main" id="{00000000-0008-0000-0300-0000C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39</xdr:row>
          <xdr:rowOff>28575</xdr:rowOff>
        </xdr:from>
        <xdr:to>
          <xdr:col>14</xdr:col>
          <xdr:colOff>495300</xdr:colOff>
          <xdr:row>40</xdr:row>
          <xdr:rowOff>38100</xdr:rowOff>
        </xdr:to>
        <xdr:sp macro="" textlink="">
          <xdr:nvSpPr>
            <xdr:cNvPr id="33480" name="Check Box 712" hidden="1">
              <a:extLst>
                <a:ext uri="{63B3BB69-23CF-44E3-9099-C40C66FF867C}">
                  <a14:compatExt spid="_x0000_s33480"/>
                </a:ext>
                <a:ext uri="{FF2B5EF4-FFF2-40B4-BE49-F238E27FC236}">
                  <a16:creationId xmlns:a16="http://schemas.microsoft.com/office/drawing/2014/main" id="{00000000-0008-0000-0300-0000C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39</xdr:row>
          <xdr:rowOff>28575</xdr:rowOff>
        </xdr:from>
        <xdr:to>
          <xdr:col>15</xdr:col>
          <xdr:colOff>495300</xdr:colOff>
          <xdr:row>40</xdr:row>
          <xdr:rowOff>38100</xdr:rowOff>
        </xdr:to>
        <xdr:sp macro="" textlink="">
          <xdr:nvSpPr>
            <xdr:cNvPr id="33481" name="Check Box 713" hidden="1">
              <a:extLst>
                <a:ext uri="{63B3BB69-23CF-44E3-9099-C40C66FF867C}">
                  <a14:compatExt spid="_x0000_s33481"/>
                </a:ext>
                <a:ext uri="{FF2B5EF4-FFF2-40B4-BE49-F238E27FC236}">
                  <a16:creationId xmlns:a16="http://schemas.microsoft.com/office/drawing/2014/main" id="{00000000-0008-0000-0300-0000C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39</xdr:row>
          <xdr:rowOff>28575</xdr:rowOff>
        </xdr:from>
        <xdr:to>
          <xdr:col>16</xdr:col>
          <xdr:colOff>495300</xdr:colOff>
          <xdr:row>40</xdr:row>
          <xdr:rowOff>38100</xdr:rowOff>
        </xdr:to>
        <xdr:sp macro="" textlink="">
          <xdr:nvSpPr>
            <xdr:cNvPr id="33482" name="Check Box 714" hidden="1">
              <a:extLst>
                <a:ext uri="{63B3BB69-23CF-44E3-9099-C40C66FF867C}">
                  <a14:compatExt spid="_x0000_s33482"/>
                </a:ext>
                <a:ext uri="{FF2B5EF4-FFF2-40B4-BE49-F238E27FC236}">
                  <a16:creationId xmlns:a16="http://schemas.microsoft.com/office/drawing/2014/main" id="{00000000-0008-0000-0300-0000C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28575</xdr:rowOff>
        </xdr:from>
        <xdr:to>
          <xdr:col>17</xdr:col>
          <xdr:colOff>495300</xdr:colOff>
          <xdr:row>40</xdr:row>
          <xdr:rowOff>38100</xdr:rowOff>
        </xdr:to>
        <xdr:sp macro="" textlink="">
          <xdr:nvSpPr>
            <xdr:cNvPr id="33483" name="Check Box 715" hidden="1">
              <a:extLst>
                <a:ext uri="{63B3BB69-23CF-44E3-9099-C40C66FF867C}">
                  <a14:compatExt spid="_x0000_s33483"/>
                </a:ext>
                <a:ext uri="{FF2B5EF4-FFF2-40B4-BE49-F238E27FC236}">
                  <a16:creationId xmlns:a16="http://schemas.microsoft.com/office/drawing/2014/main" id="{00000000-0008-0000-0300-0000C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39</xdr:row>
          <xdr:rowOff>28575</xdr:rowOff>
        </xdr:from>
        <xdr:to>
          <xdr:col>18</xdr:col>
          <xdr:colOff>495300</xdr:colOff>
          <xdr:row>40</xdr:row>
          <xdr:rowOff>38100</xdr:rowOff>
        </xdr:to>
        <xdr:sp macro="" textlink="">
          <xdr:nvSpPr>
            <xdr:cNvPr id="33484" name="Check Box 716" hidden="1">
              <a:extLst>
                <a:ext uri="{63B3BB69-23CF-44E3-9099-C40C66FF867C}">
                  <a14:compatExt spid="_x0000_s33484"/>
                </a:ext>
                <a:ext uri="{FF2B5EF4-FFF2-40B4-BE49-F238E27FC236}">
                  <a16:creationId xmlns:a16="http://schemas.microsoft.com/office/drawing/2014/main" id="{00000000-0008-0000-0300-0000C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39</xdr:row>
          <xdr:rowOff>28575</xdr:rowOff>
        </xdr:from>
        <xdr:to>
          <xdr:col>19</xdr:col>
          <xdr:colOff>495300</xdr:colOff>
          <xdr:row>40</xdr:row>
          <xdr:rowOff>38100</xdr:rowOff>
        </xdr:to>
        <xdr:sp macro="" textlink="">
          <xdr:nvSpPr>
            <xdr:cNvPr id="33485" name="Check Box 717" hidden="1">
              <a:extLst>
                <a:ext uri="{63B3BB69-23CF-44E3-9099-C40C66FF867C}">
                  <a14:compatExt spid="_x0000_s33485"/>
                </a:ext>
                <a:ext uri="{FF2B5EF4-FFF2-40B4-BE49-F238E27FC236}">
                  <a16:creationId xmlns:a16="http://schemas.microsoft.com/office/drawing/2014/main" id="{00000000-0008-0000-0300-0000C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39</xdr:row>
          <xdr:rowOff>28575</xdr:rowOff>
        </xdr:from>
        <xdr:to>
          <xdr:col>20</xdr:col>
          <xdr:colOff>495300</xdr:colOff>
          <xdr:row>40</xdr:row>
          <xdr:rowOff>38100</xdr:rowOff>
        </xdr:to>
        <xdr:sp macro="" textlink="">
          <xdr:nvSpPr>
            <xdr:cNvPr id="33486" name="Check Box 718" hidden="1">
              <a:extLst>
                <a:ext uri="{63B3BB69-23CF-44E3-9099-C40C66FF867C}">
                  <a14:compatExt spid="_x0000_s33486"/>
                </a:ext>
                <a:ext uri="{FF2B5EF4-FFF2-40B4-BE49-F238E27FC236}">
                  <a16:creationId xmlns:a16="http://schemas.microsoft.com/office/drawing/2014/main" id="{00000000-0008-0000-0300-0000C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39</xdr:row>
          <xdr:rowOff>28575</xdr:rowOff>
        </xdr:from>
        <xdr:to>
          <xdr:col>2</xdr:col>
          <xdr:colOff>495300</xdr:colOff>
          <xdr:row>40</xdr:row>
          <xdr:rowOff>38100</xdr:rowOff>
        </xdr:to>
        <xdr:sp macro="" textlink="">
          <xdr:nvSpPr>
            <xdr:cNvPr id="33487" name="Check Box 719" hidden="1">
              <a:extLst>
                <a:ext uri="{63B3BB69-23CF-44E3-9099-C40C66FF867C}">
                  <a14:compatExt spid="_x0000_s33487"/>
                </a:ext>
                <a:ext uri="{FF2B5EF4-FFF2-40B4-BE49-F238E27FC236}">
                  <a16:creationId xmlns:a16="http://schemas.microsoft.com/office/drawing/2014/main" id="{00000000-0008-0000-0300-0000C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1</xdr:col>
          <xdr:colOff>495300</xdr:colOff>
          <xdr:row>40</xdr:row>
          <xdr:rowOff>38100</xdr:rowOff>
        </xdr:to>
        <xdr:sp macro="" textlink="">
          <xdr:nvSpPr>
            <xdr:cNvPr id="33488" name="Check Box 720" hidden="1">
              <a:extLst>
                <a:ext uri="{63B3BB69-23CF-44E3-9099-C40C66FF867C}">
                  <a14:compatExt spid="_x0000_s33488"/>
                </a:ext>
                <a:ext uri="{FF2B5EF4-FFF2-40B4-BE49-F238E27FC236}">
                  <a16:creationId xmlns:a16="http://schemas.microsoft.com/office/drawing/2014/main" id="{00000000-0008-0000-0300-0000D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28575</xdr:rowOff>
        </xdr:from>
        <xdr:to>
          <xdr:col>3</xdr:col>
          <xdr:colOff>495300</xdr:colOff>
          <xdr:row>40</xdr:row>
          <xdr:rowOff>38100</xdr:rowOff>
        </xdr:to>
        <xdr:sp macro="" textlink="">
          <xdr:nvSpPr>
            <xdr:cNvPr id="33489" name="Check Box 721" hidden="1">
              <a:extLst>
                <a:ext uri="{63B3BB69-23CF-44E3-9099-C40C66FF867C}">
                  <a14:compatExt spid="_x0000_s33489"/>
                </a:ext>
                <a:ext uri="{FF2B5EF4-FFF2-40B4-BE49-F238E27FC236}">
                  <a16:creationId xmlns:a16="http://schemas.microsoft.com/office/drawing/2014/main" id="{00000000-0008-0000-0300-0000D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28575</xdr:rowOff>
        </xdr:from>
        <xdr:to>
          <xdr:col>4</xdr:col>
          <xdr:colOff>495300</xdr:colOff>
          <xdr:row>40</xdr:row>
          <xdr:rowOff>38100</xdr:rowOff>
        </xdr:to>
        <xdr:sp macro="" textlink="">
          <xdr:nvSpPr>
            <xdr:cNvPr id="33490" name="Check Box 722" hidden="1">
              <a:extLst>
                <a:ext uri="{63B3BB69-23CF-44E3-9099-C40C66FF867C}">
                  <a14:compatExt spid="_x0000_s33490"/>
                </a:ext>
                <a:ext uri="{FF2B5EF4-FFF2-40B4-BE49-F238E27FC236}">
                  <a16:creationId xmlns:a16="http://schemas.microsoft.com/office/drawing/2014/main" id="{00000000-0008-0000-0300-0000D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39</xdr:row>
          <xdr:rowOff>0</xdr:rowOff>
        </xdr:from>
        <xdr:to>
          <xdr:col>6</xdr:col>
          <xdr:colOff>495300</xdr:colOff>
          <xdr:row>40</xdr:row>
          <xdr:rowOff>38100</xdr:rowOff>
        </xdr:to>
        <xdr:sp macro="" textlink="">
          <xdr:nvSpPr>
            <xdr:cNvPr id="33491" name="Check Box 723" hidden="1">
              <a:extLst>
                <a:ext uri="{63B3BB69-23CF-44E3-9099-C40C66FF867C}">
                  <a14:compatExt spid="_x0000_s33491"/>
                </a:ext>
                <a:ext uri="{FF2B5EF4-FFF2-40B4-BE49-F238E27FC236}">
                  <a16:creationId xmlns:a16="http://schemas.microsoft.com/office/drawing/2014/main" id="{00000000-0008-0000-0300-0000D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40</xdr:row>
          <xdr:rowOff>0</xdr:rowOff>
        </xdr:from>
        <xdr:to>
          <xdr:col>6</xdr:col>
          <xdr:colOff>485775</xdr:colOff>
          <xdr:row>41</xdr:row>
          <xdr:rowOff>38100</xdr:rowOff>
        </xdr:to>
        <xdr:sp macro="" textlink="">
          <xdr:nvSpPr>
            <xdr:cNvPr id="33492" name="Check Box 724" hidden="1">
              <a:extLst>
                <a:ext uri="{63B3BB69-23CF-44E3-9099-C40C66FF867C}">
                  <a14:compatExt spid="_x0000_s33492"/>
                </a:ext>
                <a:ext uri="{FF2B5EF4-FFF2-40B4-BE49-F238E27FC236}">
                  <a16:creationId xmlns:a16="http://schemas.microsoft.com/office/drawing/2014/main" id="{00000000-0008-0000-0300-0000D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41</xdr:row>
          <xdr:rowOff>0</xdr:rowOff>
        </xdr:from>
        <xdr:to>
          <xdr:col>6</xdr:col>
          <xdr:colOff>495300</xdr:colOff>
          <xdr:row>42</xdr:row>
          <xdr:rowOff>38100</xdr:rowOff>
        </xdr:to>
        <xdr:sp macro="" textlink="">
          <xdr:nvSpPr>
            <xdr:cNvPr id="33493" name="Check Box 725" hidden="1">
              <a:extLst>
                <a:ext uri="{63B3BB69-23CF-44E3-9099-C40C66FF867C}">
                  <a14:compatExt spid="_x0000_s33493"/>
                </a:ext>
                <a:ext uri="{FF2B5EF4-FFF2-40B4-BE49-F238E27FC236}">
                  <a16:creationId xmlns:a16="http://schemas.microsoft.com/office/drawing/2014/main" id="{00000000-0008-0000-0300-0000D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42</xdr:row>
          <xdr:rowOff>28575</xdr:rowOff>
        </xdr:from>
        <xdr:to>
          <xdr:col>6</xdr:col>
          <xdr:colOff>495300</xdr:colOff>
          <xdr:row>43</xdr:row>
          <xdr:rowOff>66675</xdr:rowOff>
        </xdr:to>
        <xdr:sp macro="" textlink="">
          <xdr:nvSpPr>
            <xdr:cNvPr id="33494" name="Check Box 726" hidden="1">
              <a:extLst>
                <a:ext uri="{63B3BB69-23CF-44E3-9099-C40C66FF867C}">
                  <a14:compatExt spid="_x0000_s33494"/>
                </a:ext>
                <a:ext uri="{FF2B5EF4-FFF2-40B4-BE49-F238E27FC236}">
                  <a16:creationId xmlns:a16="http://schemas.microsoft.com/office/drawing/2014/main" id="{00000000-0008-0000-0300-0000D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43</xdr:row>
          <xdr:rowOff>28575</xdr:rowOff>
        </xdr:from>
        <xdr:to>
          <xdr:col>6</xdr:col>
          <xdr:colOff>495300</xdr:colOff>
          <xdr:row>44</xdr:row>
          <xdr:rowOff>38100</xdr:rowOff>
        </xdr:to>
        <xdr:sp macro="" textlink="">
          <xdr:nvSpPr>
            <xdr:cNvPr id="33495" name="Check Box 727" hidden="1">
              <a:extLst>
                <a:ext uri="{63B3BB69-23CF-44E3-9099-C40C66FF867C}">
                  <a14:compatExt spid="_x0000_s33495"/>
                </a:ext>
                <a:ext uri="{FF2B5EF4-FFF2-40B4-BE49-F238E27FC236}">
                  <a16:creationId xmlns:a16="http://schemas.microsoft.com/office/drawing/2014/main" id="{00000000-0008-0000-0300-0000D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28575</xdr:rowOff>
        </xdr:from>
        <xdr:to>
          <xdr:col>6</xdr:col>
          <xdr:colOff>495300</xdr:colOff>
          <xdr:row>45</xdr:row>
          <xdr:rowOff>38100</xdr:rowOff>
        </xdr:to>
        <xdr:sp macro="" textlink="">
          <xdr:nvSpPr>
            <xdr:cNvPr id="33496" name="Check Box 728" hidden="1">
              <a:extLst>
                <a:ext uri="{63B3BB69-23CF-44E3-9099-C40C66FF867C}">
                  <a14:compatExt spid="_x0000_s33496"/>
                </a:ext>
                <a:ext uri="{FF2B5EF4-FFF2-40B4-BE49-F238E27FC236}">
                  <a16:creationId xmlns:a16="http://schemas.microsoft.com/office/drawing/2014/main" id="{00000000-0008-0000-0300-0000D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45</xdr:row>
          <xdr:rowOff>28575</xdr:rowOff>
        </xdr:from>
        <xdr:to>
          <xdr:col>6</xdr:col>
          <xdr:colOff>495300</xdr:colOff>
          <xdr:row>46</xdr:row>
          <xdr:rowOff>38100</xdr:rowOff>
        </xdr:to>
        <xdr:sp macro="" textlink="">
          <xdr:nvSpPr>
            <xdr:cNvPr id="33497" name="Check Box 729" hidden="1">
              <a:extLst>
                <a:ext uri="{63B3BB69-23CF-44E3-9099-C40C66FF867C}">
                  <a14:compatExt spid="_x0000_s33497"/>
                </a:ext>
                <a:ext uri="{FF2B5EF4-FFF2-40B4-BE49-F238E27FC236}">
                  <a16:creationId xmlns:a16="http://schemas.microsoft.com/office/drawing/2014/main" id="{00000000-0008-0000-0300-0000D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46</xdr:row>
          <xdr:rowOff>0</xdr:rowOff>
        </xdr:from>
        <xdr:to>
          <xdr:col>6</xdr:col>
          <xdr:colOff>495300</xdr:colOff>
          <xdr:row>47</xdr:row>
          <xdr:rowOff>38100</xdr:rowOff>
        </xdr:to>
        <xdr:sp macro="" textlink="">
          <xdr:nvSpPr>
            <xdr:cNvPr id="33498" name="Check Box 730" hidden="1">
              <a:extLst>
                <a:ext uri="{63B3BB69-23CF-44E3-9099-C40C66FF867C}">
                  <a14:compatExt spid="_x0000_s33498"/>
                </a:ext>
                <a:ext uri="{FF2B5EF4-FFF2-40B4-BE49-F238E27FC236}">
                  <a16:creationId xmlns:a16="http://schemas.microsoft.com/office/drawing/2014/main" id="{00000000-0008-0000-0300-0000D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47</xdr:row>
          <xdr:rowOff>28575</xdr:rowOff>
        </xdr:from>
        <xdr:to>
          <xdr:col>6</xdr:col>
          <xdr:colOff>495300</xdr:colOff>
          <xdr:row>48</xdr:row>
          <xdr:rowOff>38100</xdr:rowOff>
        </xdr:to>
        <xdr:sp macro="" textlink="">
          <xdr:nvSpPr>
            <xdr:cNvPr id="33499" name="Check Box 731" hidden="1">
              <a:extLst>
                <a:ext uri="{63B3BB69-23CF-44E3-9099-C40C66FF867C}">
                  <a14:compatExt spid="_x0000_s33499"/>
                </a:ext>
                <a:ext uri="{FF2B5EF4-FFF2-40B4-BE49-F238E27FC236}">
                  <a16:creationId xmlns:a16="http://schemas.microsoft.com/office/drawing/2014/main" id="{00000000-0008-0000-0300-0000D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48</xdr:row>
          <xdr:rowOff>28575</xdr:rowOff>
        </xdr:from>
        <xdr:to>
          <xdr:col>6</xdr:col>
          <xdr:colOff>495300</xdr:colOff>
          <xdr:row>49</xdr:row>
          <xdr:rowOff>66675</xdr:rowOff>
        </xdr:to>
        <xdr:sp macro="" textlink="">
          <xdr:nvSpPr>
            <xdr:cNvPr id="33500" name="Check Box 732" hidden="1">
              <a:extLst>
                <a:ext uri="{63B3BB69-23CF-44E3-9099-C40C66FF867C}">
                  <a14:compatExt spid="_x0000_s33500"/>
                </a:ext>
                <a:ext uri="{FF2B5EF4-FFF2-40B4-BE49-F238E27FC236}">
                  <a16:creationId xmlns:a16="http://schemas.microsoft.com/office/drawing/2014/main" id="{00000000-0008-0000-0300-0000D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49</xdr:row>
          <xdr:rowOff>28575</xdr:rowOff>
        </xdr:from>
        <xdr:to>
          <xdr:col>6</xdr:col>
          <xdr:colOff>495300</xdr:colOff>
          <xdr:row>50</xdr:row>
          <xdr:rowOff>66675</xdr:rowOff>
        </xdr:to>
        <xdr:sp macro="" textlink="">
          <xdr:nvSpPr>
            <xdr:cNvPr id="33501" name="Check Box 733" hidden="1">
              <a:extLst>
                <a:ext uri="{63B3BB69-23CF-44E3-9099-C40C66FF867C}">
                  <a14:compatExt spid="_x0000_s33501"/>
                </a:ext>
                <a:ext uri="{FF2B5EF4-FFF2-40B4-BE49-F238E27FC236}">
                  <a16:creationId xmlns:a16="http://schemas.microsoft.com/office/drawing/2014/main" id="{00000000-0008-0000-0300-0000D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50</xdr:row>
          <xdr:rowOff>28575</xdr:rowOff>
        </xdr:from>
        <xdr:to>
          <xdr:col>6</xdr:col>
          <xdr:colOff>495300</xdr:colOff>
          <xdr:row>51</xdr:row>
          <xdr:rowOff>66675</xdr:rowOff>
        </xdr:to>
        <xdr:sp macro="" textlink="">
          <xdr:nvSpPr>
            <xdr:cNvPr id="33502" name="Check Box 734" hidden="1">
              <a:extLst>
                <a:ext uri="{63B3BB69-23CF-44E3-9099-C40C66FF867C}">
                  <a14:compatExt spid="_x0000_s33502"/>
                </a:ext>
                <a:ext uri="{FF2B5EF4-FFF2-40B4-BE49-F238E27FC236}">
                  <a16:creationId xmlns:a16="http://schemas.microsoft.com/office/drawing/2014/main" id="{00000000-0008-0000-0300-0000D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51</xdr:row>
          <xdr:rowOff>28575</xdr:rowOff>
        </xdr:from>
        <xdr:to>
          <xdr:col>6</xdr:col>
          <xdr:colOff>495300</xdr:colOff>
          <xdr:row>52</xdr:row>
          <xdr:rowOff>38100</xdr:rowOff>
        </xdr:to>
        <xdr:sp macro="" textlink="">
          <xdr:nvSpPr>
            <xdr:cNvPr id="33503" name="Check Box 735" hidden="1">
              <a:extLst>
                <a:ext uri="{63B3BB69-23CF-44E3-9099-C40C66FF867C}">
                  <a14:compatExt spid="_x0000_s33503"/>
                </a:ext>
                <a:ext uri="{FF2B5EF4-FFF2-40B4-BE49-F238E27FC236}">
                  <a16:creationId xmlns:a16="http://schemas.microsoft.com/office/drawing/2014/main" id="{00000000-0008-0000-0300-0000D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28575</xdr:rowOff>
        </xdr:from>
        <xdr:to>
          <xdr:col>6</xdr:col>
          <xdr:colOff>495300</xdr:colOff>
          <xdr:row>53</xdr:row>
          <xdr:rowOff>38100</xdr:rowOff>
        </xdr:to>
        <xdr:sp macro="" textlink="">
          <xdr:nvSpPr>
            <xdr:cNvPr id="33504" name="Check Box 736" hidden="1">
              <a:extLst>
                <a:ext uri="{63B3BB69-23CF-44E3-9099-C40C66FF867C}">
                  <a14:compatExt spid="_x0000_s33504"/>
                </a:ext>
                <a:ext uri="{FF2B5EF4-FFF2-40B4-BE49-F238E27FC236}">
                  <a16:creationId xmlns:a16="http://schemas.microsoft.com/office/drawing/2014/main" id="{00000000-0008-0000-0300-0000E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39</xdr:row>
          <xdr:rowOff>0</xdr:rowOff>
        </xdr:from>
        <xdr:to>
          <xdr:col>7</xdr:col>
          <xdr:colOff>495300</xdr:colOff>
          <xdr:row>40</xdr:row>
          <xdr:rowOff>38100</xdr:rowOff>
        </xdr:to>
        <xdr:sp macro="" textlink="">
          <xdr:nvSpPr>
            <xdr:cNvPr id="33505" name="Check Box 737" hidden="1">
              <a:extLst>
                <a:ext uri="{63B3BB69-23CF-44E3-9099-C40C66FF867C}">
                  <a14:compatExt spid="_x0000_s33505"/>
                </a:ext>
                <a:ext uri="{FF2B5EF4-FFF2-40B4-BE49-F238E27FC236}">
                  <a16:creationId xmlns:a16="http://schemas.microsoft.com/office/drawing/2014/main" id="{00000000-0008-0000-0300-0000E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40</xdr:row>
          <xdr:rowOff>0</xdr:rowOff>
        </xdr:from>
        <xdr:to>
          <xdr:col>7</xdr:col>
          <xdr:colOff>485775</xdr:colOff>
          <xdr:row>41</xdr:row>
          <xdr:rowOff>38100</xdr:rowOff>
        </xdr:to>
        <xdr:sp macro="" textlink="">
          <xdr:nvSpPr>
            <xdr:cNvPr id="33506" name="Check Box 738" hidden="1">
              <a:extLst>
                <a:ext uri="{63B3BB69-23CF-44E3-9099-C40C66FF867C}">
                  <a14:compatExt spid="_x0000_s33506"/>
                </a:ext>
                <a:ext uri="{FF2B5EF4-FFF2-40B4-BE49-F238E27FC236}">
                  <a16:creationId xmlns:a16="http://schemas.microsoft.com/office/drawing/2014/main" id="{00000000-0008-0000-0300-0000E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41</xdr:row>
          <xdr:rowOff>0</xdr:rowOff>
        </xdr:from>
        <xdr:to>
          <xdr:col>7</xdr:col>
          <xdr:colOff>495300</xdr:colOff>
          <xdr:row>42</xdr:row>
          <xdr:rowOff>38100</xdr:rowOff>
        </xdr:to>
        <xdr:sp macro="" textlink="">
          <xdr:nvSpPr>
            <xdr:cNvPr id="33507" name="Check Box 739" hidden="1">
              <a:extLst>
                <a:ext uri="{63B3BB69-23CF-44E3-9099-C40C66FF867C}">
                  <a14:compatExt spid="_x0000_s33507"/>
                </a:ext>
                <a:ext uri="{FF2B5EF4-FFF2-40B4-BE49-F238E27FC236}">
                  <a16:creationId xmlns:a16="http://schemas.microsoft.com/office/drawing/2014/main" id="{00000000-0008-0000-0300-0000E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28575</xdr:rowOff>
        </xdr:from>
        <xdr:to>
          <xdr:col>7</xdr:col>
          <xdr:colOff>495300</xdr:colOff>
          <xdr:row>43</xdr:row>
          <xdr:rowOff>38100</xdr:rowOff>
        </xdr:to>
        <xdr:sp macro="" textlink="">
          <xdr:nvSpPr>
            <xdr:cNvPr id="33508" name="Check Box 740" hidden="1">
              <a:extLst>
                <a:ext uri="{63B3BB69-23CF-44E3-9099-C40C66FF867C}">
                  <a14:compatExt spid="_x0000_s33508"/>
                </a:ext>
                <a:ext uri="{FF2B5EF4-FFF2-40B4-BE49-F238E27FC236}">
                  <a16:creationId xmlns:a16="http://schemas.microsoft.com/office/drawing/2014/main" id="{00000000-0008-0000-0300-0000E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43</xdr:row>
          <xdr:rowOff>28575</xdr:rowOff>
        </xdr:from>
        <xdr:to>
          <xdr:col>7</xdr:col>
          <xdr:colOff>495300</xdr:colOff>
          <xdr:row>44</xdr:row>
          <xdr:rowOff>38100</xdr:rowOff>
        </xdr:to>
        <xdr:sp macro="" textlink="">
          <xdr:nvSpPr>
            <xdr:cNvPr id="33509" name="Check Box 741" hidden="1">
              <a:extLst>
                <a:ext uri="{63B3BB69-23CF-44E3-9099-C40C66FF867C}">
                  <a14:compatExt spid="_x0000_s33509"/>
                </a:ext>
                <a:ext uri="{FF2B5EF4-FFF2-40B4-BE49-F238E27FC236}">
                  <a16:creationId xmlns:a16="http://schemas.microsoft.com/office/drawing/2014/main" id="{00000000-0008-0000-0300-0000E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28575</xdr:rowOff>
        </xdr:from>
        <xdr:to>
          <xdr:col>7</xdr:col>
          <xdr:colOff>495300</xdr:colOff>
          <xdr:row>45</xdr:row>
          <xdr:rowOff>38100</xdr:rowOff>
        </xdr:to>
        <xdr:sp macro="" textlink="">
          <xdr:nvSpPr>
            <xdr:cNvPr id="33510" name="Check Box 742" hidden="1">
              <a:extLst>
                <a:ext uri="{63B3BB69-23CF-44E3-9099-C40C66FF867C}">
                  <a14:compatExt spid="_x0000_s33510"/>
                </a:ext>
                <a:ext uri="{FF2B5EF4-FFF2-40B4-BE49-F238E27FC236}">
                  <a16:creationId xmlns:a16="http://schemas.microsoft.com/office/drawing/2014/main" id="{00000000-0008-0000-0300-0000E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28575</xdr:rowOff>
        </xdr:from>
        <xdr:to>
          <xdr:col>7</xdr:col>
          <xdr:colOff>495300</xdr:colOff>
          <xdr:row>46</xdr:row>
          <xdr:rowOff>38100</xdr:rowOff>
        </xdr:to>
        <xdr:sp macro="" textlink="">
          <xdr:nvSpPr>
            <xdr:cNvPr id="33511" name="Check Box 743" hidden="1">
              <a:extLst>
                <a:ext uri="{63B3BB69-23CF-44E3-9099-C40C66FF867C}">
                  <a14:compatExt spid="_x0000_s33511"/>
                </a:ext>
                <a:ext uri="{FF2B5EF4-FFF2-40B4-BE49-F238E27FC236}">
                  <a16:creationId xmlns:a16="http://schemas.microsoft.com/office/drawing/2014/main" id="{00000000-0008-0000-0300-0000E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46</xdr:row>
          <xdr:rowOff>0</xdr:rowOff>
        </xdr:from>
        <xdr:to>
          <xdr:col>7</xdr:col>
          <xdr:colOff>495300</xdr:colOff>
          <xdr:row>47</xdr:row>
          <xdr:rowOff>38100</xdr:rowOff>
        </xdr:to>
        <xdr:sp macro="" textlink="">
          <xdr:nvSpPr>
            <xdr:cNvPr id="33512" name="Check Box 744" hidden="1">
              <a:extLst>
                <a:ext uri="{63B3BB69-23CF-44E3-9099-C40C66FF867C}">
                  <a14:compatExt spid="_x0000_s33512"/>
                </a:ext>
                <a:ext uri="{FF2B5EF4-FFF2-40B4-BE49-F238E27FC236}">
                  <a16:creationId xmlns:a16="http://schemas.microsoft.com/office/drawing/2014/main" id="{00000000-0008-0000-0300-0000E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47</xdr:row>
          <xdr:rowOff>28575</xdr:rowOff>
        </xdr:from>
        <xdr:to>
          <xdr:col>7</xdr:col>
          <xdr:colOff>495300</xdr:colOff>
          <xdr:row>48</xdr:row>
          <xdr:rowOff>38100</xdr:rowOff>
        </xdr:to>
        <xdr:sp macro="" textlink="">
          <xdr:nvSpPr>
            <xdr:cNvPr id="33513" name="Check Box 745" hidden="1">
              <a:extLst>
                <a:ext uri="{63B3BB69-23CF-44E3-9099-C40C66FF867C}">
                  <a14:compatExt spid="_x0000_s33513"/>
                </a:ext>
                <a:ext uri="{FF2B5EF4-FFF2-40B4-BE49-F238E27FC236}">
                  <a16:creationId xmlns:a16="http://schemas.microsoft.com/office/drawing/2014/main" id="{00000000-0008-0000-0300-0000E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48</xdr:row>
          <xdr:rowOff>28575</xdr:rowOff>
        </xdr:from>
        <xdr:to>
          <xdr:col>7</xdr:col>
          <xdr:colOff>523875</xdr:colOff>
          <xdr:row>49</xdr:row>
          <xdr:rowOff>38100</xdr:rowOff>
        </xdr:to>
        <xdr:sp macro="" textlink="">
          <xdr:nvSpPr>
            <xdr:cNvPr id="33514" name="Check Box 746" hidden="1">
              <a:extLst>
                <a:ext uri="{63B3BB69-23CF-44E3-9099-C40C66FF867C}">
                  <a14:compatExt spid="_x0000_s33514"/>
                </a:ext>
                <a:ext uri="{FF2B5EF4-FFF2-40B4-BE49-F238E27FC236}">
                  <a16:creationId xmlns:a16="http://schemas.microsoft.com/office/drawing/2014/main" id="{00000000-0008-0000-0300-0000E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49</xdr:row>
          <xdr:rowOff>28575</xdr:rowOff>
        </xdr:from>
        <xdr:to>
          <xdr:col>7</xdr:col>
          <xdr:colOff>495300</xdr:colOff>
          <xdr:row>50</xdr:row>
          <xdr:rowOff>38100</xdr:rowOff>
        </xdr:to>
        <xdr:sp macro="" textlink="">
          <xdr:nvSpPr>
            <xdr:cNvPr id="33515" name="Check Box 747" hidden="1">
              <a:extLst>
                <a:ext uri="{63B3BB69-23CF-44E3-9099-C40C66FF867C}">
                  <a14:compatExt spid="_x0000_s33515"/>
                </a:ext>
                <a:ext uri="{FF2B5EF4-FFF2-40B4-BE49-F238E27FC236}">
                  <a16:creationId xmlns:a16="http://schemas.microsoft.com/office/drawing/2014/main" id="{00000000-0008-0000-0300-0000E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50</xdr:row>
          <xdr:rowOff>28575</xdr:rowOff>
        </xdr:from>
        <xdr:to>
          <xdr:col>7</xdr:col>
          <xdr:colOff>495300</xdr:colOff>
          <xdr:row>51</xdr:row>
          <xdr:rowOff>38100</xdr:rowOff>
        </xdr:to>
        <xdr:sp macro="" textlink="">
          <xdr:nvSpPr>
            <xdr:cNvPr id="33516" name="Check Box 748" hidden="1">
              <a:extLst>
                <a:ext uri="{63B3BB69-23CF-44E3-9099-C40C66FF867C}">
                  <a14:compatExt spid="_x0000_s33516"/>
                </a:ext>
                <a:ext uri="{FF2B5EF4-FFF2-40B4-BE49-F238E27FC236}">
                  <a16:creationId xmlns:a16="http://schemas.microsoft.com/office/drawing/2014/main" id="{00000000-0008-0000-0300-0000E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51</xdr:row>
          <xdr:rowOff>28575</xdr:rowOff>
        </xdr:from>
        <xdr:to>
          <xdr:col>7</xdr:col>
          <xdr:colOff>495300</xdr:colOff>
          <xdr:row>52</xdr:row>
          <xdr:rowOff>38100</xdr:rowOff>
        </xdr:to>
        <xdr:sp macro="" textlink="">
          <xdr:nvSpPr>
            <xdr:cNvPr id="33517" name="Check Box 749" hidden="1">
              <a:extLst>
                <a:ext uri="{63B3BB69-23CF-44E3-9099-C40C66FF867C}">
                  <a14:compatExt spid="_x0000_s33517"/>
                </a:ext>
                <a:ext uri="{FF2B5EF4-FFF2-40B4-BE49-F238E27FC236}">
                  <a16:creationId xmlns:a16="http://schemas.microsoft.com/office/drawing/2014/main" id="{00000000-0008-0000-0300-0000E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28575</xdr:rowOff>
        </xdr:from>
        <xdr:to>
          <xdr:col>7</xdr:col>
          <xdr:colOff>495300</xdr:colOff>
          <xdr:row>53</xdr:row>
          <xdr:rowOff>38100</xdr:rowOff>
        </xdr:to>
        <xdr:sp macro="" textlink="">
          <xdr:nvSpPr>
            <xdr:cNvPr id="33518" name="Check Box 750" hidden="1">
              <a:extLst>
                <a:ext uri="{63B3BB69-23CF-44E3-9099-C40C66FF867C}">
                  <a14:compatExt spid="_x0000_s33518"/>
                </a:ext>
                <a:ext uri="{FF2B5EF4-FFF2-40B4-BE49-F238E27FC236}">
                  <a16:creationId xmlns:a16="http://schemas.microsoft.com/office/drawing/2014/main" id="{00000000-0008-0000-0300-0000E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39</xdr:row>
          <xdr:rowOff>0</xdr:rowOff>
        </xdr:from>
        <xdr:to>
          <xdr:col>8</xdr:col>
          <xdr:colOff>495300</xdr:colOff>
          <xdr:row>40</xdr:row>
          <xdr:rowOff>38100</xdr:rowOff>
        </xdr:to>
        <xdr:sp macro="" textlink="">
          <xdr:nvSpPr>
            <xdr:cNvPr id="33519" name="Check Box 751" hidden="1">
              <a:extLst>
                <a:ext uri="{63B3BB69-23CF-44E3-9099-C40C66FF867C}">
                  <a14:compatExt spid="_x0000_s33519"/>
                </a:ext>
                <a:ext uri="{FF2B5EF4-FFF2-40B4-BE49-F238E27FC236}">
                  <a16:creationId xmlns:a16="http://schemas.microsoft.com/office/drawing/2014/main" id="{00000000-0008-0000-0300-0000E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40</xdr:row>
          <xdr:rowOff>0</xdr:rowOff>
        </xdr:from>
        <xdr:to>
          <xdr:col>8</xdr:col>
          <xdr:colOff>485775</xdr:colOff>
          <xdr:row>41</xdr:row>
          <xdr:rowOff>38100</xdr:rowOff>
        </xdr:to>
        <xdr:sp macro="" textlink="">
          <xdr:nvSpPr>
            <xdr:cNvPr id="33520" name="Check Box 752" hidden="1">
              <a:extLst>
                <a:ext uri="{63B3BB69-23CF-44E3-9099-C40C66FF867C}">
                  <a14:compatExt spid="_x0000_s33520"/>
                </a:ext>
                <a:ext uri="{FF2B5EF4-FFF2-40B4-BE49-F238E27FC236}">
                  <a16:creationId xmlns:a16="http://schemas.microsoft.com/office/drawing/2014/main" id="{00000000-0008-0000-0300-0000F0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41</xdr:row>
          <xdr:rowOff>0</xdr:rowOff>
        </xdr:from>
        <xdr:to>
          <xdr:col>8</xdr:col>
          <xdr:colOff>495300</xdr:colOff>
          <xdr:row>42</xdr:row>
          <xdr:rowOff>38100</xdr:rowOff>
        </xdr:to>
        <xdr:sp macro="" textlink="">
          <xdr:nvSpPr>
            <xdr:cNvPr id="33521" name="Check Box 753" hidden="1">
              <a:extLst>
                <a:ext uri="{63B3BB69-23CF-44E3-9099-C40C66FF867C}">
                  <a14:compatExt spid="_x0000_s33521"/>
                </a:ext>
                <a:ext uri="{FF2B5EF4-FFF2-40B4-BE49-F238E27FC236}">
                  <a16:creationId xmlns:a16="http://schemas.microsoft.com/office/drawing/2014/main" id="{00000000-0008-0000-0300-0000F1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42</xdr:row>
          <xdr:rowOff>28575</xdr:rowOff>
        </xdr:from>
        <xdr:to>
          <xdr:col>8</xdr:col>
          <xdr:colOff>495300</xdr:colOff>
          <xdr:row>43</xdr:row>
          <xdr:rowOff>38100</xdr:rowOff>
        </xdr:to>
        <xdr:sp macro="" textlink="">
          <xdr:nvSpPr>
            <xdr:cNvPr id="33522" name="Check Box 754" hidden="1">
              <a:extLst>
                <a:ext uri="{63B3BB69-23CF-44E3-9099-C40C66FF867C}">
                  <a14:compatExt spid="_x0000_s33522"/>
                </a:ext>
                <a:ext uri="{FF2B5EF4-FFF2-40B4-BE49-F238E27FC236}">
                  <a16:creationId xmlns:a16="http://schemas.microsoft.com/office/drawing/2014/main" id="{00000000-0008-0000-0300-0000F2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43</xdr:row>
          <xdr:rowOff>28575</xdr:rowOff>
        </xdr:from>
        <xdr:to>
          <xdr:col>8</xdr:col>
          <xdr:colOff>495300</xdr:colOff>
          <xdr:row>44</xdr:row>
          <xdr:rowOff>38100</xdr:rowOff>
        </xdr:to>
        <xdr:sp macro="" textlink="">
          <xdr:nvSpPr>
            <xdr:cNvPr id="33523" name="Check Box 755" hidden="1">
              <a:extLst>
                <a:ext uri="{63B3BB69-23CF-44E3-9099-C40C66FF867C}">
                  <a14:compatExt spid="_x0000_s33523"/>
                </a:ext>
                <a:ext uri="{FF2B5EF4-FFF2-40B4-BE49-F238E27FC236}">
                  <a16:creationId xmlns:a16="http://schemas.microsoft.com/office/drawing/2014/main" id="{00000000-0008-0000-0300-0000F3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28575</xdr:rowOff>
        </xdr:from>
        <xdr:to>
          <xdr:col>8</xdr:col>
          <xdr:colOff>495300</xdr:colOff>
          <xdr:row>45</xdr:row>
          <xdr:rowOff>38100</xdr:rowOff>
        </xdr:to>
        <xdr:sp macro="" textlink="">
          <xdr:nvSpPr>
            <xdr:cNvPr id="33524" name="Check Box 756" hidden="1">
              <a:extLst>
                <a:ext uri="{63B3BB69-23CF-44E3-9099-C40C66FF867C}">
                  <a14:compatExt spid="_x0000_s33524"/>
                </a:ext>
                <a:ext uri="{FF2B5EF4-FFF2-40B4-BE49-F238E27FC236}">
                  <a16:creationId xmlns:a16="http://schemas.microsoft.com/office/drawing/2014/main" id="{00000000-0008-0000-0300-0000F4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45</xdr:row>
          <xdr:rowOff>28575</xdr:rowOff>
        </xdr:from>
        <xdr:to>
          <xdr:col>8</xdr:col>
          <xdr:colOff>495300</xdr:colOff>
          <xdr:row>46</xdr:row>
          <xdr:rowOff>38100</xdr:rowOff>
        </xdr:to>
        <xdr:sp macro="" textlink="">
          <xdr:nvSpPr>
            <xdr:cNvPr id="33525" name="Check Box 757" hidden="1">
              <a:extLst>
                <a:ext uri="{63B3BB69-23CF-44E3-9099-C40C66FF867C}">
                  <a14:compatExt spid="_x0000_s33525"/>
                </a:ext>
                <a:ext uri="{FF2B5EF4-FFF2-40B4-BE49-F238E27FC236}">
                  <a16:creationId xmlns:a16="http://schemas.microsoft.com/office/drawing/2014/main" id="{00000000-0008-0000-0300-0000F5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46</xdr:row>
          <xdr:rowOff>0</xdr:rowOff>
        </xdr:from>
        <xdr:to>
          <xdr:col>8</xdr:col>
          <xdr:colOff>495300</xdr:colOff>
          <xdr:row>47</xdr:row>
          <xdr:rowOff>38100</xdr:rowOff>
        </xdr:to>
        <xdr:sp macro="" textlink="">
          <xdr:nvSpPr>
            <xdr:cNvPr id="33526" name="Check Box 758" hidden="1">
              <a:extLst>
                <a:ext uri="{63B3BB69-23CF-44E3-9099-C40C66FF867C}">
                  <a14:compatExt spid="_x0000_s33526"/>
                </a:ext>
                <a:ext uri="{FF2B5EF4-FFF2-40B4-BE49-F238E27FC236}">
                  <a16:creationId xmlns:a16="http://schemas.microsoft.com/office/drawing/2014/main" id="{00000000-0008-0000-0300-0000F6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47</xdr:row>
          <xdr:rowOff>28575</xdr:rowOff>
        </xdr:from>
        <xdr:to>
          <xdr:col>8</xdr:col>
          <xdr:colOff>495300</xdr:colOff>
          <xdr:row>48</xdr:row>
          <xdr:rowOff>38100</xdr:rowOff>
        </xdr:to>
        <xdr:sp macro="" textlink="">
          <xdr:nvSpPr>
            <xdr:cNvPr id="33527" name="Check Box 759" hidden="1">
              <a:extLst>
                <a:ext uri="{63B3BB69-23CF-44E3-9099-C40C66FF867C}">
                  <a14:compatExt spid="_x0000_s33527"/>
                </a:ext>
                <a:ext uri="{FF2B5EF4-FFF2-40B4-BE49-F238E27FC236}">
                  <a16:creationId xmlns:a16="http://schemas.microsoft.com/office/drawing/2014/main" id="{00000000-0008-0000-0300-0000F7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48</xdr:row>
          <xdr:rowOff>28575</xdr:rowOff>
        </xdr:from>
        <xdr:to>
          <xdr:col>8</xdr:col>
          <xdr:colOff>495300</xdr:colOff>
          <xdr:row>49</xdr:row>
          <xdr:rowOff>38100</xdr:rowOff>
        </xdr:to>
        <xdr:sp macro="" textlink="">
          <xdr:nvSpPr>
            <xdr:cNvPr id="33528" name="Check Box 760" hidden="1">
              <a:extLst>
                <a:ext uri="{63B3BB69-23CF-44E3-9099-C40C66FF867C}">
                  <a14:compatExt spid="_x0000_s33528"/>
                </a:ext>
                <a:ext uri="{FF2B5EF4-FFF2-40B4-BE49-F238E27FC236}">
                  <a16:creationId xmlns:a16="http://schemas.microsoft.com/office/drawing/2014/main" id="{00000000-0008-0000-0300-0000F8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49</xdr:row>
          <xdr:rowOff>28575</xdr:rowOff>
        </xdr:from>
        <xdr:to>
          <xdr:col>8</xdr:col>
          <xdr:colOff>495300</xdr:colOff>
          <xdr:row>50</xdr:row>
          <xdr:rowOff>38100</xdr:rowOff>
        </xdr:to>
        <xdr:sp macro="" textlink="">
          <xdr:nvSpPr>
            <xdr:cNvPr id="33529" name="Check Box 761" hidden="1">
              <a:extLst>
                <a:ext uri="{63B3BB69-23CF-44E3-9099-C40C66FF867C}">
                  <a14:compatExt spid="_x0000_s33529"/>
                </a:ext>
                <a:ext uri="{FF2B5EF4-FFF2-40B4-BE49-F238E27FC236}">
                  <a16:creationId xmlns:a16="http://schemas.microsoft.com/office/drawing/2014/main" id="{00000000-0008-0000-0300-0000F9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50</xdr:row>
          <xdr:rowOff>28575</xdr:rowOff>
        </xdr:from>
        <xdr:to>
          <xdr:col>8</xdr:col>
          <xdr:colOff>495300</xdr:colOff>
          <xdr:row>51</xdr:row>
          <xdr:rowOff>38100</xdr:rowOff>
        </xdr:to>
        <xdr:sp macro="" textlink="">
          <xdr:nvSpPr>
            <xdr:cNvPr id="33530" name="Check Box 762" hidden="1">
              <a:extLst>
                <a:ext uri="{63B3BB69-23CF-44E3-9099-C40C66FF867C}">
                  <a14:compatExt spid="_x0000_s33530"/>
                </a:ext>
                <a:ext uri="{FF2B5EF4-FFF2-40B4-BE49-F238E27FC236}">
                  <a16:creationId xmlns:a16="http://schemas.microsoft.com/office/drawing/2014/main" id="{00000000-0008-0000-0300-0000FA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51</xdr:row>
          <xdr:rowOff>28575</xdr:rowOff>
        </xdr:from>
        <xdr:to>
          <xdr:col>8</xdr:col>
          <xdr:colOff>495300</xdr:colOff>
          <xdr:row>52</xdr:row>
          <xdr:rowOff>38100</xdr:rowOff>
        </xdr:to>
        <xdr:sp macro="" textlink="">
          <xdr:nvSpPr>
            <xdr:cNvPr id="33531" name="Check Box 763" hidden="1">
              <a:extLst>
                <a:ext uri="{63B3BB69-23CF-44E3-9099-C40C66FF867C}">
                  <a14:compatExt spid="_x0000_s33531"/>
                </a:ext>
                <a:ext uri="{FF2B5EF4-FFF2-40B4-BE49-F238E27FC236}">
                  <a16:creationId xmlns:a16="http://schemas.microsoft.com/office/drawing/2014/main" id="{00000000-0008-0000-0300-0000FB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52</xdr:row>
          <xdr:rowOff>28575</xdr:rowOff>
        </xdr:from>
        <xdr:to>
          <xdr:col>8</xdr:col>
          <xdr:colOff>495300</xdr:colOff>
          <xdr:row>53</xdr:row>
          <xdr:rowOff>38100</xdr:rowOff>
        </xdr:to>
        <xdr:sp macro="" textlink="">
          <xdr:nvSpPr>
            <xdr:cNvPr id="33532" name="Check Box 764" hidden="1">
              <a:extLst>
                <a:ext uri="{63B3BB69-23CF-44E3-9099-C40C66FF867C}">
                  <a14:compatExt spid="_x0000_s33532"/>
                </a:ext>
                <a:ext uri="{FF2B5EF4-FFF2-40B4-BE49-F238E27FC236}">
                  <a16:creationId xmlns:a16="http://schemas.microsoft.com/office/drawing/2014/main" id="{00000000-0008-0000-0300-0000FC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39</xdr:row>
          <xdr:rowOff>0</xdr:rowOff>
        </xdr:from>
        <xdr:to>
          <xdr:col>9</xdr:col>
          <xdr:colOff>495300</xdr:colOff>
          <xdr:row>40</xdr:row>
          <xdr:rowOff>38100</xdr:rowOff>
        </xdr:to>
        <xdr:sp macro="" textlink="">
          <xdr:nvSpPr>
            <xdr:cNvPr id="33533" name="Check Box 765" hidden="1">
              <a:extLst>
                <a:ext uri="{63B3BB69-23CF-44E3-9099-C40C66FF867C}">
                  <a14:compatExt spid="_x0000_s33533"/>
                </a:ext>
                <a:ext uri="{FF2B5EF4-FFF2-40B4-BE49-F238E27FC236}">
                  <a16:creationId xmlns:a16="http://schemas.microsoft.com/office/drawing/2014/main" id="{00000000-0008-0000-0300-0000FD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40</xdr:row>
          <xdr:rowOff>0</xdr:rowOff>
        </xdr:from>
        <xdr:to>
          <xdr:col>9</xdr:col>
          <xdr:colOff>485775</xdr:colOff>
          <xdr:row>41</xdr:row>
          <xdr:rowOff>38100</xdr:rowOff>
        </xdr:to>
        <xdr:sp macro="" textlink="">
          <xdr:nvSpPr>
            <xdr:cNvPr id="33534" name="Check Box 766" hidden="1">
              <a:extLst>
                <a:ext uri="{63B3BB69-23CF-44E3-9099-C40C66FF867C}">
                  <a14:compatExt spid="_x0000_s33534"/>
                </a:ext>
                <a:ext uri="{FF2B5EF4-FFF2-40B4-BE49-F238E27FC236}">
                  <a16:creationId xmlns:a16="http://schemas.microsoft.com/office/drawing/2014/main" id="{00000000-0008-0000-0300-0000FE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41</xdr:row>
          <xdr:rowOff>0</xdr:rowOff>
        </xdr:from>
        <xdr:to>
          <xdr:col>9</xdr:col>
          <xdr:colOff>495300</xdr:colOff>
          <xdr:row>42</xdr:row>
          <xdr:rowOff>38100</xdr:rowOff>
        </xdr:to>
        <xdr:sp macro="" textlink="">
          <xdr:nvSpPr>
            <xdr:cNvPr id="33535" name="Check Box 767" hidden="1">
              <a:extLst>
                <a:ext uri="{63B3BB69-23CF-44E3-9099-C40C66FF867C}">
                  <a14:compatExt spid="_x0000_s33535"/>
                </a:ext>
                <a:ext uri="{FF2B5EF4-FFF2-40B4-BE49-F238E27FC236}">
                  <a16:creationId xmlns:a16="http://schemas.microsoft.com/office/drawing/2014/main" id="{00000000-0008-0000-0300-0000FF8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42</xdr:row>
          <xdr:rowOff>28575</xdr:rowOff>
        </xdr:from>
        <xdr:to>
          <xdr:col>9</xdr:col>
          <xdr:colOff>495300</xdr:colOff>
          <xdr:row>43</xdr:row>
          <xdr:rowOff>38100</xdr:rowOff>
        </xdr:to>
        <xdr:sp macro="" textlink="">
          <xdr:nvSpPr>
            <xdr:cNvPr id="33536" name="Check Box 768" hidden="1">
              <a:extLst>
                <a:ext uri="{63B3BB69-23CF-44E3-9099-C40C66FF867C}">
                  <a14:compatExt spid="_x0000_s33536"/>
                </a:ext>
                <a:ext uri="{FF2B5EF4-FFF2-40B4-BE49-F238E27FC236}">
                  <a16:creationId xmlns:a16="http://schemas.microsoft.com/office/drawing/2014/main" id="{00000000-0008-0000-0300-00000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28575</xdr:rowOff>
        </xdr:from>
        <xdr:to>
          <xdr:col>9</xdr:col>
          <xdr:colOff>495300</xdr:colOff>
          <xdr:row>44</xdr:row>
          <xdr:rowOff>38100</xdr:rowOff>
        </xdr:to>
        <xdr:sp macro="" textlink="">
          <xdr:nvSpPr>
            <xdr:cNvPr id="33537" name="Check Box 769" hidden="1">
              <a:extLst>
                <a:ext uri="{63B3BB69-23CF-44E3-9099-C40C66FF867C}">
                  <a14:compatExt spid="_x0000_s33537"/>
                </a:ext>
                <a:ext uri="{FF2B5EF4-FFF2-40B4-BE49-F238E27FC236}">
                  <a16:creationId xmlns:a16="http://schemas.microsoft.com/office/drawing/2014/main" id="{00000000-0008-0000-0300-00000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28575</xdr:rowOff>
        </xdr:from>
        <xdr:to>
          <xdr:col>9</xdr:col>
          <xdr:colOff>495300</xdr:colOff>
          <xdr:row>45</xdr:row>
          <xdr:rowOff>38100</xdr:rowOff>
        </xdr:to>
        <xdr:sp macro="" textlink="">
          <xdr:nvSpPr>
            <xdr:cNvPr id="33538" name="Check Box 770" hidden="1">
              <a:extLst>
                <a:ext uri="{63B3BB69-23CF-44E3-9099-C40C66FF867C}">
                  <a14:compatExt spid="_x0000_s33538"/>
                </a:ext>
                <a:ext uri="{FF2B5EF4-FFF2-40B4-BE49-F238E27FC236}">
                  <a16:creationId xmlns:a16="http://schemas.microsoft.com/office/drawing/2014/main" id="{00000000-0008-0000-0300-00000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45</xdr:row>
          <xdr:rowOff>28575</xdr:rowOff>
        </xdr:from>
        <xdr:to>
          <xdr:col>9</xdr:col>
          <xdr:colOff>495300</xdr:colOff>
          <xdr:row>46</xdr:row>
          <xdr:rowOff>38100</xdr:rowOff>
        </xdr:to>
        <xdr:sp macro="" textlink="">
          <xdr:nvSpPr>
            <xdr:cNvPr id="33539" name="Check Box 771" hidden="1">
              <a:extLst>
                <a:ext uri="{63B3BB69-23CF-44E3-9099-C40C66FF867C}">
                  <a14:compatExt spid="_x0000_s33539"/>
                </a:ext>
                <a:ext uri="{FF2B5EF4-FFF2-40B4-BE49-F238E27FC236}">
                  <a16:creationId xmlns:a16="http://schemas.microsoft.com/office/drawing/2014/main" id="{00000000-0008-0000-0300-00000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46</xdr:row>
          <xdr:rowOff>0</xdr:rowOff>
        </xdr:from>
        <xdr:to>
          <xdr:col>9</xdr:col>
          <xdr:colOff>495300</xdr:colOff>
          <xdr:row>47</xdr:row>
          <xdr:rowOff>38100</xdr:rowOff>
        </xdr:to>
        <xdr:sp macro="" textlink="">
          <xdr:nvSpPr>
            <xdr:cNvPr id="33540" name="Check Box 772" hidden="1">
              <a:extLst>
                <a:ext uri="{63B3BB69-23CF-44E3-9099-C40C66FF867C}">
                  <a14:compatExt spid="_x0000_s33540"/>
                </a:ext>
                <a:ext uri="{FF2B5EF4-FFF2-40B4-BE49-F238E27FC236}">
                  <a16:creationId xmlns:a16="http://schemas.microsoft.com/office/drawing/2014/main" id="{00000000-0008-0000-0300-00000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47</xdr:row>
          <xdr:rowOff>28575</xdr:rowOff>
        </xdr:from>
        <xdr:to>
          <xdr:col>9</xdr:col>
          <xdr:colOff>495300</xdr:colOff>
          <xdr:row>48</xdr:row>
          <xdr:rowOff>38100</xdr:rowOff>
        </xdr:to>
        <xdr:sp macro="" textlink="">
          <xdr:nvSpPr>
            <xdr:cNvPr id="33541" name="Check Box 773" hidden="1">
              <a:extLst>
                <a:ext uri="{63B3BB69-23CF-44E3-9099-C40C66FF867C}">
                  <a14:compatExt spid="_x0000_s33541"/>
                </a:ext>
                <a:ext uri="{FF2B5EF4-FFF2-40B4-BE49-F238E27FC236}">
                  <a16:creationId xmlns:a16="http://schemas.microsoft.com/office/drawing/2014/main" id="{00000000-0008-0000-0300-00000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48</xdr:row>
          <xdr:rowOff>28575</xdr:rowOff>
        </xdr:from>
        <xdr:to>
          <xdr:col>9</xdr:col>
          <xdr:colOff>495300</xdr:colOff>
          <xdr:row>49</xdr:row>
          <xdr:rowOff>38100</xdr:rowOff>
        </xdr:to>
        <xdr:sp macro="" textlink="">
          <xdr:nvSpPr>
            <xdr:cNvPr id="33542" name="Check Box 774" hidden="1">
              <a:extLst>
                <a:ext uri="{63B3BB69-23CF-44E3-9099-C40C66FF867C}">
                  <a14:compatExt spid="_x0000_s33542"/>
                </a:ext>
                <a:ext uri="{FF2B5EF4-FFF2-40B4-BE49-F238E27FC236}">
                  <a16:creationId xmlns:a16="http://schemas.microsoft.com/office/drawing/2014/main" id="{00000000-0008-0000-0300-00000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49</xdr:row>
          <xdr:rowOff>28575</xdr:rowOff>
        </xdr:from>
        <xdr:to>
          <xdr:col>9</xdr:col>
          <xdr:colOff>495300</xdr:colOff>
          <xdr:row>50</xdr:row>
          <xdr:rowOff>38100</xdr:rowOff>
        </xdr:to>
        <xdr:sp macro="" textlink="">
          <xdr:nvSpPr>
            <xdr:cNvPr id="33543" name="Check Box 775" hidden="1">
              <a:extLst>
                <a:ext uri="{63B3BB69-23CF-44E3-9099-C40C66FF867C}">
                  <a14:compatExt spid="_x0000_s33543"/>
                </a:ext>
                <a:ext uri="{FF2B5EF4-FFF2-40B4-BE49-F238E27FC236}">
                  <a16:creationId xmlns:a16="http://schemas.microsoft.com/office/drawing/2014/main" id="{00000000-0008-0000-0300-00000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50</xdr:row>
          <xdr:rowOff>28575</xdr:rowOff>
        </xdr:from>
        <xdr:to>
          <xdr:col>9</xdr:col>
          <xdr:colOff>495300</xdr:colOff>
          <xdr:row>51</xdr:row>
          <xdr:rowOff>38100</xdr:rowOff>
        </xdr:to>
        <xdr:sp macro="" textlink="">
          <xdr:nvSpPr>
            <xdr:cNvPr id="33544" name="Check Box 776" hidden="1">
              <a:extLst>
                <a:ext uri="{63B3BB69-23CF-44E3-9099-C40C66FF867C}">
                  <a14:compatExt spid="_x0000_s33544"/>
                </a:ext>
                <a:ext uri="{FF2B5EF4-FFF2-40B4-BE49-F238E27FC236}">
                  <a16:creationId xmlns:a16="http://schemas.microsoft.com/office/drawing/2014/main" id="{00000000-0008-0000-0300-00000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51</xdr:row>
          <xdr:rowOff>28575</xdr:rowOff>
        </xdr:from>
        <xdr:to>
          <xdr:col>9</xdr:col>
          <xdr:colOff>495300</xdr:colOff>
          <xdr:row>52</xdr:row>
          <xdr:rowOff>38100</xdr:rowOff>
        </xdr:to>
        <xdr:sp macro="" textlink="">
          <xdr:nvSpPr>
            <xdr:cNvPr id="33545" name="Check Box 777" hidden="1">
              <a:extLst>
                <a:ext uri="{63B3BB69-23CF-44E3-9099-C40C66FF867C}">
                  <a14:compatExt spid="_x0000_s33545"/>
                </a:ext>
                <a:ext uri="{FF2B5EF4-FFF2-40B4-BE49-F238E27FC236}">
                  <a16:creationId xmlns:a16="http://schemas.microsoft.com/office/drawing/2014/main" id="{00000000-0008-0000-0300-00000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28575</xdr:rowOff>
        </xdr:from>
        <xdr:to>
          <xdr:col>9</xdr:col>
          <xdr:colOff>495300</xdr:colOff>
          <xdr:row>53</xdr:row>
          <xdr:rowOff>38100</xdr:rowOff>
        </xdr:to>
        <xdr:sp macro="" textlink="">
          <xdr:nvSpPr>
            <xdr:cNvPr id="33546" name="Check Box 778" hidden="1">
              <a:extLst>
                <a:ext uri="{63B3BB69-23CF-44E3-9099-C40C66FF867C}">
                  <a14:compatExt spid="_x0000_s33546"/>
                </a:ext>
                <a:ext uri="{FF2B5EF4-FFF2-40B4-BE49-F238E27FC236}">
                  <a16:creationId xmlns:a16="http://schemas.microsoft.com/office/drawing/2014/main" id="{00000000-0008-0000-0300-00000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xdr:row>
          <xdr:rowOff>0</xdr:rowOff>
        </xdr:from>
        <xdr:to>
          <xdr:col>10</xdr:col>
          <xdr:colOff>495300</xdr:colOff>
          <xdr:row>40</xdr:row>
          <xdr:rowOff>38100</xdr:rowOff>
        </xdr:to>
        <xdr:sp macro="" textlink="">
          <xdr:nvSpPr>
            <xdr:cNvPr id="33547" name="Check Box 779" hidden="1">
              <a:extLst>
                <a:ext uri="{63B3BB69-23CF-44E3-9099-C40C66FF867C}">
                  <a14:compatExt spid="_x0000_s33547"/>
                </a:ext>
                <a:ext uri="{FF2B5EF4-FFF2-40B4-BE49-F238E27FC236}">
                  <a16:creationId xmlns:a16="http://schemas.microsoft.com/office/drawing/2014/main" id="{00000000-0008-0000-0300-00000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40</xdr:row>
          <xdr:rowOff>0</xdr:rowOff>
        </xdr:from>
        <xdr:to>
          <xdr:col>10</xdr:col>
          <xdr:colOff>485775</xdr:colOff>
          <xdr:row>41</xdr:row>
          <xdr:rowOff>38100</xdr:rowOff>
        </xdr:to>
        <xdr:sp macro="" textlink="">
          <xdr:nvSpPr>
            <xdr:cNvPr id="33548" name="Check Box 780" hidden="1">
              <a:extLst>
                <a:ext uri="{63B3BB69-23CF-44E3-9099-C40C66FF867C}">
                  <a14:compatExt spid="_x0000_s33548"/>
                </a:ext>
                <a:ext uri="{FF2B5EF4-FFF2-40B4-BE49-F238E27FC236}">
                  <a16:creationId xmlns:a16="http://schemas.microsoft.com/office/drawing/2014/main" id="{00000000-0008-0000-0300-00000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41</xdr:row>
          <xdr:rowOff>0</xdr:rowOff>
        </xdr:from>
        <xdr:to>
          <xdr:col>10</xdr:col>
          <xdr:colOff>495300</xdr:colOff>
          <xdr:row>42</xdr:row>
          <xdr:rowOff>38100</xdr:rowOff>
        </xdr:to>
        <xdr:sp macro="" textlink="">
          <xdr:nvSpPr>
            <xdr:cNvPr id="33549" name="Check Box 781" hidden="1">
              <a:extLst>
                <a:ext uri="{63B3BB69-23CF-44E3-9099-C40C66FF867C}">
                  <a14:compatExt spid="_x0000_s33549"/>
                </a:ext>
                <a:ext uri="{FF2B5EF4-FFF2-40B4-BE49-F238E27FC236}">
                  <a16:creationId xmlns:a16="http://schemas.microsoft.com/office/drawing/2014/main" id="{00000000-0008-0000-0300-00000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42</xdr:row>
          <xdr:rowOff>28575</xdr:rowOff>
        </xdr:from>
        <xdr:to>
          <xdr:col>10</xdr:col>
          <xdr:colOff>495300</xdr:colOff>
          <xdr:row>43</xdr:row>
          <xdr:rowOff>38100</xdr:rowOff>
        </xdr:to>
        <xdr:sp macro="" textlink="">
          <xdr:nvSpPr>
            <xdr:cNvPr id="33550" name="Check Box 782" hidden="1">
              <a:extLst>
                <a:ext uri="{63B3BB69-23CF-44E3-9099-C40C66FF867C}">
                  <a14:compatExt spid="_x0000_s33550"/>
                </a:ext>
                <a:ext uri="{FF2B5EF4-FFF2-40B4-BE49-F238E27FC236}">
                  <a16:creationId xmlns:a16="http://schemas.microsoft.com/office/drawing/2014/main" id="{00000000-0008-0000-0300-00000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43</xdr:row>
          <xdr:rowOff>28575</xdr:rowOff>
        </xdr:from>
        <xdr:to>
          <xdr:col>10</xdr:col>
          <xdr:colOff>495300</xdr:colOff>
          <xdr:row>44</xdr:row>
          <xdr:rowOff>38100</xdr:rowOff>
        </xdr:to>
        <xdr:sp macro="" textlink="">
          <xdr:nvSpPr>
            <xdr:cNvPr id="33551" name="Check Box 783" hidden="1">
              <a:extLst>
                <a:ext uri="{63B3BB69-23CF-44E3-9099-C40C66FF867C}">
                  <a14:compatExt spid="_x0000_s33551"/>
                </a:ext>
                <a:ext uri="{FF2B5EF4-FFF2-40B4-BE49-F238E27FC236}">
                  <a16:creationId xmlns:a16="http://schemas.microsoft.com/office/drawing/2014/main" id="{00000000-0008-0000-0300-00000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28575</xdr:rowOff>
        </xdr:from>
        <xdr:to>
          <xdr:col>10</xdr:col>
          <xdr:colOff>495300</xdr:colOff>
          <xdr:row>45</xdr:row>
          <xdr:rowOff>38100</xdr:rowOff>
        </xdr:to>
        <xdr:sp macro="" textlink="">
          <xdr:nvSpPr>
            <xdr:cNvPr id="33552" name="Check Box 784" hidden="1">
              <a:extLst>
                <a:ext uri="{63B3BB69-23CF-44E3-9099-C40C66FF867C}">
                  <a14:compatExt spid="_x0000_s33552"/>
                </a:ext>
                <a:ext uri="{FF2B5EF4-FFF2-40B4-BE49-F238E27FC236}">
                  <a16:creationId xmlns:a16="http://schemas.microsoft.com/office/drawing/2014/main" id="{00000000-0008-0000-0300-00001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28575</xdr:rowOff>
        </xdr:from>
        <xdr:to>
          <xdr:col>10</xdr:col>
          <xdr:colOff>495300</xdr:colOff>
          <xdr:row>46</xdr:row>
          <xdr:rowOff>38100</xdr:rowOff>
        </xdr:to>
        <xdr:sp macro="" textlink="">
          <xdr:nvSpPr>
            <xdr:cNvPr id="33553" name="Check Box 785" hidden="1">
              <a:extLst>
                <a:ext uri="{63B3BB69-23CF-44E3-9099-C40C66FF867C}">
                  <a14:compatExt spid="_x0000_s33553"/>
                </a:ext>
                <a:ext uri="{FF2B5EF4-FFF2-40B4-BE49-F238E27FC236}">
                  <a16:creationId xmlns:a16="http://schemas.microsoft.com/office/drawing/2014/main" id="{00000000-0008-0000-0300-00001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46</xdr:row>
          <xdr:rowOff>0</xdr:rowOff>
        </xdr:from>
        <xdr:to>
          <xdr:col>10</xdr:col>
          <xdr:colOff>495300</xdr:colOff>
          <xdr:row>47</xdr:row>
          <xdr:rowOff>38100</xdr:rowOff>
        </xdr:to>
        <xdr:sp macro="" textlink="">
          <xdr:nvSpPr>
            <xdr:cNvPr id="33554" name="Check Box 786" hidden="1">
              <a:extLst>
                <a:ext uri="{63B3BB69-23CF-44E3-9099-C40C66FF867C}">
                  <a14:compatExt spid="_x0000_s33554"/>
                </a:ext>
                <a:ext uri="{FF2B5EF4-FFF2-40B4-BE49-F238E27FC236}">
                  <a16:creationId xmlns:a16="http://schemas.microsoft.com/office/drawing/2014/main" id="{00000000-0008-0000-0300-00001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47</xdr:row>
          <xdr:rowOff>28575</xdr:rowOff>
        </xdr:from>
        <xdr:to>
          <xdr:col>10</xdr:col>
          <xdr:colOff>495300</xdr:colOff>
          <xdr:row>48</xdr:row>
          <xdr:rowOff>38100</xdr:rowOff>
        </xdr:to>
        <xdr:sp macro="" textlink="">
          <xdr:nvSpPr>
            <xdr:cNvPr id="33555" name="Check Box 787" hidden="1">
              <a:extLst>
                <a:ext uri="{63B3BB69-23CF-44E3-9099-C40C66FF867C}">
                  <a14:compatExt spid="_x0000_s33555"/>
                </a:ext>
                <a:ext uri="{FF2B5EF4-FFF2-40B4-BE49-F238E27FC236}">
                  <a16:creationId xmlns:a16="http://schemas.microsoft.com/office/drawing/2014/main" id="{00000000-0008-0000-0300-00001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xdr:row>
          <xdr:rowOff>28575</xdr:rowOff>
        </xdr:from>
        <xdr:to>
          <xdr:col>10</xdr:col>
          <xdr:colOff>495300</xdr:colOff>
          <xdr:row>49</xdr:row>
          <xdr:rowOff>38100</xdr:rowOff>
        </xdr:to>
        <xdr:sp macro="" textlink="">
          <xdr:nvSpPr>
            <xdr:cNvPr id="33556" name="Check Box 788" hidden="1">
              <a:extLst>
                <a:ext uri="{63B3BB69-23CF-44E3-9099-C40C66FF867C}">
                  <a14:compatExt spid="_x0000_s33556"/>
                </a:ext>
                <a:ext uri="{FF2B5EF4-FFF2-40B4-BE49-F238E27FC236}">
                  <a16:creationId xmlns:a16="http://schemas.microsoft.com/office/drawing/2014/main" id="{00000000-0008-0000-0300-00001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49</xdr:row>
          <xdr:rowOff>28575</xdr:rowOff>
        </xdr:from>
        <xdr:to>
          <xdr:col>10</xdr:col>
          <xdr:colOff>495300</xdr:colOff>
          <xdr:row>50</xdr:row>
          <xdr:rowOff>38100</xdr:rowOff>
        </xdr:to>
        <xdr:sp macro="" textlink="">
          <xdr:nvSpPr>
            <xdr:cNvPr id="33557" name="Check Box 789" hidden="1">
              <a:extLst>
                <a:ext uri="{63B3BB69-23CF-44E3-9099-C40C66FF867C}">
                  <a14:compatExt spid="_x0000_s33557"/>
                </a:ext>
                <a:ext uri="{FF2B5EF4-FFF2-40B4-BE49-F238E27FC236}">
                  <a16:creationId xmlns:a16="http://schemas.microsoft.com/office/drawing/2014/main" id="{00000000-0008-0000-0300-00001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xdr:row>
          <xdr:rowOff>28575</xdr:rowOff>
        </xdr:from>
        <xdr:to>
          <xdr:col>10</xdr:col>
          <xdr:colOff>495300</xdr:colOff>
          <xdr:row>51</xdr:row>
          <xdr:rowOff>38100</xdr:rowOff>
        </xdr:to>
        <xdr:sp macro="" textlink="">
          <xdr:nvSpPr>
            <xdr:cNvPr id="33558" name="Check Box 790" hidden="1">
              <a:extLst>
                <a:ext uri="{63B3BB69-23CF-44E3-9099-C40C66FF867C}">
                  <a14:compatExt spid="_x0000_s33558"/>
                </a:ext>
                <a:ext uri="{FF2B5EF4-FFF2-40B4-BE49-F238E27FC236}">
                  <a16:creationId xmlns:a16="http://schemas.microsoft.com/office/drawing/2014/main" id="{00000000-0008-0000-0300-00001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28575</xdr:rowOff>
        </xdr:from>
        <xdr:to>
          <xdr:col>10</xdr:col>
          <xdr:colOff>495300</xdr:colOff>
          <xdr:row>52</xdr:row>
          <xdr:rowOff>38100</xdr:rowOff>
        </xdr:to>
        <xdr:sp macro="" textlink="">
          <xdr:nvSpPr>
            <xdr:cNvPr id="33559" name="Check Box 791" hidden="1">
              <a:extLst>
                <a:ext uri="{63B3BB69-23CF-44E3-9099-C40C66FF867C}">
                  <a14:compatExt spid="_x0000_s33559"/>
                </a:ext>
                <a:ext uri="{FF2B5EF4-FFF2-40B4-BE49-F238E27FC236}">
                  <a16:creationId xmlns:a16="http://schemas.microsoft.com/office/drawing/2014/main" id="{00000000-0008-0000-0300-00001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28575</xdr:rowOff>
        </xdr:from>
        <xdr:to>
          <xdr:col>10</xdr:col>
          <xdr:colOff>495300</xdr:colOff>
          <xdr:row>53</xdr:row>
          <xdr:rowOff>38100</xdr:rowOff>
        </xdr:to>
        <xdr:sp macro="" textlink="">
          <xdr:nvSpPr>
            <xdr:cNvPr id="33560" name="Check Box 792" hidden="1">
              <a:extLst>
                <a:ext uri="{63B3BB69-23CF-44E3-9099-C40C66FF867C}">
                  <a14:compatExt spid="_x0000_s33560"/>
                </a:ext>
                <a:ext uri="{FF2B5EF4-FFF2-40B4-BE49-F238E27FC236}">
                  <a16:creationId xmlns:a16="http://schemas.microsoft.com/office/drawing/2014/main" id="{00000000-0008-0000-0300-00001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39</xdr:row>
          <xdr:rowOff>0</xdr:rowOff>
        </xdr:from>
        <xdr:to>
          <xdr:col>11</xdr:col>
          <xdr:colOff>495300</xdr:colOff>
          <xdr:row>40</xdr:row>
          <xdr:rowOff>38100</xdr:rowOff>
        </xdr:to>
        <xdr:sp macro="" textlink="">
          <xdr:nvSpPr>
            <xdr:cNvPr id="33561" name="Check Box 793" hidden="1">
              <a:extLst>
                <a:ext uri="{63B3BB69-23CF-44E3-9099-C40C66FF867C}">
                  <a14:compatExt spid="_x0000_s33561"/>
                </a:ext>
                <a:ext uri="{FF2B5EF4-FFF2-40B4-BE49-F238E27FC236}">
                  <a16:creationId xmlns:a16="http://schemas.microsoft.com/office/drawing/2014/main" id="{00000000-0008-0000-0300-00001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40</xdr:row>
          <xdr:rowOff>0</xdr:rowOff>
        </xdr:from>
        <xdr:to>
          <xdr:col>11</xdr:col>
          <xdr:colOff>485775</xdr:colOff>
          <xdr:row>41</xdr:row>
          <xdr:rowOff>38100</xdr:rowOff>
        </xdr:to>
        <xdr:sp macro="" textlink="">
          <xdr:nvSpPr>
            <xdr:cNvPr id="33562" name="Check Box 794" hidden="1">
              <a:extLst>
                <a:ext uri="{63B3BB69-23CF-44E3-9099-C40C66FF867C}">
                  <a14:compatExt spid="_x0000_s33562"/>
                </a:ext>
                <a:ext uri="{FF2B5EF4-FFF2-40B4-BE49-F238E27FC236}">
                  <a16:creationId xmlns:a16="http://schemas.microsoft.com/office/drawing/2014/main" id="{00000000-0008-0000-0300-00001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41</xdr:row>
          <xdr:rowOff>0</xdr:rowOff>
        </xdr:from>
        <xdr:to>
          <xdr:col>11</xdr:col>
          <xdr:colOff>495300</xdr:colOff>
          <xdr:row>42</xdr:row>
          <xdr:rowOff>38100</xdr:rowOff>
        </xdr:to>
        <xdr:sp macro="" textlink="">
          <xdr:nvSpPr>
            <xdr:cNvPr id="33563" name="Check Box 795" hidden="1">
              <a:extLst>
                <a:ext uri="{63B3BB69-23CF-44E3-9099-C40C66FF867C}">
                  <a14:compatExt spid="_x0000_s33563"/>
                </a:ext>
                <a:ext uri="{FF2B5EF4-FFF2-40B4-BE49-F238E27FC236}">
                  <a16:creationId xmlns:a16="http://schemas.microsoft.com/office/drawing/2014/main" id="{00000000-0008-0000-0300-00001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42</xdr:row>
          <xdr:rowOff>28575</xdr:rowOff>
        </xdr:from>
        <xdr:to>
          <xdr:col>11</xdr:col>
          <xdr:colOff>495300</xdr:colOff>
          <xdr:row>43</xdr:row>
          <xdr:rowOff>38100</xdr:rowOff>
        </xdr:to>
        <xdr:sp macro="" textlink="">
          <xdr:nvSpPr>
            <xdr:cNvPr id="33564" name="Check Box 796" hidden="1">
              <a:extLst>
                <a:ext uri="{63B3BB69-23CF-44E3-9099-C40C66FF867C}">
                  <a14:compatExt spid="_x0000_s33564"/>
                </a:ext>
                <a:ext uri="{FF2B5EF4-FFF2-40B4-BE49-F238E27FC236}">
                  <a16:creationId xmlns:a16="http://schemas.microsoft.com/office/drawing/2014/main" id="{00000000-0008-0000-0300-00001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28575</xdr:rowOff>
        </xdr:from>
        <xdr:to>
          <xdr:col>11</xdr:col>
          <xdr:colOff>495300</xdr:colOff>
          <xdr:row>44</xdr:row>
          <xdr:rowOff>38100</xdr:rowOff>
        </xdr:to>
        <xdr:sp macro="" textlink="">
          <xdr:nvSpPr>
            <xdr:cNvPr id="33565" name="Check Box 797" hidden="1">
              <a:extLst>
                <a:ext uri="{63B3BB69-23CF-44E3-9099-C40C66FF867C}">
                  <a14:compatExt spid="_x0000_s33565"/>
                </a:ext>
                <a:ext uri="{FF2B5EF4-FFF2-40B4-BE49-F238E27FC236}">
                  <a16:creationId xmlns:a16="http://schemas.microsoft.com/office/drawing/2014/main" id="{00000000-0008-0000-0300-00001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28575</xdr:rowOff>
        </xdr:from>
        <xdr:to>
          <xdr:col>11</xdr:col>
          <xdr:colOff>495300</xdr:colOff>
          <xdr:row>45</xdr:row>
          <xdr:rowOff>38100</xdr:rowOff>
        </xdr:to>
        <xdr:sp macro="" textlink="">
          <xdr:nvSpPr>
            <xdr:cNvPr id="33566" name="Check Box 798" hidden="1">
              <a:extLst>
                <a:ext uri="{63B3BB69-23CF-44E3-9099-C40C66FF867C}">
                  <a14:compatExt spid="_x0000_s33566"/>
                </a:ext>
                <a:ext uri="{FF2B5EF4-FFF2-40B4-BE49-F238E27FC236}">
                  <a16:creationId xmlns:a16="http://schemas.microsoft.com/office/drawing/2014/main" id="{00000000-0008-0000-0300-00001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45</xdr:row>
          <xdr:rowOff>28575</xdr:rowOff>
        </xdr:from>
        <xdr:to>
          <xdr:col>11</xdr:col>
          <xdr:colOff>495300</xdr:colOff>
          <xdr:row>46</xdr:row>
          <xdr:rowOff>38100</xdr:rowOff>
        </xdr:to>
        <xdr:sp macro="" textlink="">
          <xdr:nvSpPr>
            <xdr:cNvPr id="33567" name="Check Box 799" hidden="1">
              <a:extLst>
                <a:ext uri="{63B3BB69-23CF-44E3-9099-C40C66FF867C}">
                  <a14:compatExt spid="_x0000_s33567"/>
                </a:ext>
                <a:ext uri="{FF2B5EF4-FFF2-40B4-BE49-F238E27FC236}">
                  <a16:creationId xmlns:a16="http://schemas.microsoft.com/office/drawing/2014/main" id="{00000000-0008-0000-0300-00001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46</xdr:row>
          <xdr:rowOff>0</xdr:rowOff>
        </xdr:from>
        <xdr:to>
          <xdr:col>11</xdr:col>
          <xdr:colOff>495300</xdr:colOff>
          <xdr:row>47</xdr:row>
          <xdr:rowOff>38100</xdr:rowOff>
        </xdr:to>
        <xdr:sp macro="" textlink="">
          <xdr:nvSpPr>
            <xdr:cNvPr id="33568" name="Check Box 800" hidden="1">
              <a:extLst>
                <a:ext uri="{63B3BB69-23CF-44E3-9099-C40C66FF867C}">
                  <a14:compatExt spid="_x0000_s33568"/>
                </a:ext>
                <a:ext uri="{FF2B5EF4-FFF2-40B4-BE49-F238E27FC236}">
                  <a16:creationId xmlns:a16="http://schemas.microsoft.com/office/drawing/2014/main" id="{00000000-0008-0000-0300-00002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47</xdr:row>
          <xdr:rowOff>28575</xdr:rowOff>
        </xdr:from>
        <xdr:to>
          <xdr:col>11</xdr:col>
          <xdr:colOff>495300</xdr:colOff>
          <xdr:row>48</xdr:row>
          <xdr:rowOff>38100</xdr:rowOff>
        </xdr:to>
        <xdr:sp macro="" textlink="">
          <xdr:nvSpPr>
            <xdr:cNvPr id="33569" name="Check Box 801" hidden="1">
              <a:extLst>
                <a:ext uri="{63B3BB69-23CF-44E3-9099-C40C66FF867C}">
                  <a14:compatExt spid="_x0000_s33569"/>
                </a:ext>
                <a:ext uri="{FF2B5EF4-FFF2-40B4-BE49-F238E27FC236}">
                  <a16:creationId xmlns:a16="http://schemas.microsoft.com/office/drawing/2014/main" id="{00000000-0008-0000-0300-00002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28575</xdr:rowOff>
        </xdr:from>
        <xdr:to>
          <xdr:col>11</xdr:col>
          <xdr:colOff>495300</xdr:colOff>
          <xdr:row>49</xdr:row>
          <xdr:rowOff>38100</xdr:rowOff>
        </xdr:to>
        <xdr:sp macro="" textlink="">
          <xdr:nvSpPr>
            <xdr:cNvPr id="33570" name="Check Box 802" hidden="1">
              <a:extLst>
                <a:ext uri="{63B3BB69-23CF-44E3-9099-C40C66FF867C}">
                  <a14:compatExt spid="_x0000_s33570"/>
                </a:ext>
                <a:ext uri="{FF2B5EF4-FFF2-40B4-BE49-F238E27FC236}">
                  <a16:creationId xmlns:a16="http://schemas.microsoft.com/office/drawing/2014/main" id="{00000000-0008-0000-0300-00002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49</xdr:row>
          <xdr:rowOff>28575</xdr:rowOff>
        </xdr:from>
        <xdr:to>
          <xdr:col>11</xdr:col>
          <xdr:colOff>495300</xdr:colOff>
          <xdr:row>50</xdr:row>
          <xdr:rowOff>38100</xdr:rowOff>
        </xdr:to>
        <xdr:sp macro="" textlink="">
          <xdr:nvSpPr>
            <xdr:cNvPr id="33571" name="Check Box 803" hidden="1">
              <a:extLst>
                <a:ext uri="{63B3BB69-23CF-44E3-9099-C40C66FF867C}">
                  <a14:compatExt spid="_x0000_s33571"/>
                </a:ext>
                <a:ext uri="{FF2B5EF4-FFF2-40B4-BE49-F238E27FC236}">
                  <a16:creationId xmlns:a16="http://schemas.microsoft.com/office/drawing/2014/main" id="{00000000-0008-0000-0300-00002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50</xdr:row>
          <xdr:rowOff>28575</xdr:rowOff>
        </xdr:from>
        <xdr:to>
          <xdr:col>11</xdr:col>
          <xdr:colOff>495300</xdr:colOff>
          <xdr:row>51</xdr:row>
          <xdr:rowOff>38100</xdr:rowOff>
        </xdr:to>
        <xdr:sp macro="" textlink="">
          <xdr:nvSpPr>
            <xdr:cNvPr id="33572" name="Check Box 804" hidden="1">
              <a:extLst>
                <a:ext uri="{63B3BB69-23CF-44E3-9099-C40C66FF867C}">
                  <a14:compatExt spid="_x0000_s33572"/>
                </a:ext>
                <a:ext uri="{FF2B5EF4-FFF2-40B4-BE49-F238E27FC236}">
                  <a16:creationId xmlns:a16="http://schemas.microsoft.com/office/drawing/2014/main" id="{00000000-0008-0000-0300-00002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51</xdr:row>
          <xdr:rowOff>28575</xdr:rowOff>
        </xdr:from>
        <xdr:to>
          <xdr:col>11</xdr:col>
          <xdr:colOff>495300</xdr:colOff>
          <xdr:row>52</xdr:row>
          <xdr:rowOff>38100</xdr:rowOff>
        </xdr:to>
        <xdr:sp macro="" textlink="">
          <xdr:nvSpPr>
            <xdr:cNvPr id="33573" name="Check Box 805" hidden="1">
              <a:extLst>
                <a:ext uri="{63B3BB69-23CF-44E3-9099-C40C66FF867C}">
                  <a14:compatExt spid="_x0000_s33573"/>
                </a:ext>
                <a:ext uri="{FF2B5EF4-FFF2-40B4-BE49-F238E27FC236}">
                  <a16:creationId xmlns:a16="http://schemas.microsoft.com/office/drawing/2014/main" id="{00000000-0008-0000-0300-00002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52</xdr:row>
          <xdr:rowOff>28575</xdr:rowOff>
        </xdr:from>
        <xdr:to>
          <xdr:col>11</xdr:col>
          <xdr:colOff>495300</xdr:colOff>
          <xdr:row>53</xdr:row>
          <xdr:rowOff>38100</xdr:rowOff>
        </xdr:to>
        <xdr:sp macro="" textlink="">
          <xdr:nvSpPr>
            <xdr:cNvPr id="33574" name="Check Box 806" hidden="1">
              <a:extLst>
                <a:ext uri="{63B3BB69-23CF-44E3-9099-C40C66FF867C}">
                  <a14:compatExt spid="_x0000_s33574"/>
                </a:ext>
                <a:ext uri="{FF2B5EF4-FFF2-40B4-BE49-F238E27FC236}">
                  <a16:creationId xmlns:a16="http://schemas.microsoft.com/office/drawing/2014/main" id="{00000000-0008-0000-0300-00002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39</xdr:row>
          <xdr:rowOff>0</xdr:rowOff>
        </xdr:from>
        <xdr:to>
          <xdr:col>12</xdr:col>
          <xdr:colOff>495300</xdr:colOff>
          <xdr:row>40</xdr:row>
          <xdr:rowOff>38100</xdr:rowOff>
        </xdr:to>
        <xdr:sp macro="" textlink="">
          <xdr:nvSpPr>
            <xdr:cNvPr id="33575" name="Check Box 807" hidden="1">
              <a:extLst>
                <a:ext uri="{63B3BB69-23CF-44E3-9099-C40C66FF867C}">
                  <a14:compatExt spid="_x0000_s33575"/>
                </a:ext>
                <a:ext uri="{FF2B5EF4-FFF2-40B4-BE49-F238E27FC236}">
                  <a16:creationId xmlns:a16="http://schemas.microsoft.com/office/drawing/2014/main" id="{00000000-0008-0000-0300-00002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40</xdr:row>
          <xdr:rowOff>0</xdr:rowOff>
        </xdr:from>
        <xdr:to>
          <xdr:col>12</xdr:col>
          <xdr:colOff>485775</xdr:colOff>
          <xdr:row>41</xdr:row>
          <xdr:rowOff>38100</xdr:rowOff>
        </xdr:to>
        <xdr:sp macro="" textlink="">
          <xdr:nvSpPr>
            <xdr:cNvPr id="33576" name="Check Box 808" hidden="1">
              <a:extLst>
                <a:ext uri="{63B3BB69-23CF-44E3-9099-C40C66FF867C}">
                  <a14:compatExt spid="_x0000_s33576"/>
                </a:ext>
                <a:ext uri="{FF2B5EF4-FFF2-40B4-BE49-F238E27FC236}">
                  <a16:creationId xmlns:a16="http://schemas.microsoft.com/office/drawing/2014/main" id="{00000000-0008-0000-0300-00002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41</xdr:row>
          <xdr:rowOff>0</xdr:rowOff>
        </xdr:from>
        <xdr:to>
          <xdr:col>12</xdr:col>
          <xdr:colOff>495300</xdr:colOff>
          <xdr:row>42</xdr:row>
          <xdr:rowOff>38100</xdr:rowOff>
        </xdr:to>
        <xdr:sp macro="" textlink="">
          <xdr:nvSpPr>
            <xdr:cNvPr id="33577" name="Check Box 809" hidden="1">
              <a:extLst>
                <a:ext uri="{63B3BB69-23CF-44E3-9099-C40C66FF867C}">
                  <a14:compatExt spid="_x0000_s33577"/>
                </a:ext>
                <a:ext uri="{FF2B5EF4-FFF2-40B4-BE49-F238E27FC236}">
                  <a16:creationId xmlns:a16="http://schemas.microsoft.com/office/drawing/2014/main" id="{00000000-0008-0000-0300-00002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42</xdr:row>
          <xdr:rowOff>28575</xdr:rowOff>
        </xdr:from>
        <xdr:to>
          <xdr:col>12</xdr:col>
          <xdr:colOff>495300</xdr:colOff>
          <xdr:row>43</xdr:row>
          <xdr:rowOff>38100</xdr:rowOff>
        </xdr:to>
        <xdr:sp macro="" textlink="">
          <xdr:nvSpPr>
            <xdr:cNvPr id="33578" name="Check Box 810" hidden="1">
              <a:extLst>
                <a:ext uri="{63B3BB69-23CF-44E3-9099-C40C66FF867C}">
                  <a14:compatExt spid="_x0000_s33578"/>
                </a:ext>
                <a:ext uri="{FF2B5EF4-FFF2-40B4-BE49-F238E27FC236}">
                  <a16:creationId xmlns:a16="http://schemas.microsoft.com/office/drawing/2014/main" id="{00000000-0008-0000-0300-00002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43</xdr:row>
          <xdr:rowOff>28575</xdr:rowOff>
        </xdr:from>
        <xdr:to>
          <xdr:col>12</xdr:col>
          <xdr:colOff>495300</xdr:colOff>
          <xdr:row>44</xdr:row>
          <xdr:rowOff>38100</xdr:rowOff>
        </xdr:to>
        <xdr:sp macro="" textlink="">
          <xdr:nvSpPr>
            <xdr:cNvPr id="33579" name="Check Box 811" hidden="1">
              <a:extLst>
                <a:ext uri="{63B3BB69-23CF-44E3-9099-C40C66FF867C}">
                  <a14:compatExt spid="_x0000_s33579"/>
                </a:ext>
                <a:ext uri="{FF2B5EF4-FFF2-40B4-BE49-F238E27FC236}">
                  <a16:creationId xmlns:a16="http://schemas.microsoft.com/office/drawing/2014/main" id="{00000000-0008-0000-0300-00002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28575</xdr:rowOff>
        </xdr:from>
        <xdr:to>
          <xdr:col>12</xdr:col>
          <xdr:colOff>495300</xdr:colOff>
          <xdr:row>45</xdr:row>
          <xdr:rowOff>38100</xdr:rowOff>
        </xdr:to>
        <xdr:sp macro="" textlink="">
          <xdr:nvSpPr>
            <xdr:cNvPr id="33580" name="Check Box 812" hidden="1">
              <a:extLst>
                <a:ext uri="{63B3BB69-23CF-44E3-9099-C40C66FF867C}">
                  <a14:compatExt spid="_x0000_s33580"/>
                </a:ext>
                <a:ext uri="{FF2B5EF4-FFF2-40B4-BE49-F238E27FC236}">
                  <a16:creationId xmlns:a16="http://schemas.microsoft.com/office/drawing/2014/main" id="{00000000-0008-0000-0300-00002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45</xdr:row>
          <xdr:rowOff>28575</xdr:rowOff>
        </xdr:from>
        <xdr:to>
          <xdr:col>12</xdr:col>
          <xdr:colOff>495300</xdr:colOff>
          <xdr:row>46</xdr:row>
          <xdr:rowOff>38100</xdr:rowOff>
        </xdr:to>
        <xdr:sp macro="" textlink="">
          <xdr:nvSpPr>
            <xdr:cNvPr id="33581" name="Check Box 813" hidden="1">
              <a:extLst>
                <a:ext uri="{63B3BB69-23CF-44E3-9099-C40C66FF867C}">
                  <a14:compatExt spid="_x0000_s33581"/>
                </a:ext>
                <a:ext uri="{FF2B5EF4-FFF2-40B4-BE49-F238E27FC236}">
                  <a16:creationId xmlns:a16="http://schemas.microsoft.com/office/drawing/2014/main" id="{00000000-0008-0000-0300-00002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46</xdr:row>
          <xdr:rowOff>0</xdr:rowOff>
        </xdr:from>
        <xdr:to>
          <xdr:col>12</xdr:col>
          <xdr:colOff>495300</xdr:colOff>
          <xdr:row>47</xdr:row>
          <xdr:rowOff>38100</xdr:rowOff>
        </xdr:to>
        <xdr:sp macro="" textlink="">
          <xdr:nvSpPr>
            <xdr:cNvPr id="33582" name="Check Box 814" hidden="1">
              <a:extLst>
                <a:ext uri="{63B3BB69-23CF-44E3-9099-C40C66FF867C}">
                  <a14:compatExt spid="_x0000_s33582"/>
                </a:ext>
                <a:ext uri="{FF2B5EF4-FFF2-40B4-BE49-F238E27FC236}">
                  <a16:creationId xmlns:a16="http://schemas.microsoft.com/office/drawing/2014/main" id="{00000000-0008-0000-0300-00002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47</xdr:row>
          <xdr:rowOff>28575</xdr:rowOff>
        </xdr:from>
        <xdr:to>
          <xdr:col>12</xdr:col>
          <xdr:colOff>495300</xdr:colOff>
          <xdr:row>48</xdr:row>
          <xdr:rowOff>38100</xdr:rowOff>
        </xdr:to>
        <xdr:sp macro="" textlink="">
          <xdr:nvSpPr>
            <xdr:cNvPr id="33583" name="Check Box 815" hidden="1">
              <a:extLst>
                <a:ext uri="{63B3BB69-23CF-44E3-9099-C40C66FF867C}">
                  <a14:compatExt spid="_x0000_s33583"/>
                </a:ext>
                <a:ext uri="{FF2B5EF4-FFF2-40B4-BE49-F238E27FC236}">
                  <a16:creationId xmlns:a16="http://schemas.microsoft.com/office/drawing/2014/main" id="{00000000-0008-0000-0300-00002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48</xdr:row>
          <xdr:rowOff>28575</xdr:rowOff>
        </xdr:from>
        <xdr:to>
          <xdr:col>12</xdr:col>
          <xdr:colOff>495300</xdr:colOff>
          <xdr:row>49</xdr:row>
          <xdr:rowOff>38100</xdr:rowOff>
        </xdr:to>
        <xdr:sp macro="" textlink="">
          <xdr:nvSpPr>
            <xdr:cNvPr id="33584" name="Check Box 816" hidden="1">
              <a:extLst>
                <a:ext uri="{63B3BB69-23CF-44E3-9099-C40C66FF867C}">
                  <a14:compatExt spid="_x0000_s33584"/>
                </a:ext>
                <a:ext uri="{FF2B5EF4-FFF2-40B4-BE49-F238E27FC236}">
                  <a16:creationId xmlns:a16="http://schemas.microsoft.com/office/drawing/2014/main" id="{00000000-0008-0000-0300-00003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28575</xdr:rowOff>
        </xdr:from>
        <xdr:to>
          <xdr:col>12</xdr:col>
          <xdr:colOff>495300</xdr:colOff>
          <xdr:row>50</xdr:row>
          <xdr:rowOff>38100</xdr:rowOff>
        </xdr:to>
        <xdr:sp macro="" textlink="">
          <xdr:nvSpPr>
            <xdr:cNvPr id="33585" name="Check Box 817" hidden="1">
              <a:extLst>
                <a:ext uri="{63B3BB69-23CF-44E3-9099-C40C66FF867C}">
                  <a14:compatExt spid="_x0000_s33585"/>
                </a:ext>
                <a:ext uri="{FF2B5EF4-FFF2-40B4-BE49-F238E27FC236}">
                  <a16:creationId xmlns:a16="http://schemas.microsoft.com/office/drawing/2014/main" id="{00000000-0008-0000-0300-00003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50</xdr:row>
          <xdr:rowOff>28575</xdr:rowOff>
        </xdr:from>
        <xdr:to>
          <xdr:col>12</xdr:col>
          <xdr:colOff>495300</xdr:colOff>
          <xdr:row>51</xdr:row>
          <xdr:rowOff>38100</xdr:rowOff>
        </xdr:to>
        <xdr:sp macro="" textlink="">
          <xdr:nvSpPr>
            <xdr:cNvPr id="33586" name="Check Box 818" hidden="1">
              <a:extLst>
                <a:ext uri="{63B3BB69-23CF-44E3-9099-C40C66FF867C}">
                  <a14:compatExt spid="_x0000_s33586"/>
                </a:ext>
                <a:ext uri="{FF2B5EF4-FFF2-40B4-BE49-F238E27FC236}">
                  <a16:creationId xmlns:a16="http://schemas.microsoft.com/office/drawing/2014/main" id="{00000000-0008-0000-0300-00003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28575</xdr:rowOff>
        </xdr:from>
        <xdr:to>
          <xdr:col>12</xdr:col>
          <xdr:colOff>495300</xdr:colOff>
          <xdr:row>52</xdr:row>
          <xdr:rowOff>38100</xdr:rowOff>
        </xdr:to>
        <xdr:sp macro="" textlink="">
          <xdr:nvSpPr>
            <xdr:cNvPr id="33587" name="Check Box 819" hidden="1">
              <a:extLst>
                <a:ext uri="{63B3BB69-23CF-44E3-9099-C40C66FF867C}">
                  <a14:compatExt spid="_x0000_s33587"/>
                </a:ext>
                <a:ext uri="{FF2B5EF4-FFF2-40B4-BE49-F238E27FC236}">
                  <a16:creationId xmlns:a16="http://schemas.microsoft.com/office/drawing/2014/main" id="{00000000-0008-0000-0300-00003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52</xdr:row>
          <xdr:rowOff>28575</xdr:rowOff>
        </xdr:from>
        <xdr:to>
          <xdr:col>12</xdr:col>
          <xdr:colOff>495300</xdr:colOff>
          <xdr:row>53</xdr:row>
          <xdr:rowOff>38100</xdr:rowOff>
        </xdr:to>
        <xdr:sp macro="" textlink="">
          <xdr:nvSpPr>
            <xdr:cNvPr id="33588" name="Check Box 820" hidden="1">
              <a:extLst>
                <a:ext uri="{63B3BB69-23CF-44E3-9099-C40C66FF867C}">
                  <a14:compatExt spid="_x0000_s33588"/>
                </a:ext>
                <a:ext uri="{FF2B5EF4-FFF2-40B4-BE49-F238E27FC236}">
                  <a16:creationId xmlns:a16="http://schemas.microsoft.com/office/drawing/2014/main" id="{00000000-0008-0000-0300-00003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xdr:row>
          <xdr:rowOff>0</xdr:rowOff>
        </xdr:from>
        <xdr:to>
          <xdr:col>13</xdr:col>
          <xdr:colOff>495300</xdr:colOff>
          <xdr:row>40</xdr:row>
          <xdr:rowOff>38100</xdr:rowOff>
        </xdr:to>
        <xdr:sp macro="" textlink="">
          <xdr:nvSpPr>
            <xdr:cNvPr id="33589" name="Check Box 821" hidden="1">
              <a:extLst>
                <a:ext uri="{63B3BB69-23CF-44E3-9099-C40C66FF867C}">
                  <a14:compatExt spid="_x0000_s33589"/>
                </a:ext>
                <a:ext uri="{FF2B5EF4-FFF2-40B4-BE49-F238E27FC236}">
                  <a16:creationId xmlns:a16="http://schemas.microsoft.com/office/drawing/2014/main" id="{00000000-0008-0000-0300-00003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xdr:row>
          <xdr:rowOff>0</xdr:rowOff>
        </xdr:from>
        <xdr:to>
          <xdr:col>13</xdr:col>
          <xdr:colOff>485775</xdr:colOff>
          <xdr:row>41</xdr:row>
          <xdr:rowOff>38100</xdr:rowOff>
        </xdr:to>
        <xdr:sp macro="" textlink="">
          <xdr:nvSpPr>
            <xdr:cNvPr id="33590" name="Check Box 822" hidden="1">
              <a:extLst>
                <a:ext uri="{63B3BB69-23CF-44E3-9099-C40C66FF867C}">
                  <a14:compatExt spid="_x0000_s33590"/>
                </a:ext>
                <a:ext uri="{FF2B5EF4-FFF2-40B4-BE49-F238E27FC236}">
                  <a16:creationId xmlns:a16="http://schemas.microsoft.com/office/drawing/2014/main" id="{00000000-0008-0000-0300-00003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0</xdr:rowOff>
        </xdr:from>
        <xdr:to>
          <xdr:col>13</xdr:col>
          <xdr:colOff>495300</xdr:colOff>
          <xdr:row>42</xdr:row>
          <xdr:rowOff>38100</xdr:rowOff>
        </xdr:to>
        <xdr:sp macro="" textlink="">
          <xdr:nvSpPr>
            <xdr:cNvPr id="33591" name="Check Box 823" hidden="1">
              <a:extLst>
                <a:ext uri="{63B3BB69-23CF-44E3-9099-C40C66FF867C}">
                  <a14:compatExt spid="_x0000_s33591"/>
                </a:ext>
                <a:ext uri="{FF2B5EF4-FFF2-40B4-BE49-F238E27FC236}">
                  <a16:creationId xmlns:a16="http://schemas.microsoft.com/office/drawing/2014/main" id="{00000000-0008-0000-0300-00003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42</xdr:row>
          <xdr:rowOff>28575</xdr:rowOff>
        </xdr:from>
        <xdr:to>
          <xdr:col>13</xdr:col>
          <xdr:colOff>495300</xdr:colOff>
          <xdr:row>43</xdr:row>
          <xdr:rowOff>38100</xdr:rowOff>
        </xdr:to>
        <xdr:sp macro="" textlink="">
          <xdr:nvSpPr>
            <xdr:cNvPr id="33592" name="Check Box 824" hidden="1">
              <a:extLst>
                <a:ext uri="{63B3BB69-23CF-44E3-9099-C40C66FF867C}">
                  <a14:compatExt spid="_x0000_s33592"/>
                </a:ext>
                <a:ext uri="{FF2B5EF4-FFF2-40B4-BE49-F238E27FC236}">
                  <a16:creationId xmlns:a16="http://schemas.microsoft.com/office/drawing/2014/main" id="{00000000-0008-0000-0300-00003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xdr:row>
          <xdr:rowOff>28575</xdr:rowOff>
        </xdr:from>
        <xdr:to>
          <xdr:col>13</xdr:col>
          <xdr:colOff>495300</xdr:colOff>
          <xdr:row>44</xdr:row>
          <xdr:rowOff>38100</xdr:rowOff>
        </xdr:to>
        <xdr:sp macro="" textlink="">
          <xdr:nvSpPr>
            <xdr:cNvPr id="33593" name="Check Box 825" hidden="1">
              <a:extLst>
                <a:ext uri="{63B3BB69-23CF-44E3-9099-C40C66FF867C}">
                  <a14:compatExt spid="_x0000_s33593"/>
                </a:ext>
                <a:ext uri="{FF2B5EF4-FFF2-40B4-BE49-F238E27FC236}">
                  <a16:creationId xmlns:a16="http://schemas.microsoft.com/office/drawing/2014/main" id="{00000000-0008-0000-0300-00003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28575</xdr:rowOff>
        </xdr:from>
        <xdr:to>
          <xdr:col>13</xdr:col>
          <xdr:colOff>495300</xdr:colOff>
          <xdr:row>45</xdr:row>
          <xdr:rowOff>38100</xdr:rowOff>
        </xdr:to>
        <xdr:sp macro="" textlink="">
          <xdr:nvSpPr>
            <xdr:cNvPr id="33594" name="Check Box 826" hidden="1">
              <a:extLst>
                <a:ext uri="{63B3BB69-23CF-44E3-9099-C40C66FF867C}">
                  <a14:compatExt spid="_x0000_s33594"/>
                </a:ext>
                <a:ext uri="{FF2B5EF4-FFF2-40B4-BE49-F238E27FC236}">
                  <a16:creationId xmlns:a16="http://schemas.microsoft.com/office/drawing/2014/main" id="{00000000-0008-0000-0300-00003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28575</xdr:rowOff>
        </xdr:from>
        <xdr:to>
          <xdr:col>13</xdr:col>
          <xdr:colOff>495300</xdr:colOff>
          <xdr:row>46</xdr:row>
          <xdr:rowOff>38100</xdr:rowOff>
        </xdr:to>
        <xdr:sp macro="" textlink="">
          <xdr:nvSpPr>
            <xdr:cNvPr id="33595" name="Check Box 827" hidden="1">
              <a:extLst>
                <a:ext uri="{63B3BB69-23CF-44E3-9099-C40C66FF867C}">
                  <a14:compatExt spid="_x0000_s33595"/>
                </a:ext>
                <a:ext uri="{FF2B5EF4-FFF2-40B4-BE49-F238E27FC236}">
                  <a16:creationId xmlns:a16="http://schemas.microsoft.com/office/drawing/2014/main" id="{00000000-0008-0000-0300-00003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46</xdr:row>
          <xdr:rowOff>0</xdr:rowOff>
        </xdr:from>
        <xdr:to>
          <xdr:col>13</xdr:col>
          <xdr:colOff>495300</xdr:colOff>
          <xdr:row>47</xdr:row>
          <xdr:rowOff>38100</xdr:rowOff>
        </xdr:to>
        <xdr:sp macro="" textlink="">
          <xdr:nvSpPr>
            <xdr:cNvPr id="33596" name="Check Box 828" hidden="1">
              <a:extLst>
                <a:ext uri="{63B3BB69-23CF-44E3-9099-C40C66FF867C}">
                  <a14:compatExt spid="_x0000_s33596"/>
                </a:ext>
                <a:ext uri="{FF2B5EF4-FFF2-40B4-BE49-F238E27FC236}">
                  <a16:creationId xmlns:a16="http://schemas.microsoft.com/office/drawing/2014/main" id="{00000000-0008-0000-0300-00003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28575</xdr:rowOff>
        </xdr:from>
        <xdr:to>
          <xdr:col>13</xdr:col>
          <xdr:colOff>495300</xdr:colOff>
          <xdr:row>48</xdr:row>
          <xdr:rowOff>38100</xdr:rowOff>
        </xdr:to>
        <xdr:sp macro="" textlink="">
          <xdr:nvSpPr>
            <xdr:cNvPr id="33597" name="Check Box 829" hidden="1">
              <a:extLst>
                <a:ext uri="{63B3BB69-23CF-44E3-9099-C40C66FF867C}">
                  <a14:compatExt spid="_x0000_s33597"/>
                </a:ext>
                <a:ext uri="{FF2B5EF4-FFF2-40B4-BE49-F238E27FC236}">
                  <a16:creationId xmlns:a16="http://schemas.microsoft.com/office/drawing/2014/main" id="{00000000-0008-0000-0300-00003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xdr:row>
          <xdr:rowOff>28575</xdr:rowOff>
        </xdr:from>
        <xdr:to>
          <xdr:col>13</xdr:col>
          <xdr:colOff>495300</xdr:colOff>
          <xdr:row>49</xdr:row>
          <xdr:rowOff>38100</xdr:rowOff>
        </xdr:to>
        <xdr:sp macro="" textlink="">
          <xdr:nvSpPr>
            <xdr:cNvPr id="33598" name="Check Box 830" hidden="1">
              <a:extLst>
                <a:ext uri="{63B3BB69-23CF-44E3-9099-C40C66FF867C}">
                  <a14:compatExt spid="_x0000_s33598"/>
                </a:ext>
                <a:ext uri="{FF2B5EF4-FFF2-40B4-BE49-F238E27FC236}">
                  <a16:creationId xmlns:a16="http://schemas.microsoft.com/office/drawing/2014/main" id="{00000000-0008-0000-0300-00003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49</xdr:row>
          <xdr:rowOff>28575</xdr:rowOff>
        </xdr:from>
        <xdr:to>
          <xdr:col>13</xdr:col>
          <xdr:colOff>495300</xdr:colOff>
          <xdr:row>50</xdr:row>
          <xdr:rowOff>38100</xdr:rowOff>
        </xdr:to>
        <xdr:sp macro="" textlink="">
          <xdr:nvSpPr>
            <xdr:cNvPr id="33599" name="Check Box 831" hidden="1">
              <a:extLst>
                <a:ext uri="{63B3BB69-23CF-44E3-9099-C40C66FF867C}">
                  <a14:compatExt spid="_x0000_s33599"/>
                </a:ext>
                <a:ext uri="{FF2B5EF4-FFF2-40B4-BE49-F238E27FC236}">
                  <a16:creationId xmlns:a16="http://schemas.microsoft.com/office/drawing/2014/main" id="{00000000-0008-0000-0300-00003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50</xdr:row>
          <xdr:rowOff>28575</xdr:rowOff>
        </xdr:from>
        <xdr:to>
          <xdr:col>13</xdr:col>
          <xdr:colOff>495300</xdr:colOff>
          <xdr:row>51</xdr:row>
          <xdr:rowOff>38100</xdr:rowOff>
        </xdr:to>
        <xdr:sp macro="" textlink="">
          <xdr:nvSpPr>
            <xdr:cNvPr id="33600" name="Check Box 832" hidden="1">
              <a:extLst>
                <a:ext uri="{63B3BB69-23CF-44E3-9099-C40C66FF867C}">
                  <a14:compatExt spid="_x0000_s33600"/>
                </a:ext>
                <a:ext uri="{FF2B5EF4-FFF2-40B4-BE49-F238E27FC236}">
                  <a16:creationId xmlns:a16="http://schemas.microsoft.com/office/drawing/2014/main" id="{00000000-0008-0000-0300-00004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xdr:row>
          <xdr:rowOff>28575</xdr:rowOff>
        </xdr:from>
        <xdr:to>
          <xdr:col>13</xdr:col>
          <xdr:colOff>495300</xdr:colOff>
          <xdr:row>52</xdr:row>
          <xdr:rowOff>38100</xdr:rowOff>
        </xdr:to>
        <xdr:sp macro="" textlink="">
          <xdr:nvSpPr>
            <xdr:cNvPr id="33601" name="Check Box 833" hidden="1">
              <a:extLst>
                <a:ext uri="{63B3BB69-23CF-44E3-9099-C40C66FF867C}">
                  <a14:compatExt spid="_x0000_s33601"/>
                </a:ext>
                <a:ext uri="{FF2B5EF4-FFF2-40B4-BE49-F238E27FC236}">
                  <a16:creationId xmlns:a16="http://schemas.microsoft.com/office/drawing/2014/main" id="{00000000-0008-0000-0300-00004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52</xdr:row>
          <xdr:rowOff>28575</xdr:rowOff>
        </xdr:from>
        <xdr:to>
          <xdr:col>13</xdr:col>
          <xdr:colOff>495300</xdr:colOff>
          <xdr:row>53</xdr:row>
          <xdr:rowOff>38100</xdr:rowOff>
        </xdr:to>
        <xdr:sp macro="" textlink="">
          <xdr:nvSpPr>
            <xdr:cNvPr id="33602" name="Check Box 834" hidden="1">
              <a:extLst>
                <a:ext uri="{63B3BB69-23CF-44E3-9099-C40C66FF867C}">
                  <a14:compatExt spid="_x0000_s33602"/>
                </a:ext>
                <a:ext uri="{FF2B5EF4-FFF2-40B4-BE49-F238E27FC236}">
                  <a16:creationId xmlns:a16="http://schemas.microsoft.com/office/drawing/2014/main" id="{00000000-0008-0000-0300-00004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39</xdr:row>
          <xdr:rowOff>0</xdr:rowOff>
        </xdr:from>
        <xdr:to>
          <xdr:col>14</xdr:col>
          <xdr:colOff>495300</xdr:colOff>
          <xdr:row>40</xdr:row>
          <xdr:rowOff>38100</xdr:rowOff>
        </xdr:to>
        <xdr:sp macro="" textlink="">
          <xdr:nvSpPr>
            <xdr:cNvPr id="33603" name="Check Box 835" hidden="1">
              <a:extLst>
                <a:ext uri="{63B3BB69-23CF-44E3-9099-C40C66FF867C}">
                  <a14:compatExt spid="_x0000_s33603"/>
                </a:ext>
                <a:ext uri="{FF2B5EF4-FFF2-40B4-BE49-F238E27FC236}">
                  <a16:creationId xmlns:a16="http://schemas.microsoft.com/office/drawing/2014/main" id="{00000000-0008-0000-0300-00004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40</xdr:row>
          <xdr:rowOff>0</xdr:rowOff>
        </xdr:from>
        <xdr:to>
          <xdr:col>14</xdr:col>
          <xdr:colOff>485775</xdr:colOff>
          <xdr:row>41</xdr:row>
          <xdr:rowOff>38100</xdr:rowOff>
        </xdr:to>
        <xdr:sp macro="" textlink="">
          <xdr:nvSpPr>
            <xdr:cNvPr id="33604" name="Check Box 836" hidden="1">
              <a:extLst>
                <a:ext uri="{63B3BB69-23CF-44E3-9099-C40C66FF867C}">
                  <a14:compatExt spid="_x0000_s33604"/>
                </a:ext>
                <a:ext uri="{FF2B5EF4-FFF2-40B4-BE49-F238E27FC236}">
                  <a16:creationId xmlns:a16="http://schemas.microsoft.com/office/drawing/2014/main" id="{00000000-0008-0000-0300-00004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41</xdr:row>
          <xdr:rowOff>0</xdr:rowOff>
        </xdr:from>
        <xdr:to>
          <xdr:col>14</xdr:col>
          <xdr:colOff>495300</xdr:colOff>
          <xdr:row>42</xdr:row>
          <xdr:rowOff>38100</xdr:rowOff>
        </xdr:to>
        <xdr:sp macro="" textlink="">
          <xdr:nvSpPr>
            <xdr:cNvPr id="33605" name="Check Box 837" hidden="1">
              <a:extLst>
                <a:ext uri="{63B3BB69-23CF-44E3-9099-C40C66FF867C}">
                  <a14:compatExt spid="_x0000_s33605"/>
                </a:ext>
                <a:ext uri="{FF2B5EF4-FFF2-40B4-BE49-F238E27FC236}">
                  <a16:creationId xmlns:a16="http://schemas.microsoft.com/office/drawing/2014/main" id="{00000000-0008-0000-0300-00004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42</xdr:row>
          <xdr:rowOff>28575</xdr:rowOff>
        </xdr:from>
        <xdr:to>
          <xdr:col>14</xdr:col>
          <xdr:colOff>495300</xdr:colOff>
          <xdr:row>43</xdr:row>
          <xdr:rowOff>38100</xdr:rowOff>
        </xdr:to>
        <xdr:sp macro="" textlink="">
          <xdr:nvSpPr>
            <xdr:cNvPr id="33606" name="Check Box 838" hidden="1">
              <a:extLst>
                <a:ext uri="{63B3BB69-23CF-44E3-9099-C40C66FF867C}">
                  <a14:compatExt spid="_x0000_s33606"/>
                </a:ext>
                <a:ext uri="{FF2B5EF4-FFF2-40B4-BE49-F238E27FC236}">
                  <a16:creationId xmlns:a16="http://schemas.microsoft.com/office/drawing/2014/main" id="{00000000-0008-0000-0300-00004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43</xdr:row>
          <xdr:rowOff>28575</xdr:rowOff>
        </xdr:from>
        <xdr:to>
          <xdr:col>14</xdr:col>
          <xdr:colOff>495300</xdr:colOff>
          <xdr:row>44</xdr:row>
          <xdr:rowOff>38100</xdr:rowOff>
        </xdr:to>
        <xdr:sp macro="" textlink="">
          <xdr:nvSpPr>
            <xdr:cNvPr id="33607" name="Check Box 839" hidden="1">
              <a:extLst>
                <a:ext uri="{63B3BB69-23CF-44E3-9099-C40C66FF867C}">
                  <a14:compatExt spid="_x0000_s33607"/>
                </a:ext>
                <a:ext uri="{FF2B5EF4-FFF2-40B4-BE49-F238E27FC236}">
                  <a16:creationId xmlns:a16="http://schemas.microsoft.com/office/drawing/2014/main" id="{00000000-0008-0000-0300-00004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44</xdr:row>
          <xdr:rowOff>28575</xdr:rowOff>
        </xdr:from>
        <xdr:to>
          <xdr:col>14</xdr:col>
          <xdr:colOff>495300</xdr:colOff>
          <xdr:row>45</xdr:row>
          <xdr:rowOff>38100</xdr:rowOff>
        </xdr:to>
        <xdr:sp macro="" textlink="">
          <xdr:nvSpPr>
            <xdr:cNvPr id="33608" name="Check Box 840" hidden="1">
              <a:extLst>
                <a:ext uri="{63B3BB69-23CF-44E3-9099-C40C66FF867C}">
                  <a14:compatExt spid="_x0000_s33608"/>
                </a:ext>
                <a:ext uri="{FF2B5EF4-FFF2-40B4-BE49-F238E27FC236}">
                  <a16:creationId xmlns:a16="http://schemas.microsoft.com/office/drawing/2014/main" id="{00000000-0008-0000-0300-00004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45</xdr:row>
          <xdr:rowOff>28575</xdr:rowOff>
        </xdr:from>
        <xdr:to>
          <xdr:col>14</xdr:col>
          <xdr:colOff>495300</xdr:colOff>
          <xdr:row>46</xdr:row>
          <xdr:rowOff>38100</xdr:rowOff>
        </xdr:to>
        <xdr:sp macro="" textlink="">
          <xdr:nvSpPr>
            <xdr:cNvPr id="33609" name="Check Box 841" hidden="1">
              <a:extLst>
                <a:ext uri="{63B3BB69-23CF-44E3-9099-C40C66FF867C}">
                  <a14:compatExt spid="_x0000_s33609"/>
                </a:ext>
                <a:ext uri="{FF2B5EF4-FFF2-40B4-BE49-F238E27FC236}">
                  <a16:creationId xmlns:a16="http://schemas.microsoft.com/office/drawing/2014/main" id="{00000000-0008-0000-0300-00004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46</xdr:row>
          <xdr:rowOff>0</xdr:rowOff>
        </xdr:from>
        <xdr:to>
          <xdr:col>14</xdr:col>
          <xdr:colOff>495300</xdr:colOff>
          <xdr:row>47</xdr:row>
          <xdr:rowOff>38100</xdr:rowOff>
        </xdr:to>
        <xdr:sp macro="" textlink="">
          <xdr:nvSpPr>
            <xdr:cNvPr id="33610" name="Check Box 842" hidden="1">
              <a:extLst>
                <a:ext uri="{63B3BB69-23CF-44E3-9099-C40C66FF867C}">
                  <a14:compatExt spid="_x0000_s33610"/>
                </a:ext>
                <a:ext uri="{FF2B5EF4-FFF2-40B4-BE49-F238E27FC236}">
                  <a16:creationId xmlns:a16="http://schemas.microsoft.com/office/drawing/2014/main" id="{00000000-0008-0000-0300-00004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47</xdr:row>
          <xdr:rowOff>28575</xdr:rowOff>
        </xdr:from>
        <xdr:to>
          <xdr:col>14</xdr:col>
          <xdr:colOff>495300</xdr:colOff>
          <xdr:row>48</xdr:row>
          <xdr:rowOff>38100</xdr:rowOff>
        </xdr:to>
        <xdr:sp macro="" textlink="">
          <xdr:nvSpPr>
            <xdr:cNvPr id="33611" name="Check Box 843" hidden="1">
              <a:extLst>
                <a:ext uri="{63B3BB69-23CF-44E3-9099-C40C66FF867C}">
                  <a14:compatExt spid="_x0000_s33611"/>
                </a:ext>
                <a:ext uri="{FF2B5EF4-FFF2-40B4-BE49-F238E27FC236}">
                  <a16:creationId xmlns:a16="http://schemas.microsoft.com/office/drawing/2014/main" id="{00000000-0008-0000-0300-00004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48</xdr:row>
          <xdr:rowOff>28575</xdr:rowOff>
        </xdr:from>
        <xdr:to>
          <xdr:col>14</xdr:col>
          <xdr:colOff>495300</xdr:colOff>
          <xdr:row>49</xdr:row>
          <xdr:rowOff>38100</xdr:rowOff>
        </xdr:to>
        <xdr:sp macro="" textlink="">
          <xdr:nvSpPr>
            <xdr:cNvPr id="33612" name="Check Box 844" hidden="1">
              <a:extLst>
                <a:ext uri="{63B3BB69-23CF-44E3-9099-C40C66FF867C}">
                  <a14:compatExt spid="_x0000_s33612"/>
                </a:ext>
                <a:ext uri="{FF2B5EF4-FFF2-40B4-BE49-F238E27FC236}">
                  <a16:creationId xmlns:a16="http://schemas.microsoft.com/office/drawing/2014/main" id="{00000000-0008-0000-0300-00004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49</xdr:row>
          <xdr:rowOff>28575</xdr:rowOff>
        </xdr:from>
        <xdr:to>
          <xdr:col>14</xdr:col>
          <xdr:colOff>495300</xdr:colOff>
          <xdr:row>50</xdr:row>
          <xdr:rowOff>38100</xdr:rowOff>
        </xdr:to>
        <xdr:sp macro="" textlink="">
          <xdr:nvSpPr>
            <xdr:cNvPr id="33613" name="Check Box 845" hidden="1">
              <a:extLst>
                <a:ext uri="{63B3BB69-23CF-44E3-9099-C40C66FF867C}">
                  <a14:compatExt spid="_x0000_s33613"/>
                </a:ext>
                <a:ext uri="{FF2B5EF4-FFF2-40B4-BE49-F238E27FC236}">
                  <a16:creationId xmlns:a16="http://schemas.microsoft.com/office/drawing/2014/main" id="{00000000-0008-0000-0300-00004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50</xdr:row>
          <xdr:rowOff>28575</xdr:rowOff>
        </xdr:from>
        <xdr:to>
          <xdr:col>14</xdr:col>
          <xdr:colOff>495300</xdr:colOff>
          <xdr:row>51</xdr:row>
          <xdr:rowOff>38100</xdr:rowOff>
        </xdr:to>
        <xdr:sp macro="" textlink="">
          <xdr:nvSpPr>
            <xdr:cNvPr id="33614" name="Check Box 846" hidden="1">
              <a:extLst>
                <a:ext uri="{63B3BB69-23CF-44E3-9099-C40C66FF867C}">
                  <a14:compatExt spid="_x0000_s33614"/>
                </a:ext>
                <a:ext uri="{FF2B5EF4-FFF2-40B4-BE49-F238E27FC236}">
                  <a16:creationId xmlns:a16="http://schemas.microsoft.com/office/drawing/2014/main" id="{00000000-0008-0000-0300-00004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51</xdr:row>
          <xdr:rowOff>28575</xdr:rowOff>
        </xdr:from>
        <xdr:to>
          <xdr:col>14</xdr:col>
          <xdr:colOff>495300</xdr:colOff>
          <xdr:row>52</xdr:row>
          <xdr:rowOff>38100</xdr:rowOff>
        </xdr:to>
        <xdr:sp macro="" textlink="">
          <xdr:nvSpPr>
            <xdr:cNvPr id="33615" name="Check Box 847" hidden="1">
              <a:extLst>
                <a:ext uri="{63B3BB69-23CF-44E3-9099-C40C66FF867C}">
                  <a14:compatExt spid="_x0000_s33615"/>
                </a:ext>
                <a:ext uri="{FF2B5EF4-FFF2-40B4-BE49-F238E27FC236}">
                  <a16:creationId xmlns:a16="http://schemas.microsoft.com/office/drawing/2014/main" id="{00000000-0008-0000-0300-00004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52</xdr:row>
          <xdr:rowOff>28575</xdr:rowOff>
        </xdr:from>
        <xdr:to>
          <xdr:col>14</xdr:col>
          <xdr:colOff>495300</xdr:colOff>
          <xdr:row>53</xdr:row>
          <xdr:rowOff>38100</xdr:rowOff>
        </xdr:to>
        <xdr:sp macro="" textlink="">
          <xdr:nvSpPr>
            <xdr:cNvPr id="33616" name="Check Box 848" hidden="1">
              <a:extLst>
                <a:ext uri="{63B3BB69-23CF-44E3-9099-C40C66FF867C}">
                  <a14:compatExt spid="_x0000_s33616"/>
                </a:ext>
                <a:ext uri="{FF2B5EF4-FFF2-40B4-BE49-F238E27FC236}">
                  <a16:creationId xmlns:a16="http://schemas.microsoft.com/office/drawing/2014/main" id="{00000000-0008-0000-0300-00005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39</xdr:row>
          <xdr:rowOff>0</xdr:rowOff>
        </xdr:from>
        <xdr:to>
          <xdr:col>15</xdr:col>
          <xdr:colOff>495300</xdr:colOff>
          <xdr:row>40</xdr:row>
          <xdr:rowOff>38100</xdr:rowOff>
        </xdr:to>
        <xdr:sp macro="" textlink="">
          <xdr:nvSpPr>
            <xdr:cNvPr id="33617" name="Check Box 849" hidden="1">
              <a:extLst>
                <a:ext uri="{63B3BB69-23CF-44E3-9099-C40C66FF867C}">
                  <a14:compatExt spid="_x0000_s33617"/>
                </a:ext>
                <a:ext uri="{FF2B5EF4-FFF2-40B4-BE49-F238E27FC236}">
                  <a16:creationId xmlns:a16="http://schemas.microsoft.com/office/drawing/2014/main" id="{00000000-0008-0000-0300-00005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40</xdr:row>
          <xdr:rowOff>0</xdr:rowOff>
        </xdr:from>
        <xdr:to>
          <xdr:col>15</xdr:col>
          <xdr:colOff>485775</xdr:colOff>
          <xdr:row>41</xdr:row>
          <xdr:rowOff>38100</xdr:rowOff>
        </xdr:to>
        <xdr:sp macro="" textlink="">
          <xdr:nvSpPr>
            <xdr:cNvPr id="33618" name="Check Box 850" hidden="1">
              <a:extLst>
                <a:ext uri="{63B3BB69-23CF-44E3-9099-C40C66FF867C}">
                  <a14:compatExt spid="_x0000_s33618"/>
                </a:ext>
                <a:ext uri="{FF2B5EF4-FFF2-40B4-BE49-F238E27FC236}">
                  <a16:creationId xmlns:a16="http://schemas.microsoft.com/office/drawing/2014/main" id="{00000000-0008-0000-0300-00005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41</xdr:row>
          <xdr:rowOff>0</xdr:rowOff>
        </xdr:from>
        <xdr:to>
          <xdr:col>15</xdr:col>
          <xdr:colOff>495300</xdr:colOff>
          <xdr:row>42</xdr:row>
          <xdr:rowOff>38100</xdr:rowOff>
        </xdr:to>
        <xdr:sp macro="" textlink="">
          <xdr:nvSpPr>
            <xdr:cNvPr id="33619" name="Check Box 851" hidden="1">
              <a:extLst>
                <a:ext uri="{63B3BB69-23CF-44E3-9099-C40C66FF867C}">
                  <a14:compatExt spid="_x0000_s33619"/>
                </a:ext>
                <a:ext uri="{FF2B5EF4-FFF2-40B4-BE49-F238E27FC236}">
                  <a16:creationId xmlns:a16="http://schemas.microsoft.com/office/drawing/2014/main" id="{00000000-0008-0000-0300-00005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42</xdr:row>
          <xdr:rowOff>28575</xdr:rowOff>
        </xdr:from>
        <xdr:to>
          <xdr:col>15</xdr:col>
          <xdr:colOff>495300</xdr:colOff>
          <xdr:row>43</xdr:row>
          <xdr:rowOff>38100</xdr:rowOff>
        </xdr:to>
        <xdr:sp macro="" textlink="">
          <xdr:nvSpPr>
            <xdr:cNvPr id="33620" name="Check Box 852" hidden="1">
              <a:extLst>
                <a:ext uri="{63B3BB69-23CF-44E3-9099-C40C66FF867C}">
                  <a14:compatExt spid="_x0000_s33620"/>
                </a:ext>
                <a:ext uri="{FF2B5EF4-FFF2-40B4-BE49-F238E27FC236}">
                  <a16:creationId xmlns:a16="http://schemas.microsoft.com/office/drawing/2014/main" id="{00000000-0008-0000-0300-00005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43</xdr:row>
          <xdr:rowOff>28575</xdr:rowOff>
        </xdr:from>
        <xdr:to>
          <xdr:col>15</xdr:col>
          <xdr:colOff>495300</xdr:colOff>
          <xdr:row>44</xdr:row>
          <xdr:rowOff>38100</xdr:rowOff>
        </xdr:to>
        <xdr:sp macro="" textlink="">
          <xdr:nvSpPr>
            <xdr:cNvPr id="33621" name="Check Box 853" hidden="1">
              <a:extLst>
                <a:ext uri="{63B3BB69-23CF-44E3-9099-C40C66FF867C}">
                  <a14:compatExt spid="_x0000_s33621"/>
                </a:ext>
                <a:ext uri="{FF2B5EF4-FFF2-40B4-BE49-F238E27FC236}">
                  <a16:creationId xmlns:a16="http://schemas.microsoft.com/office/drawing/2014/main" id="{00000000-0008-0000-0300-00005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44</xdr:row>
          <xdr:rowOff>28575</xdr:rowOff>
        </xdr:from>
        <xdr:to>
          <xdr:col>15</xdr:col>
          <xdr:colOff>495300</xdr:colOff>
          <xdr:row>45</xdr:row>
          <xdr:rowOff>38100</xdr:rowOff>
        </xdr:to>
        <xdr:sp macro="" textlink="">
          <xdr:nvSpPr>
            <xdr:cNvPr id="33622" name="Check Box 854" hidden="1">
              <a:extLst>
                <a:ext uri="{63B3BB69-23CF-44E3-9099-C40C66FF867C}">
                  <a14:compatExt spid="_x0000_s33622"/>
                </a:ext>
                <a:ext uri="{FF2B5EF4-FFF2-40B4-BE49-F238E27FC236}">
                  <a16:creationId xmlns:a16="http://schemas.microsoft.com/office/drawing/2014/main" id="{00000000-0008-0000-0300-00005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45</xdr:row>
          <xdr:rowOff>28575</xdr:rowOff>
        </xdr:from>
        <xdr:to>
          <xdr:col>15</xdr:col>
          <xdr:colOff>495300</xdr:colOff>
          <xdr:row>46</xdr:row>
          <xdr:rowOff>38100</xdr:rowOff>
        </xdr:to>
        <xdr:sp macro="" textlink="">
          <xdr:nvSpPr>
            <xdr:cNvPr id="33623" name="Check Box 855" hidden="1">
              <a:extLst>
                <a:ext uri="{63B3BB69-23CF-44E3-9099-C40C66FF867C}">
                  <a14:compatExt spid="_x0000_s33623"/>
                </a:ext>
                <a:ext uri="{FF2B5EF4-FFF2-40B4-BE49-F238E27FC236}">
                  <a16:creationId xmlns:a16="http://schemas.microsoft.com/office/drawing/2014/main" id="{00000000-0008-0000-0300-00005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46</xdr:row>
          <xdr:rowOff>0</xdr:rowOff>
        </xdr:from>
        <xdr:to>
          <xdr:col>15</xdr:col>
          <xdr:colOff>495300</xdr:colOff>
          <xdr:row>47</xdr:row>
          <xdr:rowOff>38100</xdr:rowOff>
        </xdr:to>
        <xdr:sp macro="" textlink="">
          <xdr:nvSpPr>
            <xdr:cNvPr id="33624" name="Check Box 856" hidden="1">
              <a:extLst>
                <a:ext uri="{63B3BB69-23CF-44E3-9099-C40C66FF867C}">
                  <a14:compatExt spid="_x0000_s33624"/>
                </a:ext>
                <a:ext uri="{FF2B5EF4-FFF2-40B4-BE49-F238E27FC236}">
                  <a16:creationId xmlns:a16="http://schemas.microsoft.com/office/drawing/2014/main" id="{00000000-0008-0000-0300-00005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47</xdr:row>
          <xdr:rowOff>28575</xdr:rowOff>
        </xdr:from>
        <xdr:to>
          <xdr:col>15</xdr:col>
          <xdr:colOff>495300</xdr:colOff>
          <xdr:row>48</xdr:row>
          <xdr:rowOff>38100</xdr:rowOff>
        </xdr:to>
        <xdr:sp macro="" textlink="">
          <xdr:nvSpPr>
            <xdr:cNvPr id="33625" name="Check Box 857" hidden="1">
              <a:extLst>
                <a:ext uri="{63B3BB69-23CF-44E3-9099-C40C66FF867C}">
                  <a14:compatExt spid="_x0000_s33625"/>
                </a:ext>
                <a:ext uri="{FF2B5EF4-FFF2-40B4-BE49-F238E27FC236}">
                  <a16:creationId xmlns:a16="http://schemas.microsoft.com/office/drawing/2014/main" id="{00000000-0008-0000-0300-00005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48</xdr:row>
          <xdr:rowOff>28575</xdr:rowOff>
        </xdr:from>
        <xdr:to>
          <xdr:col>15</xdr:col>
          <xdr:colOff>495300</xdr:colOff>
          <xdr:row>49</xdr:row>
          <xdr:rowOff>38100</xdr:rowOff>
        </xdr:to>
        <xdr:sp macro="" textlink="">
          <xdr:nvSpPr>
            <xdr:cNvPr id="33626" name="Check Box 858" hidden="1">
              <a:extLst>
                <a:ext uri="{63B3BB69-23CF-44E3-9099-C40C66FF867C}">
                  <a14:compatExt spid="_x0000_s33626"/>
                </a:ext>
                <a:ext uri="{FF2B5EF4-FFF2-40B4-BE49-F238E27FC236}">
                  <a16:creationId xmlns:a16="http://schemas.microsoft.com/office/drawing/2014/main" id="{00000000-0008-0000-0300-00005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49</xdr:row>
          <xdr:rowOff>28575</xdr:rowOff>
        </xdr:from>
        <xdr:to>
          <xdr:col>15</xdr:col>
          <xdr:colOff>495300</xdr:colOff>
          <xdr:row>50</xdr:row>
          <xdr:rowOff>38100</xdr:rowOff>
        </xdr:to>
        <xdr:sp macro="" textlink="">
          <xdr:nvSpPr>
            <xdr:cNvPr id="33627" name="Check Box 859" hidden="1">
              <a:extLst>
                <a:ext uri="{63B3BB69-23CF-44E3-9099-C40C66FF867C}">
                  <a14:compatExt spid="_x0000_s33627"/>
                </a:ext>
                <a:ext uri="{FF2B5EF4-FFF2-40B4-BE49-F238E27FC236}">
                  <a16:creationId xmlns:a16="http://schemas.microsoft.com/office/drawing/2014/main" id="{00000000-0008-0000-0300-00005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50</xdr:row>
          <xdr:rowOff>28575</xdr:rowOff>
        </xdr:from>
        <xdr:to>
          <xdr:col>15</xdr:col>
          <xdr:colOff>495300</xdr:colOff>
          <xdr:row>51</xdr:row>
          <xdr:rowOff>38100</xdr:rowOff>
        </xdr:to>
        <xdr:sp macro="" textlink="">
          <xdr:nvSpPr>
            <xdr:cNvPr id="33628" name="Check Box 860" hidden="1">
              <a:extLst>
                <a:ext uri="{63B3BB69-23CF-44E3-9099-C40C66FF867C}">
                  <a14:compatExt spid="_x0000_s33628"/>
                </a:ext>
                <a:ext uri="{FF2B5EF4-FFF2-40B4-BE49-F238E27FC236}">
                  <a16:creationId xmlns:a16="http://schemas.microsoft.com/office/drawing/2014/main" id="{00000000-0008-0000-0300-00005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51</xdr:row>
          <xdr:rowOff>28575</xdr:rowOff>
        </xdr:from>
        <xdr:to>
          <xdr:col>15</xdr:col>
          <xdr:colOff>495300</xdr:colOff>
          <xdr:row>52</xdr:row>
          <xdr:rowOff>38100</xdr:rowOff>
        </xdr:to>
        <xdr:sp macro="" textlink="">
          <xdr:nvSpPr>
            <xdr:cNvPr id="33629" name="Check Box 861" hidden="1">
              <a:extLst>
                <a:ext uri="{63B3BB69-23CF-44E3-9099-C40C66FF867C}">
                  <a14:compatExt spid="_x0000_s33629"/>
                </a:ext>
                <a:ext uri="{FF2B5EF4-FFF2-40B4-BE49-F238E27FC236}">
                  <a16:creationId xmlns:a16="http://schemas.microsoft.com/office/drawing/2014/main" id="{00000000-0008-0000-0300-00005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52</xdr:row>
          <xdr:rowOff>28575</xdr:rowOff>
        </xdr:from>
        <xdr:to>
          <xdr:col>15</xdr:col>
          <xdr:colOff>495300</xdr:colOff>
          <xdr:row>53</xdr:row>
          <xdr:rowOff>38100</xdr:rowOff>
        </xdr:to>
        <xdr:sp macro="" textlink="">
          <xdr:nvSpPr>
            <xdr:cNvPr id="33630" name="Check Box 862" hidden="1">
              <a:extLst>
                <a:ext uri="{63B3BB69-23CF-44E3-9099-C40C66FF867C}">
                  <a14:compatExt spid="_x0000_s33630"/>
                </a:ext>
                <a:ext uri="{FF2B5EF4-FFF2-40B4-BE49-F238E27FC236}">
                  <a16:creationId xmlns:a16="http://schemas.microsoft.com/office/drawing/2014/main" id="{00000000-0008-0000-0300-00005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39</xdr:row>
          <xdr:rowOff>0</xdr:rowOff>
        </xdr:from>
        <xdr:to>
          <xdr:col>16</xdr:col>
          <xdr:colOff>495300</xdr:colOff>
          <xdr:row>40</xdr:row>
          <xdr:rowOff>38100</xdr:rowOff>
        </xdr:to>
        <xdr:sp macro="" textlink="">
          <xdr:nvSpPr>
            <xdr:cNvPr id="33631" name="Check Box 863" hidden="1">
              <a:extLst>
                <a:ext uri="{63B3BB69-23CF-44E3-9099-C40C66FF867C}">
                  <a14:compatExt spid="_x0000_s33631"/>
                </a:ext>
                <a:ext uri="{FF2B5EF4-FFF2-40B4-BE49-F238E27FC236}">
                  <a16:creationId xmlns:a16="http://schemas.microsoft.com/office/drawing/2014/main" id="{00000000-0008-0000-0300-00005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40</xdr:row>
          <xdr:rowOff>0</xdr:rowOff>
        </xdr:from>
        <xdr:to>
          <xdr:col>16</xdr:col>
          <xdr:colOff>485775</xdr:colOff>
          <xdr:row>41</xdr:row>
          <xdr:rowOff>38100</xdr:rowOff>
        </xdr:to>
        <xdr:sp macro="" textlink="">
          <xdr:nvSpPr>
            <xdr:cNvPr id="33632" name="Check Box 864" hidden="1">
              <a:extLst>
                <a:ext uri="{63B3BB69-23CF-44E3-9099-C40C66FF867C}">
                  <a14:compatExt spid="_x0000_s33632"/>
                </a:ext>
                <a:ext uri="{FF2B5EF4-FFF2-40B4-BE49-F238E27FC236}">
                  <a16:creationId xmlns:a16="http://schemas.microsoft.com/office/drawing/2014/main" id="{00000000-0008-0000-0300-00006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41</xdr:row>
          <xdr:rowOff>0</xdr:rowOff>
        </xdr:from>
        <xdr:to>
          <xdr:col>16</xdr:col>
          <xdr:colOff>495300</xdr:colOff>
          <xdr:row>42</xdr:row>
          <xdr:rowOff>38100</xdr:rowOff>
        </xdr:to>
        <xdr:sp macro="" textlink="">
          <xdr:nvSpPr>
            <xdr:cNvPr id="33633" name="Check Box 865" hidden="1">
              <a:extLst>
                <a:ext uri="{63B3BB69-23CF-44E3-9099-C40C66FF867C}">
                  <a14:compatExt spid="_x0000_s33633"/>
                </a:ext>
                <a:ext uri="{FF2B5EF4-FFF2-40B4-BE49-F238E27FC236}">
                  <a16:creationId xmlns:a16="http://schemas.microsoft.com/office/drawing/2014/main" id="{00000000-0008-0000-0300-00006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42</xdr:row>
          <xdr:rowOff>28575</xdr:rowOff>
        </xdr:from>
        <xdr:to>
          <xdr:col>16</xdr:col>
          <xdr:colOff>495300</xdr:colOff>
          <xdr:row>43</xdr:row>
          <xdr:rowOff>38100</xdr:rowOff>
        </xdr:to>
        <xdr:sp macro="" textlink="">
          <xdr:nvSpPr>
            <xdr:cNvPr id="33634" name="Check Box 866" hidden="1">
              <a:extLst>
                <a:ext uri="{63B3BB69-23CF-44E3-9099-C40C66FF867C}">
                  <a14:compatExt spid="_x0000_s33634"/>
                </a:ext>
                <a:ext uri="{FF2B5EF4-FFF2-40B4-BE49-F238E27FC236}">
                  <a16:creationId xmlns:a16="http://schemas.microsoft.com/office/drawing/2014/main" id="{00000000-0008-0000-0300-00006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43</xdr:row>
          <xdr:rowOff>28575</xdr:rowOff>
        </xdr:from>
        <xdr:to>
          <xdr:col>16</xdr:col>
          <xdr:colOff>495300</xdr:colOff>
          <xdr:row>44</xdr:row>
          <xdr:rowOff>38100</xdr:rowOff>
        </xdr:to>
        <xdr:sp macro="" textlink="">
          <xdr:nvSpPr>
            <xdr:cNvPr id="33635" name="Check Box 867" hidden="1">
              <a:extLst>
                <a:ext uri="{63B3BB69-23CF-44E3-9099-C40C66FF867C}">
                  <a14:compatExt spid="_x0000_s33635"/>
                </a:ext>
                <a:ext uri="{FF2B5EF4-FFF2-40B4-BE49-F238E27FC236}">
                  <a16:creationId xmlns:a16="http://schemas.microsoft.com/office/drawing/2014/main" id="{00000000-0008-0000-0300-00006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44</xdr:row>
          <xdr:rowOff>28575</xdr:rowOff>
        </xdr:from>
        <xdr:to>
          <xdr:col>16</xdr:col>
          <xdr:colOff>495300</xdr:colOff>
          <xdr:row>45</xdr:row>
          <xdr:rowOff>38100</xdr:rowOff>
        </xdr:to>
        <xdr:sp macro="" textlink="">
          <xdr:nvSpPr>
            <xdr:cNvPr id="33636" name="Check Box 868" hidden="1">
              <a:extLst>
                <a:ext uri="{63B3BB69-23CF-44E3-9099-C40C66FF867C}">
                  <a14:compatExt spid="_x0000_s33636"/>
                </a:ext>
                <a:ext uri="{FF2B5EF4-FFF2-40B4-BE49-F238E27FC236}">
                  <a16:creationId xmlns:a16="http://schemas.microsoft.com/office/drawing/2014/main" id="{00000000-0008-0000-0300-00006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45</xdr:row>
          <xdr:rowOff>28575</xdr:rowOff>
        </xdr:from>
        <xdr:to>
          <xdr:col>16</xdr:col>
          <xdr:colOff>495300</xdr:colOff>
          <xdr:row>46</xdr:row>
          <xdr:rowOff>38100</xdr:rowOff>
        </xdr:to>
        <xdr:sp macro="" textlink="">
          <xdr:nvSpPr>
            <xdr:cNvPr id="33637" name="Check Box 869" hidden="1">
              <a:extLst>
                <a:ext uri="{63B3BB69-23CF-44E3-9099-C40C66FF867C}">
                  <a14:compatExt spid="_x0000_s33637"/>
                </a:ext>
                <a:ext uri="{FF2B5EF4-FFF2-40B4-BE49-F238E27FC236}">
                  <a16:creationId xmlns:a16="http://schemas.microsoft.com/office/drawing/2014/main" id="{00000000-0008-0000-0300-00006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46</xdr:row>
          <xdr:rowOff>0</xdr:rowOff>
        </xdr:from>
        <xdr:to>
          <xdr:col>16</xdr:col>
          <xdr:colOff>495300</xdr:colOff>
          <xdr:row>47</xdr:row>
          <xdr:rowOff>38100</xdr:rowOff>
        </xdr:to>
        <xdr:sp macro="" textlink="">
          <xdr:nvSpPr>
            <xdr:cNvPr id="33638" name="Check Box 870" hidden="1">
              <a:extLst>
                <a:ext uri="{63B3BB69-23CF-44E3-9099-C40C66FF867C}">
                  <a14:compatExt spid="_x0000_s33638"/>
                </a:ext>
                <a:ext uri="{FF2B5EF4-FFF2-40B4-BE49-F238E27FC236}">
                  <a16:creationId xmlns:a16="http://schemas.microsoft.com/office/drawing/2014/main" id="{00000000-0008-0000-0300-00006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47</xdr:row>
          <xdr:rowOff>28575</xdr:rowOff>
        </xdr:from>
        <xdr:to>
          <xdr:col>16</xdr:col>
          <xdr:colOff>495300</xdr:colOff>
          <xdr:row>48</xdr:row>
          <xdr:rowOff>38100</xdr:rowOff>
        </xdr:to>
        <xdr:sp macro="" textlink="">
          <xdr:nvSpPr>
            <xdr:cNvPr id="33639" name="Check Box 871" hidden="1">
              <a:extLst>
                <a:ext uri="{63B3BB69-23CF-44E3-9099-C40C66FF867C}">
                  <a14:compatExt spid="_x0000_s33639"/>
                </a:ext>
                <a:ext uri="{FF2B5EF4-FFF2-40B4-BE49-F238E27FC236}">
                  <a16:creationId xmlns:a16="http://schemas.microsoft.com/office/drawing/2014/main" id="{00000000-0008-0000-0300-00006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48</xdr:row>
          <xdr:rowOff>28575</xdr:rowOff>
        </xdr:from>
        <xdr:to>
          <xdr:col>16</xdr:col>
          <xdr:colOff>495300</xdr:colOff>
          <xdr:row>49</xdr:row>
          <xdr:rowOff>38100</xdr:rowOff>
        </xdr:to>
        <xdr:sp macro="" textlink="">
          <xdr:nvSpPr>
            <xdr:cNvPr id="33640" name="Check Box 872" hidden="1">
              <a:extLst>
                <a:ext uri="{63B3BB69-23CF-44E3-9099-C40C66FF867C}">
                  <a14:compatExt spid="_x0000_s33640"/>
                </a:ext>
                <a:ext uri="{FF2B5EF4-FFF2-40B4-BE49-F238E27FC236}">
                  <a16:creationId xmlns:a16="http://schemas.microsoft.com/office/drawing/2014/main" id="{00000000-0008-0000-0300-00006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49</xdr:row>
          <xdr:rowOff>28575</xdr:rowOff>
        </xdr:from>
        <xdr:to>
          <xdr:col>16</xdr:col>
          <xdr:colOff>495300</xdr:colOff>
          <xdr:row>50</xdr:row>
          <xdr:rowOff>38100</xdr:rowOff>
        </xdr:to>
        <xdr:sp macro="" textlink="">
          <xdr:nvSpPr>
            <xdr:cNvPr id="33641" name="Check Box 873" hidden="1">
              <a:extLst>
                <a:ext uri="{63B3BB69-23CF-44E3-9099-C40C66FF867C}">
                  <a14:compatExt spid="_x0000_s33641"/>
                </a:ext>
                <a:ext uri="{FF2B5EF4-FFF2-40B4-BE49-F238E27FC236}">
                  <a16:creationId xmlns:a16="http://schemas.microsoft.com/office/drawing/2014/main" id="{00000000-0008-0000-0300-00006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50</xdr:row>
          <xdr:rowOff>28575</xdr:rowOff>
        </xdr:from>
        <xdr:to>
          <xdr:col>16</xdr:col>
          <xdr:colOff>495300</xdr:colOff>
          <xdr:row>51</xdr:row>
          <xdr:rowOff>38100</xdr:rowOff>
        </xdr:to>
        <xdr:sp macro="" textlink="">
          <xdr:nvSpPr>
            <xdr:cNvPr id="33642" name="Check Box 874" hidden="1">
              <a:extLst>
                <a:ext uri="{63B3BB69-23CF-44E3-9099-C40C66FF867C}">
                  <a14:compatExt spid="_x0000_s33642"/>
                </a:ext>
                <a:ext uri="{FF2B5EF4-FFF2-40B4-BE49-F238E27FC236}">
                  <a16:creationId xmlns:a16="http://schemas.microsoft.com/office/drawing/2014/main" id="{00000000-0008-0000-0300-00006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51</xdr:row>
          <xdr:rowOff>28575</xdr:rowOff>
        </xdr:from>
        <xdr:to>
          <xdr:col>16</xdr:col>
          <xdr:colOff>495300</xdr:colOff>
          <xdr:row>52</xdr:row>
          <xdr:rowOff>38100</xdr:rowOff>
        </xdr:to>
        <xdr:sp macro="" textlink="">
          <xdr:nvSpPr>
            <xdr:cNvPr id="33643" name="Check Box 875" hidden="1">
              <a:extLst>
                <a:ext uri="{63B3BB69-23CF-44E3-9099-C40C66FF867C}">
                  <a14:compatExt spid="_x0000_s33643"/>
                </a:ext>
                <a:ext uri="{FF2B5EF4-FFF2-40B4-BE49-F238E27FC236}">
                  <a16:creationId xmlns:a16="http://schemas.microsoft.com/office/drawing/2014/main" id="{00000000-0008-0000-0300-00006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52</xdr:row>
          <xdr:rowOff>28575</xdr:rowOff>
        </xdr:from>
        <xdr:to>
          <xdr:col>16</xdr:col>
          <xdr:colOff>495300</xdr:colOff>
          <xdr:row>53</xdr:row>
          <xdr:rowOff>38100</xdr:rowOff>
        </xdr:to>
        <xdr:sp macro="" textlink="">
          <xdr:nvSpPr>
            <xdr:cNvPr id="33644" name="Check Box 876" hidden="1">
              <a:extLst>
                <a:ext uri="{63B3BB69-23CF-44E3-9099-C40C66FF867C}">
                  <a14:compatExt spid="_x0000_s33644"/>
                </a:ext>
                <a:ext uri="{FF2B5EF4-FFF2-40B4-BE49-F238E27FC236}">
                  <a16:creationId xmlns:a16="http://schemas.microsoft.com/office/drawing/2014/main" id="{00000000-0008-0000-0300-00006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39</xdr:row>
          <xdr:rowOff>0</xdr:rowOff>
        </xdr:from>
        <xdr:to>
          <xdr:col>17</xdr:col>
          <xdr:colOff>495300</xdr:colOff>
          <xdr:row>40</xdr:row>
          <xdr:rowOff>38100</xdr:rowOff>
        </xdr:to>
        <xdr:sp macro="" textlink="">
          <xdr:nvSpPr>
            <xdr:cNvPr id="33645" name="Check Box 877" hidden="1">
              <a:extLst>
                <a:ext uri="{63B3BB69-23CF-44E3-9099-C40C66FF867C}">
                  <a14:compatExt spid="_x0000_s33645"/>
                </a:ext>
                <a:ext uri="{FF2B5EF4-FFF2-40B4-BE49-F238E27FC236}">
                  <a16:creationId xmlns:a16="http://schemas.microsoft.com/office/drawing/2014/main" id="{00000000-0008-0000-0300-00006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xdr:row>
          <xdr:rowOff>0</xdr:rowOff>
        </xdr:from>
        <xdr:to>
          <xdr:col>17</xdr:col>
          <xdr:colOff>485775</xdr:colOff>
          <xdr:row>41</xdr:row>
          <xdr:rowOff>38100</xdr:rowOff>
        </xdr:to>
        <xdr:sp macro="" textlink="">
          <xdr:nvSpPr>
            <xdr:cNvPr id="33646" name="Check Box 878" hidden="1">
              <a:extLst>
                <a:ext uri="{63B3BB69-23CF-44E3-9099-C40C66FF867C}">
                  <a14:compatExt spid="_x0000_s33646"/>
                </a:ext>
                <a:ext uri="{FF2B5EF4-FFF2-40B4-BE49-F238E27FC236}">
                  <a16:creationId xmlns:a16="http://schemas.microsoft.com/office/drawing/2014/main" id="{00000000-0008-0000-0300-00006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xdr:row>
          <xdr:rowOff>0</xdr:rowOff>
        </xdr:from>
        <xdr:to>
          <xdr:col>17</xdr:col>
          <xdr:colOff>495300</xdr:colOff>
          <xdr:row>42</xdr:row>
          <xdr:rowOff>38100</xdr:rowOff>
        </xdr:to>
        <xdr:sp macro="" textlink="">
          <xdr:nvSpPr>
            <xdr:cNvPr id="33647" name="Check Box 879" hidden="1">
              <a:extLst>
                <a:ext uri="{63B3BB69-23CF-44E3-9099-C40C66FF867C}">
                  <a14:compatExt spid="_x0000_s33647"/>
                </a:ext>
                <a:ext uri="{FF2B5EF4-FFF2-40B4-BE49-F238E27FC236}">
                  <a16:creationId xmlns:a16="http://schemas.microsoft.com/office/drawing/2014/main" id="{00000000-0008-0000-0300-00006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xdr:row>
          <xdr:rowOff>28575</xdr:rowOff>
        </xdr:from>
        <xdr:to>
          <xdr:col>17</xdr:col>
          <xdr:colOff>495300</xdr:colOff>
          <xdr:row>43</xdr:row>
          <xdr:rowOff>38100</xdr:rowOff>
        </xdr:to>
        <xdr:sp macro="" textlink="">
          <xdr:nvSpPr>
            <xdr:cNvPr id="33648" name="Check Box 880" hidden="1">
              <a:extLst>
                <a:ext uri="{63B3BB69-23CF-44E3-9099-C40C66FF867C}">
                  <a14:compatExt spid="_x0000_s33648"/>
                </a:ext>
                <a:ext uri="{FF2B5EF4-FFF2-40B4-BE49-F238E27FC236}">
                  <a16:creationId xmlns:a16="http://schemas.microsoft.com/office/drawing/2014/main" id="{00000000-0008-0000-0300-00007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43</xdr:row>
          <xdr:rowOff>28575</xdr:rowOff>
        </xdr:from>
        <xdr:to>
          <xdr:col>17</xdr:col>
          <xdr:colOff>495300</xdr:colOff>
          <xdr:row>44</xdr:row>
          <xdr:rowOff>38100</xdr:rowOff>
        </xdr:to>
        <xdr:sp macro="" textlink="">
          <xdr:nvSpPr>
            <xdr:cNvPr id="33649" name="Check Box 881" hidden="1">
              <a:extLst>
                <a:ext uri="{63B3BB69-23CF-44E3-9099-C40C66FF867C}">
                  <a14:compatExt spid="_x0000_s33649"/>
                </a:ext>
                <a:ext uri="{FF2B5EF4-FFF2-40B4-BE49-F238E27FC236}">
                  <a16:creationId xmlns:a16="http://schemas.microsoft.com/office/drawing/2014/main" id="{00000000-0008-0000-0300-00007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28575</xdr:rowOff>
        </xdr:from>
        <xdr:to>
          <xdr:col>17</xdr:col>
          <xdr:colOff>495300</xdr:colOff>
          <xdr:row>45</xdr:row>
          <xdr:rowOff>38100</xdr:rowOff>
        </xdr:to>
        <xdr:sp macro="" textlink="">
          <xdr:nvSpPr>
            <xdr:cNvPr id="33650" name="Check Box 882" hidden="1">
              <a:extLst>
                <a:ext uri="{63B3BB69-23CF-44E3-9099-C40C66FF867C}">
                  <a14:compatExt spid="_x0000_s33650"/>
                </a:ext>
                <a:ext uri="{FF2B5EF4-FFF2-40B4-BE49-F238E27FC236}">
                  <a16:creationId xmlns:a16="http://schemas.microsoft.com/office/drawing/2014/main" id="{00000000-0008-0000-0300-00007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xdr:row>
          <xdr:rowOff>28575</xdr:rowOff>
        </xdr:from>
        <xdr:to>
          <xdr:col>17</xdr:col>
          <xdr:colOff>495300</xdr:colOff>
          <xdr:row>46</xdr:row>
          <xdr:rowOff>38100</xdr:rowOff>
        </xdr:to>
        <xdr:sp macro="" textlink="">
          <xdr:nvSpPr>
            <xdr:cNvPr id="33651" name="Check Box 883" hidden="1">
              <a:extLst>
                <a:ext uri="{63B3BB69-23CF-44E3-9099-C40C66FF867C}">
                  <a14:compatExt spid="_x0000_s33651"/>
                </a:ext>
                <a:ext uri="{FF2B5EF4-FFF2-40B4-BE49-F238E27FC236}">
                  <a16:creationId xmlns:a16="http://schemas.microsoft.com/office/drawing/2014/main" id="{00000000-0008-0000-0300-00007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46</xdr:row>
          <xdr:rowOff>0</xdr:rowOff>
        </xdr:from>
        <xdr:to>
          <xdr:col>17</xdr:col>
          <xdr:colOff>495300</xdr:colOff>
          <xdr:row>47</xdr:row>
          <xdr:rowOff>38100</xdr:rowOff>
        </xdr:to>
        <xdr:sp macro="" textlink="">
          <xdr:nvSpPr>
            <xdr:cNvPr id="33652" name="Check Box 884" hidden="1">
              <a:extLst>
                <a:ext uri="{63B3BB69-23CF-44E3-9099-C40C66FF867C}">
                  <a14:compatExt spid="_x0000_s33652"/>
                </a:ext>
                <a:ext uri="{FF2B5EF4-FFF2-40B4-BE49-F238E27FC236}">
                  <a16:creationId xmlns:a16="http://schemas.microsoft.com/office/drawing/2014/main" id="{00000000-0008-0000-0300-00007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47</xdr:row>
          <xdr:rowOff>28575</xdr:rowOff>
        </xdr:from>
        <xdr:to>
          <xdr:col>17</xdr:col>
          <xdr:colOff>495300</xdr:colOff>
          <xdr:row>48</xdr:row>
          <xdr:rowOff>38100</xdr:rowOff>
        </xdr:to>
        <xdr:sp macro="" textlink="">
          <xdr:nvSpPr>
            <xdr:cNvPr id="33653" name="Check Box 885" hidden="1">
              <a:extLst>
                <a:ext uri="{63B3BB69-23CF-44E3-9099-C40C66FF867C}">
                  <a14:compatExt spid="_x0000_s33653"/>
                </a:ext>
                <a:ext uri="{FF2B5EF4-FFF2-40B4-BE49-F238E27FC236}">
                  <a16:creationId xmlns:a16="http://schemas.microsoft.com/office/drawing/2014/main" id="{00000000-0008-0000-0300-00007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48</xdr:row>
          <xdr:rowOff>28575</xdr:rowOff>
        </xdr:from>
        <xdr:to>
          <xdr:col>17</xdr:col>
          <xdr:colOff>495300</xdr:colOff>
          <xdr:row>49</xdr:row>
          <xdr:rowOff>38100</xdr:rowOff>
        </xdr:to>
        <xdr:sp macro="" textlink="">
          <xdr:nvSpPr>
            <xdr:cNvPr id="33654" name="Check Box 886" hidden="1">
              <a:extLst>
                <a:ext uri="{63B3BB69-23CF-44E3-9099-C40C66FF867C}">
                  <a14:compatExt spid="_x0000_s33654"/>
                </a:ext>
                <a:ext uri="{FF2B5EF4-FFF2-40B4-BE49-F238E27FC236}">
                  <a16:creationId xmlns:a16="http://schemas.microsoft.com/office/drawing/2014/main" id="{00000000-0008-0000-0300-00007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28575</xdr:rowOff>
        </xdr:from>
        <xdr:to>
          <xdr:col>17</xdr:col>
          <xdr:colOff>495300</xdr:colOff>
          <xdr:row>50</xdr:row>
          <xdr:rowOff>38100</xdr:rowOff>
        </xdr:to>
        <xdr:sp macro="" textlink="">
          <xdr:nvSpPr>
            <xdr:cNvPr id="33655" name="Check Box 887" hidden="1">
              <a:extLst>
                <a:ext uri="{63B3BB69-23CF-44E3-9099-C40C66FF867C}">
                  <a14:compatExt spid="_x0000_s33655"/>
                </a:ext>
                <a:ext uri="{FF2B5EF4-FFF2-40B4-BE49-F238E27FC236}">
                  <a16:creationId xmlns:a16="http://schemas.microsoft.com/office/drawing/2014/main" id="{00000000-0008-0000-0300-00007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28575</xdr:rowOff>
        </xdr:from>
        <xdr:to>
          <xdr:col>17</xdr:col>
          <xdr:colOff>495300</xdr:colOff>
          <xdr:row>51</xdr:row>
          <xdr:rowOff>38100</xdr:rowOff>
        </xdr:to>
        <xdr:sp macro="" textlink="">
          <xdr:nvSpPr>
            <xdr:cNvPr id="33656" name="Check Box 888" hidden="1">
              <a:extLst>
                <a:ext uri="{63B3BB69-23CF-44E3-9099-C40C66FF867C}">
                  <a14:compatExt spid="_x0000_s33656"/>
                </a:ext>
                <a:ext uri="{FF2B5EF4-FFF2-40B4-BE49-F238E27FC236}">
                  <a16:creationId xmlns:a16="http://schemas.microsoft.com/office/drawing/2014/main" id="{00000000-0008-0000-0300-00007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xdr:row>
          <xdr:rowOff>28575</xdr:rowOff>
        </xdr:from>
        <xdr:to>
          <xdr:col>17</xdr:col>
          <xdr:colOff>495300</xdr:colOff>
          <xdr:row>52</xdr:row>
          <xdr:rowOff>38100</xdr:rowOff>
        </xdr:to>
        <xdr:sp macro="" textlink="">
          <xdr:nvSpPr>
            <xdr:cNvPr id="33657" name="Check Box 889" hidden="1">
              <a:extLst>
                <a:ext uri="{63B3BB69-23CF-44E3-9099-C40C66FF867C}">
                  <a14:compatExt spid="_x0000_s33657"/>
                </a:ext>
                <a:ext uri="{FF2B5EF4-FFF2-40B4-BE49-F238E27FC236}">
                  <a16:creationId xmlns:a16="http://schemas.microsoft.com/office/drawing/2014/main" id="{00000000-0008-0000-0300-00007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52</xdr:row>
          <xdr:rowOff>28575</xdr:rowOff>
        </xdr:from>
        <xdr:to>
          <xdr:col>17</xdr:col>
          <xdr:colOff>495300</xdr:colOff>
          <xdr:row>53</xdr:row>
          <xdr:rowOff>38100</xdr:rowOff>
        </xdr:to>
        <xdr:sp macro="" textlink="">
          <xdr:nvSpPr>
            <xdr:cNvPr id="33658" name="Check Box 890" hidden="1">
              <a:extLst>
                <a:ext uri="{63B3BB69-23CF-44E3-9099-C40C66FF867C}">
                  <a14:compatExt spid="_x0000_s33658"/>
                </a:ext>
                <a:ext uri="{FF2B5EF4-FFF2-40B4-BE49-F238E27FC236}">
                  <a16:creationId xmlns:a16="http://schemas.microsoft.com/office/drawing/2014/main" id="{00000000-0008-0000-0300-00007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39</xdr:row>
          <xdr:rowOff>0</xdr:rowOff>
        </xdr:from>
        <xdr:to>
          <xdr:col>18</xdr:col>
          <xdr:colOff>495300</xdr:colOff>
          <xdr:row>40</xdr:row>
          <xdr:rowOff>38100</xdr:rowOff>
        </xdr:to>
        <xdr:sp macro="" textlink="">
          <xdr:nvSpPr>
            <xdr:cNvPr id="33659" name="Check Box 891" hidden="1">
              <a:extLst>
                <a:ext uri="{63B3BB69-23CF-44E3-9099-C40C66FF867C}">
                  <a14:compatExt spid="_x0000_s33659"/>
                </a:ext>
                <a:ext uri="{FF2B5EF4-FFF2-40B4-BE49-F238E27FC236}">
                  <a16:creationId xmlns:a16="http://schemas.microsoft.com/office/drawing/2014/main" id="{00000000-0008-0000-0300-00007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40</xdr:row>
          <xdr:rowOff>0</xdr:rowOff>
        </xdr:from>
        <xdr:to>
          <xdr:col>18</xdr:col>
          <xdr:colOff>485775</xdr:colOff>
          <xdr:row>41</xdr:row>
          <xdr:rowOff>38100</xdr:rowOff>
        </xdr:to>
        <xdr:sp macro="" textlink="">
          <xdr:nvSpPr>
            <xdr:cNvPr id="33660" name="Check Box 892" hidden="1">
              <a:extLst>
                <a:ext uri="{63B3BB69-23CF-44E3-9099-C40C66FF867C}">
                  <a14:compatExt spid="_x0000_s33660"/>
                </a:ext>
                <a:ext uri="{FF2B5EF4-FFF2-40B4-BE49-F238E27FC236}">
                  <a16:creationId xmlns:a16="http://schemas.microsoft.com/office/drawing/2014/main" id="{00000000-0008-0000-0300-00007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41</xdr:row>
          <xdr:rowOff>0</xdr:rowOff>
        </xdr:from>
        <xdr:to>
          <xdr:col>18</xdr:col>
          <xdr:colOff>495300</xdr:colOff>
          <xdr:row>42</xdr:row>
          <xdr:rowOff>38100</xdr:rowOff>
        </xdr:to>
        <xdr:sp macro="" textlink="">
          <xdr:nvSpPr>
            <xdr:cNvPr id="33661" name="Check Box 893" hidden="1">
              <a:extLst>
                <a:ext uri="{63B3BB69-23CF-44E3-9099-C40C66FF867C}">
                  <a14:compatExt spid="_x0000_s33661"/>
                </a:ext>
                <a:ext uri="{FF2B5EF4-FFF2-40B4-BE49-F238E27FC236}">
                  <a16:creationId xmlns:a16="http://schemas.microsoft.com/office/drawing/2014/main" id="{00000000-0008-0000-0300-00007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42</xdr:row>
          <xdr:rowOff>28575</xdr:rowOff>
        </xdr:from>
        <xdr:to>
          <xdr:col>18</xdr:col>
          <xdr:colOff>495300</xdr:colOff>
          <xdr:row>43</xdr:row>
          <xdr:rowOff>38100</xdr:rowOff>
        </xdr:to>
        <xdr:sp macro="" textlink="">
          <xdr:nvSpPr>
            <xdr:cNvPr id="33662" name="Check Box 894" hidden="1">
              <a:extLst>
                <a:ext uri="{63B3BB69-23CF-44E3-9099-C40C66FF867C}">
                  <a14:compatExt spid="_x0000_s33662"/>
                </a:ext>
                <a:ext uri="{FF2B5EF4-FFF2-40B4-BE49-F238E27FC236}">
                  <a16:creationId xmlns:a16="http://schemas.microsoft.com/office/drawing/2014/main" id="{00000000-0008-0000-0300-00007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43</xdr:row>
          <xdr:rowOff>28575</xdr:rowOff>
        </xdr:from>
        <xdr:to>
          <xdr:col>18</xdr:col>
          <xdr:colOff>495300</xdr:colOff>
          <xdr:row>44</xdr:row>
          <xdr:rowOff>38100</xdr:rowOff>
        </xdr:to>
        <xdr:sp macro="" textlink="">
          <xdr:nvSpPr>
            <xdr:cNvPr id="33663" name="Check Box 895" hidden="1">
              <a:extLst>
                <a:ext uri="{63B3BB69-23CF-44E3-9099-C40C66FF867C}">
                  <a14:compatExt spid="_x0000_s33663"/>
                </a:ext>
                <a:ext uri="{FF2B5EF4-FFF2-40B4-BE49-F238E27FC236}">
                  <a16:creationId xmlns:a16="http://schemas.microsoft.com/office/drawing/2014/main" id="{00000000-0008-0000-0300-00007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28575</xdr:rowOff>
        </xdr:from>
        <xdr:to>
          <xdr:col>18</xdr:col>
          <xdr:colOff>495300</xdr:colOff>
          <xdr:row>45</xdr:row>
          <xdr:rowOff>38100</xdr:rowOff>
        </xdr:to>
        <xdr:sp macro="" textlink="">
          <xdr:nvSpPr>
            <xdr:cNvPr id="33664" name="Check Box 896" hidden="1">
              <a:extLst>
                <a:ext uri="{63B3BB69-23CF-44E3-9099-C40C66FF867C}">
                  <a14:compatExt spid="_x0000_s33664"/>
                </a:ext>
                <a:ext uri="{FF2B5EF4-FFF2-40B4-BE49-F238E27FC236}">
                  <a16:creationId xmlns:a16="http://schemas.microsoft.com/office/drawing/2014/main" id="{00000000-0008-0000-0300-00008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45</xdr:row>
          <xdr:rowOff>28575</xdr:rowOff>
        </xdr:from>
        <xdr:to>
          <xdr:col>18</xdr:col>
          <xdr:colOff>495300</xdr:colOff>
          <xdr:row>46</xdr:row>
          <xdr:rowOff>38100</xdr:rowOff>
        </xdr:to>
        <xdr:sp macro="" textlink="">
          <xdr:nvSpPr>
            <xdr:cNvPr id="33665" name="Check Box 897" hidden="1">
              <a:extLst>
                <a:ext uri="{63B3BB69-23CF-44E3-9099-C40C66FF867C}">
                  <a14:compatExt spid="_x0000_s33665"/>
                </a:ext>
                <a:ext uri="{FF2B5EF4-FFF2-40B4-BE49-F238E27FC236}">
                  <a16:creationId xmlns:a16="http://schemas.microsoft.com/office/drawing/2014/main" id="{00000000-0008-0000-0300-00008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46</xdr:row>
          <xdr:rowOff>0</xdr:rowOff>
        </xdr:from>
        <xdr:to>
          <xdr:col>18</xdr:col>
          <xdr:colOff>495300</xdr:colOff>
          <xdr:row>47</xdr:row>
          <xdr:rowOff>38100</xdr:rowOff>
        </xdr:to>
        <xdr:sp macro="" textlink="">
          <xdr:nvSpPr>
            <xdr:cNvPr id="33666" name="Check Box 898" hidden="1">
              <a:extLst>
                <a:ext uri="{63B3BB69-23CF-44E3-9099-C40C66FF867C}">
                  <a14:compatExt spid="_x0000_s33666"/>
                </a:ext>
                <a:ext uri="{FF2B5EF4-FFF2-40B4-BE49-F238E27FC236}">
                  <a16:creationId xmlns:a16="http://schemas.microsoft.com/office/drawing/2014/main" id="{00000000-0008-0000-0300-00008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47</xdr:row>
          <xdr:rowOff>28575</xdr:rowOff>
        </xdr:from>
        <xdr:to>
          <xdr:col>18</xdr:col>
          <xdr:colOff>495300</xdr:colOff>
          <xdr:row>48</xdr:row>
          <xdr:rowOff>38100</xdr:rowOff>
        </xdr:to>
        <xdr:sp macro="" textlink="">
          <xdr:nvSpPr>
            <xdr:cNvPr id="33667" name="Check Box 899" hidden="1">
              <a:extLst>
                <a:ext uri="{63B3BB69-23CF-44E3-9099-C40C66FF867C}">
                  <a14:compatExt spid="_x0000_s33667"/>
                </a:ext>
                <a:ext uri="{FF2B5EF4-FFF2-40B4-BE49-F238E27FC236}">
                  <a16:creationId xmlns:a16="http://schemas.microsoft.com/office/drawing/2014/main" id="{00000000-0008-0000-0300-00008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48</xdr:row>
          <xdr:rowOff>28575</xdr:rowOff>
        </xdr:from>
        <xdr:to>
          <xdr:col>18</xdr:col>
          <xdr:colOff>495300</xdr:colOff>
          <xdr:row>49</xdr:row>
          <xdr:rowOff>38100</xdr:rowOff>
        </xdr:to>
        <xdr:sp macro="" textlink="">
          <xdr:nvSpPr>
            <xdr:cNvPr id="33668" name="Check Box 900" hidden="1">
              <a:extLst>
                <a:ext uri="{63B3BB69-23CF-44E3-9099-C40C66FF867C}">
                  <a14:compatExt spid="_x0000_s33668"/>
                </a:ext>
                <a:ext uri="{FF2B5EF4-FFF2-40B4-BE49-F238E27FC236}">
                  <a16:creationId xmlns:a16="http://schemas.microsoft.com/office/drawing/2014/main" id="{00000000-0008-0000-0300-00008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49</xdr:row>
          <xdr:rowOff>28575</xdr:rowOff>
        </xdr:from>
        <xdr:to>
          <xdr:col>18</xdr:col>
          <xdr:colOff>495300</xdr:colOff>
          <xdr:row>50</xdr:row>
          <xdr:rowOff>38100</xdr:rowOff>
        </xdr:to>
        <xdr:sp macro="" textlink="">
          <xdr:nvSpPr>
            <xdr:cNvPr id="33669" name="Check Box 901" hidden="1">
              <a:extLst>
                <a:ext uri="{63B3BB69-23CF-44E3-9099-C40C66FF867C}">
                  <a14:compatExt spid="_x0000_s33669"/>
                </a:ext>
                <a:ext uri="{FF2B5EF4-FFF2-40B4-BE49-F238E27FC236}">
                  <a16:creationId xmlns:a16="http://schemas.microsoft.com/office/drawing/2014/main" id="{00000000-0008-0000-0300-00008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50</xdr:row>
          <xdr:rowOff>28575</xdr:rowOff>
        </xdr:from>
        <xdr:to>
          <xdr:col>18</xdr:col>
          <xdr:colOff>495300</xdr:colOff>
          <xdr:row>51</xdr:row>
          <xdr:rowOff>38100</xdr:rowOff>
        </xdr:to>
        <xdr:sp macro="" textlink="">
          <xdr:nvSpPr>
            <xdr:cNvPr id="33670" name="Check Box 902" hidden="1">
              <a:extLst>
                <a:ext uri="{63B3BB69-23CF-44E3-9099-C40C66FF867C}">
                  <a14:compatExt spid="_x0000_s33670"/>
                </a:ext>
                <a:ext uri="{FF2B5EF4-FFF2-40B4-BE49-F238E27FC236}">
                  <a16:creationId xmlns:a16="http://schemas.microsoft.com/office/drawing/2014/main" id="{00000000-0008-0000-0300-00008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51</xdr:row>
          <xdr:rowOff>28575</xdr:rowOff>
        </xdr:from>
        <xdr:to>
          <xdr:col>18</xdr:col>
          <xdr:colOff>495300</xdr:colOff>
          <xdr:row>52</xdr:row>
          <xdr:rowOff>38100</xdr:rowOff>
        </xdr:to>
        <xdr:sp macro="" textlink="">
          <xdr:nvSpPr>
            <xdr:cNvPr id="33671" name="Check Box 903" hidden="1">
              <a:extLst>
                <a:ext uri="{63B3BB69-23CF-44E3-9099-C40C66FF867C}">
                  <a14:compatExt spid="_x0000_s33671"/>
                </a:ext>
                <a:ext uri="{FF2B5EF4-FFF2-40B4-BE49-F238E27FC236}">
                  <a16:creationId xmlns:a16="http://schemas.microsoft.com/office/drawing/2014/main" id="{00000000-0008-0000-0300-00008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28575</xdr:rowOff>
        </xdr:from>
        <xdr:to>
          <xdr:col>18</xdr:col>
          <xdr:colOff>495300</xdr:colOff>
          <xdr:row>53</xdr:row>
          <xdr:rowOff>38100</xdr:rowOff>
        </xdr:to>
        <xdr:sp macro="" textlink="">
          <xdr:nvSpPr>
            <xdr:cNvPr id="33672" name="Check Box 904" hidden="1">
              <a:extLst>
                <a:ext uri="{63B3BB69-23CF-44E3-9099-C40C66FF867C}">
                  <a14:compatExt spid="_x0000_s33672"/>
                </a:ext>
                <a:ext uri="{FF2B5EF4-FFF2-40B4-BE49-F238E27FC236}">
                  <a16:creationId xmlns:a16="http://schemas.microsoft.com/office/drawing/2014/main" id="{00000000-0008-0000-0300-00008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39</xdr:row>
          <xdr:rowOff>0</xdr:rowOff>
        </xdr:from>
        <xdr:to>
          <xdr:col>19</xdr:col>
          <xdr:colOff>495300</xdr:colOff>
          <xdr:row>40</xdr:row>
          <xdr:rowOff>38100</xdr:rowOff>
        </xdr:to>
        <xdr:sp macro="" textlink="">
          <xdr:nvSpPr>
            <xdr:cNvPr id="33673" name="Check Box 905" hidden="1">
              <a:extLst>
                <a:ext uri="{63B3BB69-23CF-44E3-9099-C40C66FF867C}">
                  <a14:compatExt spid="_x0000_s33673"/>
                </a:ext>
                <a:ext uri="{FF2B5EF4-FFF2-40B4-BE49-F238E27FC236}">
                  <a16:creationId xmlns:a16="http://schemas.microsoft.com/office/drawing/2014/main" id="{00000000-0008-0000-0300-00008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40</xdr:row>
          <xdr:rowOff>0</xdr:rowOff>
        </xdr:from>
        <xdr:to>
          <xdr:col>19</xdr:col>
          <xdr:colOff>485775</xdr:colOff>
          <xdr:row>41</xdr:row>
          <xdr:rowOff>38100</xdr:rowOff>
        </xdr:to>
        <xdr:sp macro="" textlink="">
          <xdr:nvSpPr>
            <xdr:cNvPr id="33674" name="Check Box 906" hidden="1">
              <a:extLst>
                <a:ext uri="{63B3BB69-23CF-44E3-9099-C40C66FF867C}">
                  <a14:compatExt spid="_x0000_s33674"/>
                </a:ext>
                <a:ext uri="{FF2B5EF4-FFF2-40B4-BE49-F238E27FC236}">
                  <a16:creationId xmlns:a16="http://schemas.microsoft.com/office/drawing/2014/main" id="{00000000-0008-0000-0300-00008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41</xdr:row>
          <xdr:rowOff>0</xdr:rowOff>
        </xdr:from>
        <xdr:to>
          <xdr:col>19</xdr:col>
          <xdr:colOff>495300</xdr:colOff>
          <xdr:row>42</xdr:row>
          <xdr:rowOff>38100</xdr:rowOff>
        </xdr:to>
        <xdr:sp macro="" textlink="">
          <xdr:nvSpPr>
            <xdr:cNvPr id="33675" name="Check Box 907" hidden="1">
              <a:extLst>
                <a:ext uri="{63B3BB69-23CF-44E3-9099-C40C66FF867C}">
                  <a14:compatExt spid="_x0000_s33675"/>
                </a:ext>
                <a:ext uri="{FF2B5EF4-FFF2-40B4-BE49-F238E27FC236}">
                  <a16:creationId xmlns:a16="http://schemas.microsoft.com/office/drawing/2014/main" id="{00000000-0008-0000-0300-00008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42</xdr:row>
          <xdr:rowOff>28575</xdr:rowOff>
        </xdr:from>
        <xdr:to>
          <xdr:col>19</xdr:col>
          <xdr:colOff>495300</xdr:colOff>
          <xdr:row>43</xdr:row>
          <xdr:rowOff>38100</xdr:rowOff>
        </xdr:to>
        <xdr:sp macro="" textlink="">
          <xdr:nvSpPr>
            <xdr:cNvPr id="33676" name="Check Box 908" hidden="1">
              <a:extLst>
                <a:ext uri="{63B3BB69-23CF-44E3-9099-C40C66FF867C}">
                  <a14:compatExt spid="_x0000_s33676"/>
                </a:ext>
                <a:ext uri="{FF2B5EF4-FFF2-40B4-BE49-F238E27FC236}">
                  <a16:creationId xmlns:a16="http://schemas.microsoft.com/office/drawing/2014/main" id="{00000000-0008-0000-0300-00008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43</xdr:row>
          <xdr:rowOff>28575</xdr:rowOff>
        </xdr:from>
        <xdr:to>
          <xdr:col>19</xdr:col>
          <xdr:colOff>495300</xdr:colOff>
          <xdr:row>44</xdr:row>
          <xdr:rowOff>38100</xdr:rowOff>
        </xdr:to>
        <xdr:sp macro="" textlink="">
          <xdr:nvSpPr>
            <xdr:cNvPr id="33677" name="Check Box 909" hidden="1">
              <a:extLst>
                <a:ext uri="{63B3BB69-23CF-44E3-9099-C40C66FF867C}">
                  <a14:compatExt spid="_x0000_s33677"/>
                </a:ext>
                <a:ext uri="{FF2B5EF4-FFF2-40B4-BE49-F238E27FC236}">
                  <a16:creationId xmlns:a16="http://schemas.microsoft.com/office/drawing/2014/main" id="{00000000-0008-0000-0300-00008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44</xdr:row>
          <xdr:rowOff>28575</xdr:rowOff>
        </xdr:from>
        <xdr:to>
          <xdr:col>19</xdr:col>
          <xdr:colOff>495300</xdr:colOff>
          <xdr:row>45</xdr:row>
          <xdr:rowOff>38100</xdr:rowOff>
        </xdr:to>
        <xdr:sp macro="" textlink="">
          <xdr:nvSpPr>
            <xdr:cNvPr id="33678" name="Check Box 910" hidden="1">
              <a:extLst>
                <a:ext uri="{63B3BB69-23CF-44E3-9099-C40C66FF867C}">
                  <a14:compatExt spid="_x0000_s33678"/>
                </a:ext>
                <a:ext uri="{FF2B5EF4-FFF2-40B4-BE49-F238E27FC236}">
                  <a16:creationId xmlns:a16="http://schemas.microsoft.com/office/drawing/2014/main" id="{00000000-0008-0000-0300-00008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45</xdr:row>
          <xdr:rowOff>28575</xdr:rowOff>
        </xdr:from>
        <xdr:to>
          <xdr:col>19</xdr:col>
          <xdr:colOff>495300</xdr:colOff>
          <xdr:row>46</xdr:row>
          <xdr:rowOff>38100</xdr:rowOff>
        </xdr:to>
        <xdr:sp macro="" textlink="">
          <xdr:nvSpPr>
            <xdr:cNvPr id="33679" name="Check Box 911" hidden="1">
              <a:extLst>
                <a:ext uri="{63B3BB69-23CF-44E3-9099-C40C66FF867C}">
                  <a14:compatExt spid="_x0000_s33679"/>
                </a:ext>
                <a:ext uri="{FF2B5EF4-FFF2-40B4-BE49-F238E27FC236}">
                  <a16:creationId xmlns:a16="http://schemas.microsoft.com/office/drawing/2014/main" id="{00000000-0008-0000-0300-00008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46</xdr:row>
          <xdr:rowOff>0</xdr:rowOff>
        </xdr:from>
        <xdr:to>
          <xdr:col>19</xdr:col>
          <xdr:colOff>495300</xdr:colOff>
          <xdr:row>47</xdr:row>
          <xdr:rowOff>38100</xdr:rowOff>
        </xdr:to>
        <xdr:sp macro="" textlink="">
          <xdr:nvSpPr>
            <xdr:cNvPr id="33680" name="Check Box 912" hidden="1">
              <a:extLst>
                <a:ext uri="{63B3BB69-23CF-44E3-9099-C40C66FF867C}">
                  <a14:compatExt spid="_x0000_s33680"/>
                </a:ext>
                <a:ext uri="{FF2B5EF4-FFF2-40B4-BE49-F238E27FC236}">
                  <a16:creationId xmlns:a16="http://schemas.microsoft.com/office/drawing/2014/main" id="{00000000-0008-0000-0300-00009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47</xdr:row>
          <xdr:rowOff>28575</xdr:rowOff>
        </xdr:from>
        <xdr:to>
          <xdr:col>19</xdr:col>
          <xdr:colOff>495300</xdr:colOff>
          <xdr:row>48</xdr:row>
          <xdr:rowOff>38100</xdr:rowOff>
        </xdr:to>
        <xdr:sp macro="" textlink="">
          <xdr:nvSpPr>
            <xdr:cNvPr id="33681" name="Check Box 913" hidden="1">
              <a:extLst>
                <a:ext uri="{63B3BB69-23CF-44E3-9099-C40C66FF867C}">
                  <a14:compatExt spid="_x0000_s33681"/>
                </a:ext>
                <a:ext uri="{FF2B5EF4-FFF2-40B4-BE49-F238E27FC236}">
                  <a16:creationId xmlns:a16="http://schemas.microsoft.com/office/drawing/2014/main" id="{00000000-0008-0000-0300-00009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48</xdr:row>
          <xdr:rowOff>28575</xdr:rowOff>
        </xdr:from>
        <xdr:to>
          <xdr:col>19</xdr:col>
          <xdr:colOff>495300</xdr:colOff>
          <xdr:row>49</xdr:row>
          <xdr:rowOff>38100</xdr:rowOff>
        </xdr:to>
        <xdr:sp macro="" textlink="">
          <xdr:nvSpPr>
            <xdr:cNvPr id="33682" name="Check Box 914" hidden="1">
              <a:extLst>
                <a:ext uri="{63B3BB69-23CF-44E3-9099-C40C66FF867C}">
                  <a14:compatExt spid="_x0000_s33682"/>
                </a:ext>
                <a:ext uri="{FF2B5EF4-FFF2-40B4-BE49-F238E27FC236}">
                  <a16:creationId xmlns:a16="http://schemas.microsoft.com/office/drawing/2014/main" id="{00000000-0008-0000-0300-00009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49</xdr:row>
          <xdr:rowOff>28575</xdr:rowOff>
        </xdr:from>
        <xdr:to>
          <xdr:col>19</xdr:col>
          <xdr:colOff>495300</xdr:colOff>
          <xdr:row>50</xdr:row>
          <xdr:rowOff>38100</xdr:rowOff>
        </xdr:to>
        <xdr:sp macro="" textlink="">
          <xdr:nvSpPr>
            <xdr:cNvPr id="33683" name="Check Box 915" hidden="1">
              <a:extLst>
                <a:ext uri="{63B3BB69-23CF-44E3-9099-C40C66FF867C}">
                  <a14:compatExt spid="_x0000_s33683"/>
                </a:ext>
                <a:ext uri="{FF2B5EF4-FFF2-40B4-BE49-F238E27FC236}">
                  <a16:creationId xmlns:a16="http://schemas.microsoft.com/office/drawing/2014/main" id="{00000000-0008-0000-0300-00009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50</xdr:row>
          <xdr:rowOff>28575</xdr:rowOff>
        </xdr:from>
        <xdr:to>
          <xdr:col>19</xdr:col>
          <xdr:colOff>495300</xdr:colOff>
          <xdr:row>51</xdr:row>
          <xdr:rowOff>38100</xdr:rowOff>
        </xdr:to>
        <xdr:sp macro="" textlink="">
          <xdr:nvSpPr>
            <xdr:cNvPr id="33684" name="Check Box 916" hidden="1">
              <a:extLst>
                <a:ext uri="{63B3BB69-23CF-44E3-9099-C40C66FF867C}">
                  <a14:compatExt spid="_x0000_s33684"/>
                </a:ext>
                <a:ext uri="{FF2B5EF4-FFF2-40B4-BE49-F238E27FC236}">
                  <a16:creationId xmlns:a16="http://schemas.microsoft.com/office/drawing/2014/main" id="{00000000-0008-0000-0300-00009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51</xdr:row>
          <xdr:rowOff>28575</xdr:rowOff>
        </xdr:from>
        <xdr:to>
          <xdr:col>19</xdr:col>
          <xdr:colOff>495300</xdr:colOff>
          <xdr:row>52</xdr:row>
          <xdr:rowOff>38100</xdr:rowOff>
        </xdr:to>
        <xdr:sp macro="" textlink="">
          <xdr:nvSpPr>
            <xdr:cNvPr id="33685" name="Check Box 917" hidden="1">
              <a:extLst>
                <a:ext uri="{63B3BB69-23CF-44E3-9099-C40C66FF867C}">
                  <a14:compatExt spid="_x0000_s33685"/>
                </a:ext>
                <a:ext uri="{FF2B5EF4-FFF2-40B4-BE49-F238E27FC236}">
                  <a16:creationId xmlns:a16="http://schemas.microsoft.com/office/drawing/2014/main" id="{00000000-0008-0000-0300-00009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52</xdr:row>
          <xdr:rowOff>28575</xdr:rowOff>
        </xdr:from>
        <xdr:to>
          <xdr:col>19</xdr:col>
          <xdr:colOff>495300</xdr:colOff>
          <xdr:row>53</xdr:row>
          <xdr:rowOff>38100</xdr:rowOff>
        </xdr:to>
        <xdr:sp macro="" textlink="">
          <xdr:nvSpPr>
            <xdr:cNvPr id="33686" name="Check Box 918" hidden="1">
              <a:extLst>
                <a:ext uri="{63B3BB69-23CF-44E3-9099-C40C66FF867C}">
                  <a14:compatExt spid="_x0000_s33686"/>
                </a:ext>
                <a:ext uri="{FF2B5EF4-FFF2-40B4-BE49-F238E27FC236}">
                  <a16:creationId xmlns:a16="http://schemas.microsoft.com/office/drawing/2014/main" id="{00000000-0008-0000-0300-00009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39</xdr:row>
          <xdr:rowOff>0</xdr:rowOff>
        </xdr:from>
        <xdr:to>
          <xdr:col>20</xdr:col>
          <xdr:colOff>495300</xdr:colOff>
          <xdr:row>40</xdr:row>
          <xdr:rowOff>38100</xdr:rowOff>
        </xdr:to>
        <xdr:sp macro="" textlink="">
          <xdr:nvSpPr>
            <xdr:cNvPr id="33687" name="Check Box 919" hidden="1">
              <a:extLst>
                <a:ext uri="{63B3BB69-23CF-44E3-9099-C40C66FF867C}">
                  <a14:compatExt spid="_x0000_s33687"/>
                </a:ext>
                <a:ext uri="{FF2B5EF4-FFF2-40B4-BE49-F238E27FC236}">
                  <a16:creationId xmlns:a16="http://schemas.microsoft.com/office/drawing/2014/main" id="{00000000-0008-0000-0300-00009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40</xdr:row>
          <xdr:rowOff>0</xdr:rowOff>
        </xdr:from>
        <xdr:to>
          <xdr:col>20</xdr:col>
          <xdr:colOff>485775</xdr:colOff>
          <xdr:row>41</xdr:row>
          <xdr:rowOff>38100</xdr:rowOff>
        </xdr:to>
        <xdr:sp macro="" textlink="">
          <xdr:nvSpPr>
            <xdr:cNvPr id="33688" name="Check Box 920" hidden="1">
              <a:extLst>
                <a:ext uri="{63B3BB69-23CF-44E3-9099-C40C66FF867C}">
                  <a14:compatExt spid="_x0000_s33688"/>
                </a:ext>
                <a:ext uri="{FF2B5EF4-FFF2-40B4-BE49-F238E27FC236}">
                  <a16:creationId xmlns:a16="http://schemas.microsoft.com/office/drawing/2014/main" id="{00000000-0008-0000-0300-00009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41</xdr:row>
          <xdr:rowOff>0</xdr:rowOff>
        </xdr:from>
        <xdr:to>
          <xdr:col>20</xdr:col>
          <xdr:colOff>495300</xdr:colOff>
          <xdr:row>42</xdr:row>
          <xdr:rowOff>38100</xdr:rowOff>
        </xdr:to>
        <xdr:sp macro="" textlink="">
          <xdr:nvSpPr>
            <xdr:cNvPr id="33689" name="Check Box 921" hidden="1">
              <a:extLst>
                <a:ext uri="{63B3BB69-23CF-44E3-9099-C40C66FF867C}">
                  <a14:compatExt spid="_x0000_s33689"/>
                </a:ext>
                <a:ext uri="{FF2B5EF4-FFF2-40B4-BE49-F238E27FC236}">
                  <a16:creationId xmlns:a16="http://schemas.microsoft.com/office/drawing/2014/main" id="{00000000-0008-0000-0300-00009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42</xdr:row>
          <xdr:rowOff>28575</xdr:rowOff>
        </xdr:from>
        <xdr:to>
          <xdr:col>20</xdr:col>
          <xdr:colOff>495300</xdr:colOff>
          <xdr:row>43</xdr:row>
          <xdr:rowOff>38100</xdr:rowOff>
        </xdr:to>
        <xdr:sp macro="" textlink="">
          <xdr:nvSpPr>
            <xdr:cNvPr id="33690" name="Check Box 922" hidden="1">
              <a:extLst>
                <a:ext uri="{63B3BB69-23CF-44E3-9099-C40C66FF867C}">
                  <a14:compatExt spid="_x0000_s33690"/>
                </a:ext>
                <a:ext uri="{FF2B5EF4-FFF2-40B4-BE49-F238E27FC236}">
                  <a16:creationId xmlns:a16="http://schemas.microsoft.com/office/drawing/2014/main" id="{00000000-0008-0000-0300-00009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43</xdr:row>
          <xdr:rowOff>28575</xdr:rowOff>
        </xdr:from>
        <xdr:to>
          <xdr:col>20</xdr:col>
          <xdr:colOff>495300</xdr:colOff>
          <xdr:row>44</xdr:row>
          <xdr:rowOff>38100</xdr:rowOff>
        </xdr:to>
        <xdr:sp macro="" textlink="">
          <xdr:nvSpPr>
            <xdr:cNvPr id="33691" name="Check Box 923" hidden="1">
              <a:extLst>
                <a:ext uri="{63B3BB69-23CF-44E3-9099-C40C66FF867C}">
                  <a14:compatExt spid="_x0000_s33691"/>
                </a:ext>
                <a:ext uri="{FF2B5EF4-FFF2-40B4-BE49-F238E27FC236}">
                  <a16:creationId xmlns:a16="http://schemas.microsoft.com/office/drawing/2014/main" id="{00000000-0008-0000-0300-00009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44</xdr:row>
          <xdr:rowOff>28575</xdr:rowOff>
        </xdr:from>
        <xdr:to>
          <xdr:col>20</xdr:col>
          <xdr:colOff>495300</xdr:colOff>
          <xdr:row>45</xdr:row>
          <xdr:rowOff>38100</xdr:rowOff>
        </xdr:to>
        <xdr:sp macro="" textlink="">
          <xdr:nvSpPr>
            <xdr:cNvPr id="33692" name="Check Box 924" hidden="1">
              <a:extLst>
                <a:ext uri="{63B3BB69-23CF-44E3-9099-C40C66FF867C}">
                  <a14:compatExt spid="_x0000_s33692"/>
                </a:ext>
                <a:ext uri="{FF2B5EF4-FFF2-40B4-BE49-F238E27FC236}">
                  <a16:creationId xmlns:a16="http://schemas.microsoft.com/office/drawing/2014/main" id="{00000000-0008-0000-0300-00009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28575</xdr:rowOff>
        </xdr:from>
        <xdr:to>
          <xdr:col>20</xdr:col>
          <xdr:colOff>495300</xdr:colOff>
          <xdr:row>46</xdr:row>
          <xdr:rowOff>38100</xdr:rowOff>
        </xdr:to>
        <xdr:sp macro="" textlink="">
          <xdr:nvSpPr>
            <xdr:cNvPr id="33693" name="Check Box 925" hidden="1">
              <a:extLst>
                <a:ext uri="{63B3BB69-23CF-44E3-9099-C40C66FF867C}">
                  <a14:compatExt spid="_x0000_s33693"/>
                </a:ext>
                <a:ext uri="{FF2B5EF4-FFF2-40B4-BE49-F238E27FC236}">
                  <a16:creationId xmlns:a16="http://schemas.microsoft.com/office/drawing/2014/main" id="{00000000-0008-0000-0300-00009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46</xdr:row>
          <xdr:rowOff>0</xdr:rowOff>
        </xdr:from>
        <xdr:to>
          <xdr:col>20</xdr:col>
          <xdr:colOff>495300</xdr:colOff>
          <xdr:row>47</xdr:row>
          <xdr:rowOff>38100</xdr:rowOff>
        </xdr:to>
        <xdr:sp macro="" textlink="">
          <xdr:nvSpPr>
            <xdr:cNvPr id="33694" name="Check Box 926" hidden="1">
              <a:extLst>
                <a:ext uri="{63B3BB69-23CF-44E3-9099-C40C66FF867C}">
                  <a14:compatExt spid="_x0000_s33694"/>
                </a:ext>
                <a:ext uri="{FF2B5EF4-FFF2-40B4-BE49-F238E27FC236}">
                  <a16:creationId xmlns:a16="http://schemas.microsoft.com/office/drawing/2014/main" id="{00000000-0008-0000-0300-00009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47</xdr:row>
          <xdr:rowOff>28575</xdr:rowOff>
        </xdr:from>
        <xdr:to>
          <xdr:col>20</xdr:col>
          <xdr:colOff>495300</xdr:colOff>
          <xdr:row>48</xdr:row>
          <xdr:rowOff>38100</xdr:rowOff>
        </xdr:to>
        <xdr:sp macro="" textlink="">
          <xdr:nvSpPr>
            <xdr:cNvPr id="33695" name="Check Box 927" hidden="1">
              <a:extLst>
                <a:ext uri="{63B3BB69-23CF-44E3-9099-C40C66FF867C}">
                  <a14:compatExt spid="_x0000_s33695"/>
                </a:ext>
                <a:ext uri="{FF2B5EF4-FFF2-40B4-BE49-F238E27FC236}">
                  <a16:creationId xmlns:a16="http://schemas.microsoft.com/office/drawing/2014/main" id="{00000000-0008-0000-0300-00009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48</xdr:row>
          <xdr:rowOff>28575</xdr:rowOff>
        </xdr:from>
        <xdr:to>
          <xdr:col>20</xdr:col>
          <xdr:colOff>523875</xdr:colOff>
          <xdr:row>49</xdr:row>
          <xdr:rowOff>38100</xdr:rowOff>
        </xdr:to>
        <xdr:sp macro="" textlink="">
          <xdr:nvSpPr>
            <xdr:cNvPr id="33696" name="Check Box 928" hidden="1">
              <a:extLst>
                <a:ext uri="{63B3BB69-23CF-44E3-9099-C40C66FF867C}">
                  <a14:compatExt spid="_x0000_s33696"/>
                </a:ext>
                <a:ext uri="{FF2B5EF4-FFF2-40B4-BE49-F238E27FC236}">
                  <a16:creationId xmlns:a16="http://schemas.microsoft.com/office/drawing/2014/main" id="{00000000-0008-0000-0300-0000A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49</xdr:row>
          <xdr:rowOff>28575</xdr:rowOff>
        </xdr:from>
        <xdr:to>
          <xdr:col>20</xdr:col>
          <xdr:colOff>495300</xdr:colOff>
          <xdr:row>50</xdr:row>
          <xdr:rowOff>38100</xdr:rowOff>
        </xdr:to>
        <xdr:sp macro="" textlink="">
          <xdr:nvSpPr>
            <xdr:cNvPr id="33697" name="Check Box 929" hidden="1">
              <a:extLst>
                <a:ext uri="{63B3BB69-23CF-44E3-9099-C40C66FF867C}">
                  <a14:compatExt spid="_x0000_s33697"/>
                </a:ext>
                <a:ext uri="{FF2B5EF4-FFF2-40B4-BE49-F238E27FC236}">
                  <a16:creationId xmlns:a16="http://schemas.microsoft.com/office/drawing/2014/main" id="{00000000-0008-0000-0300-0000A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50</xdr:row>
          <xdr:rowOff>28575</xdr:rowOff>
        </xdr:from>
        <xdr:to>
          <xdr:col>20</xdr:col>
          <xdr:colOff>495300</xdr:colOff>
          <xdr:row>51</xdr:row>
          <xdr:rowOff>38100</xdr:rowOff>
        </xdr:to>
        <xdr:sp macro="" textlink="">
          <xdr:nvSpPr>
            <xdr:cNvPr id="33698" name="Check Box 930" hidden="1">
              <a:extLst>
                <a:ext uri="{63B3BB69-23CF-44E3-9099-C40C66FF867C}">
                  <a14:compatExt spid="_x0000_s33698"/>
                </a:ext>
                <a:ext uri="{FF2B5EF4-FFF2-40B4-BE49-F238E27FC236}">
                  <a16:creationId xmlns:a16="http://schemas.microsoft.com/office/drawing/2014/main" id="{00000000-0008-0000-0300-0000A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28575</xdr:rowOff>
        </xdr:from>
        <xdr:to>
          <xdr:col>20</xdr:col>
          <xdr:colOff>495300</xdr:colOff>
          <xdr:row>52</xdr:row>
          <xdr:rowOff>38100</xdr:rowOff>
        </xdr:to>
        <xdr:sp macro="" textlink="">
          <xdr:nvSpPr>
            <xdr:cNvPr id="33699" name="Check Box 931" hidden="1">
              <a:extLst>
                <a:ext uri="{63B3BB69-23CF-44E3-9099-C40C66FF867C}">
                  <a14:compatExt spid="_x0000_s33699"/>
                </a:ext>
                <a:ext uri="{FF2B5EF4-FFF2-40B4-BE49-F238E27FC236}">
                  <a16:creationId xmlns:a16="http://schemas.microsoft.com/office/drawing/2014/main" id="{00000000-0008-0000-0300-0000A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28575</xdr:rowOff>
        </xdr:from>
        <xdr:to>
          <xdr:col>20</xdr:col>
          <xdr:colOff>495300</xdr:colOff>
          <xdr:row>53</xdr:row>
          <xdr:rowOff>38100</xdr:rowOff>
        </xdr:to>
        <xdr:sp macro="" textlink="">
          <xdr:nvSpPr>
            <xdr:cNvPr id="33700" name="Check Box 932" hidden="1">
              <a:extLst>
                <a:ext uri="{63B3BB69-23CF-44E3-9099-C40C66FF867C}">
                  <a14:compatExt spid="_x0000_s33700"/>
                </a:ext>
                <a:ext uri="{FF2B5EF4-FFF2-40B4-BE49-F238E27FC236}">
                  <a16:creationId xmlns:a16="http://schemas.microsoft.com/office/drawing/2014/main" id="{00000000-0008-0000-0300-0000A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39</xdr:row>
          <xdr:rowOff>0</xdr:rowOff>
        </xdr:from>
        <xdr:to>
          <xdr:col>2</xdr:col>
          <xdr:colOff>495300</xdr:colOff>
          <xdr:row>40</xdr:row>
          <xdr:rowOff>38100</xdr:rowOff>
        </xdr:to>
        <xdr:sp macro="" textlink="">
          <xdr:nvSpPr>
            <xdr:cNvPr id="33701" name="Check Box 933" hidden="1">
              <a:extLst>
                <a:ext uri="{63B3BB69-23CF-44E3-9099-C40C66FF867C}">
                  <a14:compatExt spid="_x0000_s33701"/>
                </a:ext>
                <a:ext uri="{FF2B5EF4-FFF2-40B4-BE49-F238E27FC236}">
                  <a16:creationId xmlns:a16="http://schemas.microsoft.com/office/drawing/2014/main" id="{00000000-0008-0000-0300-0000A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40</xdr:row>
          <xdr:rowOff>0</xdr:rowOff>
        </xdr:from>
        <xdr:to>
          <xdr:col>2</xdr:col>
          <xdr:colOff>485775</xdr:colOff>
          <xdr:row>41</xdr:row>
          <xdr:rowOff>38100</xdr:rowOff>
        </xdr:to>
        <xdr:sp macro="" textlink="">
          <xdr:nvSpPr>
            <xdr:cNvPr id="33702" name="Check Box 934" hidden="1">
              <a:extLst>
                <a:ext uri="{63B3BB69-23CF-44E3-9099-C40C66FF867C}">
                  <a14:compatExt spid="_x0000_s33702"/>
                </a:ext>
                <a:ext uri="{FF2B5EF4-FFF2-40B4-BE49-F238E27FC236}">
                  <a16:creationId xmlns:a16="http://schemas.microsoft.com/office/drawing/2014/main" id="{00000000-0008-0000-0300-0000A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41</xdr:row>
          <xdr:rowOff>0</xdr:rowOff>
        </xdr:from>
        <xdr:to>
          <xdr:col>2</xdr:col>
          <xdr:colOff>495300</xdr:colOff>
          <xdr:row>42</xdr:row>
          <xdr:rowOff>38100</xdr:rowOff>
        </xdr:to>
        <xdr:sp macro="" textlink="">
          <xdr:nvSpPr>
            <xdr:cNvPr id="33703" name="Check Box 935" hidden="1">
              <a:extLst>
                <a:ext uri="{63B3BB69-23CF-44E3-9099-C40C66FF867C}">
                  <a14:compatExt spid="_x0000_s33703"/>
                </a:ext>
                <a:ext uri="{FF2B5EF4-FFF2-40B4-BE49-F238E27FC236}">
                  <a16:creationId xmlns:a16="http://schemas.microsoft.com/office/drawing/2014/main" id="{00000000-0008-0000-0300-0000A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28575</xdr:rowOff>
        </xdr:from>
        <xdr:to>
          <xdr:col>2</xdr:col>
          <xdr:colOff>495300</xdr:colOff>
          <xdr:row>43</xdr:row>
          <xdr:rowOff>66675</xdr:rowOff>
        </xdr:to>
        <xdr:sp macro="" textlink="">
          <xdr:nvSpPr>
            <xdr:cNvPr id="33704" name="Check Box 936" hidden="1">
              <a:extLst>
                <a:ext uri="{63B3BB69-23CF-44E3-9099-C40C66FF867C}">
                  <a14:compatExt spid="_x0000_s33704"/>
                </a:ext>
                <a:ext uri="{FF2B5EF4-FFF2-40B4-BE49-F238E27FC236}">
                  <a16:creationId xmlns:a16="http://schemas.microsoft.com/office/drawing/2014/main" id="{00000000-0008-0000-0300-0000A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28575</xdr:rowOff>
        </xdr:from>
        <xdr:to>
          <xdr:col>2</xdr:col>
          <xdr:colOff>495300</xdr:colOff>
          <xdr:row>44</xdr:row>
          <xdr:rowOff>38100</xdr:rowOff>
        </xdr:to>
        <xdr:sp macro="" textlink="">
          <xdr:nvSpPr>
            <xdr:cNvPr id="33705" name="Check Box 937" hidden="1">
              <a:extLst>
                <a:ext uri="{63B3BB69-23CF-44E3-9099-C40C66FF867C}">
                  <a14:compatExt spid="_x0000_s33705"/>
                </a:ext>
                <a:ext uri="{FF2B5EF4-FFF2-40B4-BE49-F238E27FC236}">
                  <a16:creationId xmlns:a16="http://schemas.microsoft.com/office/drawing/2014/main" id="{00000000-0008-0000-0300-0000A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28575</xdr:rowOff>
        </xdr:from>
        <xdr:to>
          <xdr:col>2</xdr:col>
          <xdr:colOff>495300</xdr:colOff>
          <xdr:row>45</xdr:row>
          <xdr:rowOff>38100</xdr:rowOff>
        </xdr:to>
        <xdr:sp macro="" textlink="">
          <xdr:nvSpPr>
            <xdr:cNvPr id="33706" name="Check Box 938" hidden="1">
              <a:extLst>
                <a:ext uri="{63B3BB69-23CF-44E3-9099-C40C66FF867C}">
                  <a14:compatExt spid="_x0000_s33706"/>
                </a:ext>
                <a:ext uri="{FF2B5EF4-FFF2-40B4-BE49-F238E27FC236}">
                  <a16:creationId xmlns:a16="http://schemas.microsoft.com/office/drawing/2014/main" id="{00000000-0008-0000-0300-0000A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45</xdr:row>
          <xdr:rowOff>28575</xdr:rowOff>
        </xdr:from>
        <xdr:to>
          <xdr:col>2</xdr:col>
          <xdr:colOff>495300</xdr:colOff>
          <xdr:row>46</xdr:row>
          <xdr:rowOff>38100</xdr:rowOff>
        </xdr:to>
        <xdr:sp macro="" textlink="">
          <xdr:nvSpPr>
            <xdr:cNvPr id="33707" name="Check Box 939" hidden="1">
              <a:extLst>
                <a:ext uri="{63B3BB69-23CF-44E3-9099-C40C66FF867C}">
                  <a14:compatExt spid="_x0000_s33707"/>
                </a:ext>
                <a:ext uri="{FF2B5EF4-FFF2-40B4-BE49-F238E27FC236}">
                  <a16:creationId xmlns:a16="http://schemas.microsoft.com/office/drawing/2014/main" id="{00000000-0008-0000-0300-0000A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0</xdr:rowOff>
        </xdr:from>
        <xdr:to>
          <xdr:col>2</xdr:col>
          <xdr:colOff>495300</xdr:colOff>
          <xdr:row>47</xdr:row>
          <xdr:rowOff>38100</xdr:rowOff>
        </xdr:to>
        <xdr:sp macro="" textlink="">
          <xdr:nvSpPr>
            <xdr:cNvPr id="33708" name="Check Box 940" hidden="1">
              <a:extLst>
                <a:ext uri="{63B3BB69-23CF-44E3-9099-C40C66FF867C}">
                  <a14:compatExt spid="_x0000_s33708"/>
                </a:ext>
                <a:ext uri="{FF2B5EF4-FFF2-40B4-BE49-F238E27FC236}">
                  <a16:creationId xmlns:a16="http://schemas.microsoft.com/office/drawing/2014/main" id="{00000000-0008-0000-0300-0000A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28575</xdr:rowOff>
        </xdr:from>
        <xdr:to>
          <xdr:col>2</xdr:col>
          <xdr:colOff>495300</xdr:colOff>
          <xdr:row>48</xdr:row>
          <xdr:rowOff>38100</xdr:rowOff>
        </xdr:to>
        <xdr:sp macro="" textlink="">
          <xdr:nvSpPr>
            <xdr:cNvPr id="33709" name="Check Box 941" hidden="1">
              <a:extLst>
                <a:ext uri="{63B3BB69-23CF-44E3-9099-C40C66FF867C}">
                  <a14:compatExt spid="_x0000_s33709"/>
                </a:ext>
                <a:ext uri="{FF2B5EF4-FFF2-40B4-BE49-F238E27FC236}">
                  <a16:creationId xmlns:a16="http://schemas.microsoft.com/office/drawing/2014/main" id="{00000000-0008-0000-0300-0000A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28575</xdr:rowOff>
        </xdr:from>
        <xdr:to>
          <xdr:col>2</xdr:col>
          <xdr:colOff>495300</xdr:colOff>
          <xdr:row>49</xdr:row>
          <xdr:rowOff>66675</xdr:rowOff>
        </xdr:to>
        <xdr:sp macro="" textlink="">
          <xdr:nvSpPr>
            <xdr:cNvPr id="33710" name="Check Box 942" hidden="1">
              <a:extLst>
                <a:ext uri="{63B3BB69-23CF-44E3-9099-C40C66FF867C}">
                  <a14:compatExt spid="_x0000_s33710"/>
                </a:ext>
                <a:ext uri="{FF2B5EF4-FFF2-40B4-BE49-F238E27FC236}">
                  <a16:creationId xmlns:a16="http://schemas.microsoft.com/office/drawing/2014/main" id="{00000000-0008-0000-0300-0000A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28575</xdr:rowOff>
        </xdr:from>
        <xdr:to>
          <xdr:col>2</xdr:col>
          <xdr:colOff>495300</xdr:colOff>
          <xdr:row>50</xdr:row>
          <xdr:rowOff>66675</xdr:rowOff>
        </xdr:to>
        <xdr:sp macro="" textlink="">
          <xdr:nvSpPr>
            <xdr:cNvPr id="33711" name="Check Box 943" hidden="1">
              <a:extLst>
                <a:ext uri="{63B3BB69-23CF-44E3-9099-C40C66FF867C}">
                  <a14:compatExt spid="_x0000_s33711"/>
                </a:ext>
                <a:ext uri="{FF2B5EF4-FFF2-40B4-BE49-F238E27FC236}">
                  <a16:creationId xmlns:a16="http://schemas.microsoft.com/office/drawing/2014/main" id="{00000000-0008-0000-0300-0000A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50</xdr:row>
          <xdr:rowOff>28575</xdr:rowOff>
        </xdr:from>
        <xdr:to>
          <xdr:col>2</xdr:col>
          <xdr:colOff>495300</xdr:colOff>
          <xdr:row>51</xdr:row>
          <xdr:rowOff>66675</xdr:rowOff>
        </xdr:to>
        <xdr:sp macro="" textlink="">
          <xdr:nvSpPr>
            <xdr:cNvPr id="33712" name="Check Box 944" hidden="1">
              <a:extLst>
                <a:ext uri="{63B3BB69-23CF-44E3-9099-C40C66FF867C}">
                  <a14:compatExt spid="_x0000_s33712"/>
                </a:ext>
                <a:ext uri="{FF2B5EF4-FFF2-40B4-BE49-F238E27FC236}">
                  <a16:creationId xmlns:a16="http://schemas.microsoft.com/office/drawing/2014/main" id="{00000000-0008-0000-0300-0000B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28575</xdr:rowOff>
        </xdr:from>
        <xdr:to>
          <xdr:col>2</xdr:col>
          <xdr:colOff>495300</xdr:colOff>
          <xdr:row>52</xdr:row>
          <xdr:rowOff>38100</xdr:rowOff>
        </xdr:to>
        <xdr:sp macro="" textlink="">
          <xdr:nvSpPr>
            <xdr:cNvPr id="33713" name="Check Box 945" hidden="1">
              <a:extLst>
                <a:ext uri="{63B3BB69-23CF-44E3-9099-C40C66FF867C}">
                  <a14:compatExt spid="_x0000_s33713"/>
                </a:ext>
                <a:ext uri="{FF2B5EF4-FFF2-40B4-BE49-F238E27FC236}">
                  <a16:creationId xmlns:a16="http://schemas.microsoft.com/office/drawing/2014/main" id="{00000000-0008-0000-0300-0000B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28575</xdr:rowOff>
        </xdr:from>
        <xdr:to>
          <xdr:col>2</xdr:col>
          <xdr:colOff>495300</xdr:colOff>
          <xdr:row>53</xdr:row>
          <xdr:rowOff>38100</xdr:rowOff>
        </xdr:to>
        <xdr:sp macro="" textlink="">
          <xdr:nvSpPr>
            <xdr:cNvPr id="33714" name="Check Box 946" hidden="1">
              <a:extLst>
                <a:ext uri="{63B3BB69-23CF-44E3-9099-C40C66FF867C}">
                  <a14:compatExt spid="_x0000_s33714"/>
                </a:ext>
                <a:ext uri="{FF2B5EF4-FFF2-40B4-BE49-F238E27FC236}">
                  <a16:creationId xmlns:a16="http://schemas.microsoft.com/office/drawing/2014/main" id="{00000000-0008-0000-0300-0000B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0</xdr:rowOff>
        </xdr:from>
        <xdr:to>
          <xdr:col>1</xdr:col>
          <xdr:colOff>495300</xdr:colOff>
          <xdr:row>40</xdr:row>
          <xdr:rowOff>38100</xdr:rowOff>
        </xdr:to>
        <xdr:sp macro="" textlink="">
          <xdr:nvSpPr>
            <xdr:cNvPr id="33715" name="Check Box 947" hidden="1">
              <a:extLst>
                <a:ext uri="{63B3BB69-23CF-44E3-9099-C40C66FF867C}">
                  <a14:compatExt spid="_x0000_s33715"/>
                </a:ext>
                <a:ext uri="{FF2B5EF4-FFF2-40B4-BE49-F238E27FC236}">
                  <a16:creationId xmlns:a16="http://schemas.microsoft.com/office/drawing/2014/main" id="{00000000-0008-0000-0300-0000B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40</xdr:row>
          <xdr:rowOff>0</xdr:rowOff>
        </xdr:from>
        <xdr:to>
          <xdr:col>1</xdr:col>
          <xdr:colOff>485775</xdr:colOff>
          <xdr:row>41</xdr:row>
          <xdr:rowOff>38100</xdr:rowOff>
        </xdr:to>
        <xdr:sp macro="" textlink="">
          <xdr:nvSpPr>
            <xdr:cNvPr id="33716" name="Check Box 948" hidden="1">
              <a:extLst>
                <a:ext uri="{63B3BB69-23CF-44E3-9099-C40C66FF867C}">
                  <a14:compatExt spid="_x0000_s33716"/>
                </a:ext>
                <a:ext uri="{FF2B5EF4-FFF2-40B4-BE49-F238E27FC236}">
                  <a16:creationId xmlns:a16="http://schemas.microsoft.com/office/drawing/2014/main" id="{00000000-0008-0000-0300-0000B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41</xdr:row>
          <xdr:rowOff>0</xdr:rowOff>
        </xdr:from>
        <xdr:to>
          <xdr:col>1</xdr:col>
          <xdr:colOff>495300</xdr:colOff>
          <xdr:row>42</xdr:row>
          <xdr:rowOff>38100</xdr:rowOff>
        </xdr:to>
        <xdr:sp macro="" textlink="">
          <xdr:nvSpPr>
            <xdr:cNvPr id="33717" name="Check Box 949" hidden="1">
              <a:extLst>
                <a:ext uri="{63B3BB69-23CF-44E3-9099-C40C66FF867C}">
                  <a14:compatExt spid="_x0000_s33717"/>
                </a:ext>
                <a:ext uri="{FF2B5EF4-FFF2-40B4-BE49-F238E27FC236}">
                  <a16:creationId xmlns:a16="http://schemas.microsoft.com/office/drawing/2014/main" id="{00000000-0008-0000-0300-0000B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42</xdr:row>
          <xdr:rowOff>28575</xdr:rowOff>
        </xdr:from>
        <xdr:to>
          <xdr:col>1</xdr:col>
          <xdr:colOff>495300</xdr:colOff>
          <xdr:row>43</xdr:row>
          <xdr:rowOff>66675</xdr:rowOff>
        </xdr:to>
        <xdr:sp macro="" textlink="">
          <xdr:nvSpPr>
            <xdr:cNvPr id="33718" name="Check Box 950" hidden="1">
              <a:extLst>
                <a:ext uri="{63B3BB69-23CF-44E3-9099-C40C66FF867C}">
                  <a14:compatExt spid="_x0000_s33718"/>
                </a:ext>
                <a:ext uri="{FF2B5EF4-FFF2-40B4-BE49-F238E27FC236}">
                  <a16:creationId xmlns:a16="http://schemas.microsoft.com/office/drawing/2014/main" id="{00000000-0008-0000-0300-0000B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28575</xdr:rowOff>
        </xdr:from>
        <xdr:to>
          <xdr:col>1</xdr:col>
          <xdr:colOff>495300</xdr:colOff>
          <xdr:row>44</xdr:row>
          <xdr:rowOff>38100</xdr:rowOff>
        </xdr:to>
        <xdr:sp macro="" textlink="">
          <xdr:nvSpPr>
            <xdr:cNvPr id="33719" name="Check Box 951" hidden="1">
              <a:extLst>
                <a:ext uri="{63B3BB69-23CF-44E3-9099-C40C66FF867C}">
                  <a14:compatExt spid="_x0000_s33719"/>
                </a:ext>
                <a:ext uri="{FF2B5EF4-FFF2-40B4-BE49-F238E27FC236}">
                  <a16:creationId xmlns:a16="http://schemas.microsoft.com/office/drawing/2014/main" id="{00000000-0008-0000-0300-0000B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44</xdr:row>
          <xdr:rowOff>28575</xdr:rowOff>
        </xdr:from>
        <xdr:to>
          <xdr:col>1</xdr:col>
          <xdr:colOff>495300</xdr:colOff>
          <xdr:row>45</xdr:row>
          <xdr:rowOff>38100</xdr:rowOff>
        </xdr:to>
        <xdr:sp macro="" textlink="">
          <xdr:nvSpPr>
            <xdr:cNvPr id="33720" name="Check Box 952" hidden="1">
              <a:extLst>
                <a:ext uri="{63B3BB69-23CF-44E3-9099-C40C66FF867C}">
                  <a14:compatExt spid="_x0000_s33720"/>
                </a:ext>
                <a:ext uri="{FF2B5EF4-FFF2-40B4-BE49-F238E27FC236}">
                  <a16:creationId xmlns:a16="http://schemas.microsoft.com/office/drawing/2014/main" id="{00000000-0008-0000-0300-0000B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28575</xdr:rowOff>
        </xdr:from>
        <xdr:to>
          <xdr:col>1</xdr:col>
          <xdr:colOff>495300</xdr:colOff>
          <xdr:row>46</xdr:row>
          <xdr:rowOff>38100</xdr:rowOff>
        </xdr:to>
        <xdr:sp macro="" textlink="">
          <xdr:nvSpPr>
            <xdr:cNvPr id="33721" name="Check Box 953" hidden="1">
              <a:extLst>
                <a:ext uri="{63B3BB69-23CF-44E3-9099-C40C66FF867C}">
                  <a14:compatExt spid="_x0000_s33721"/>
                </a:ext>
                <a:ext uri="{FF2B5EF4-FFF2-40B4-BE49-F238E27FC236}">
                  <a16:creationId xmlns:a16="http://schemas.microsoft.com/office/drawing/2014/main" id="{00000000-0008-0000-0300-0000B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46</xdr:row>
          <xdr:rowOff>0</xdr:rowOff>
        </xdr:from>
        <xdr:to>
          <xdr:col>1</xdr:col>
          <xdr:colOff>495300</xdr:colOff>
          <xdr:row>47</xdr:row>
          <xdr:rowOff>38100</xdr:rowOff>
        </xdr:to>
        <xdr:sp macro="" textlink="">
          <xdr:nvSpPr>
            <xdr:cNvPr id="33722" name="Check Box 954" hidden="1">
              <a:extLst>
                <a:ext uri="{63B3BB69-23CF-44E3-9099-C40C66FF867C}">
                  <a14:compatExt spid="_x0000_s33722"/>
                </a:ext>
                <a:ext uri="{FF2B5EF4-FFF2-40B4-BE49-F238E27FC236}">
                  <a16:creationId xmlns:a16="http://schemas.microsoft.com/office/drawing/2014/main" id="{00000000-0008-0000-0300-0000B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47</xdr:row>
          <xdr:rowOff>28575</xdr:rowOff>
        </xdr:from>
        <xdr:to>
          <xdr:col>1</xdr:col>
          <xdr:colOff>495300</xdr:colOff>
          <xdr:row>48</xdr:row>
          <xdr:rowOff>38100</xdr:rowOff>
        </xdr:to>
        <xdr:sp macro="" textlink="">
          <xdr:nvSpPr>
            <xdr:cNvPr id="33723" name="Check Box 955" hidden="1">
              <a:extLst>
                <a:ext uri="{63B3BB69-23CF-44E3-9099-C40C66FF867C}">
                  <a14:compatExt spid="_x0000_s33723"/>
                </a:ext>
                <a:ext uri="{FF2B5EF4-FFF2-40B4-BE49-F238E27FC236}">
                  <a16:creationId xmlns:a16="http://schemas.microsoft.com/office/drawing/2014/main" id="{00000000-0008-0000-0300-0000B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48</xdr:row>
          <xdr:rowOff>28575</xdr:rowOff>
        </xdr:from>
        <xdr:to>
          <xdr:col>1</xdr:col>
          <xdr:colOff>495300</xdr:colOff>
          <xdr:row>49</xdr:row>
          <xdr:rowOff>66675</xdr:rowOff>
        </xdr:to>
        <xdr:sp macro="" textlink="">
          <xdr:nvSpPr>
            <xdr:cNvPr id="33724" name="Check Box 956" hidden="1">
              <a:extLst>
                <a:ext uri="{63B3BB69-23CF-44E3-9099-C40C66FF867C}">
                  <a14:compatExt spid="_x0000_s33724"/>
                </a:ext>
                <a:ext uri="{FF2B5EF4-FFF2-40B4-BE49-F238E27FC236}">
                  <a16:creationId xmlns:a16="http://schemas.microsoft.com/office/drawing/2014/main" id="{00000000-0008-0000-0300-0000B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49</xdr:row>
          <xdr:rowOff>28575</xdr:rowOff>
        </xdr:from>
        <xdr:to>
          <xdr:col>1</xdr:col>
          <xdr:colOff>495300</xdr:colOff>
          <xdr:row>50</xdr:row>
          <xdr:rowOff>66675</xdr:rowOff>
        </xdr:to>
        <xdr:sp macro="" textlink="">
          <xdr:nvSpPr>
            <xdr:cNvPr id="33725" name="Check Box 957" hidden="1">
              <a:extLst>
                <a:ext uri="{63B3BB69-23CF-44E3-9099-C40C66FF867C}">
                  <a14:compatExt spid="_x0000_s33725"/>
                </a:ext>
                <a:ext uri="{FF2B5EF4-FFF2-40B4-BE49-F238E27FC236}">
                  <a16:creationId xmlns:a16="http://schemas.microsoft.com/office/drawing/2014/main" id="{00000000-0008-0000-0300-0000B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50</xdr:row>
          <xdr:rowOff>28575</xdr:rowOff>
        </xdr:from>
        <xdr:to>
          <xdr:col>1</xdr:col>
          <xdr:colOff>495300</xdr:colOff>
          <xdr:row>51</xdr:row>
          <xdr:rowOff>66675</xdr:rowOff>
        </xdr:to>
        <xdr:sp macro="" textlink="">
          <xdr:nvSpPr>
            <xdr:cNvPr id="33726" name="Check Box 958" hidden="1">
              <a:extLst>
                <a:ext uri="{63B3BB69-23CF-44E3-9099-C40C66FF867C}">
                  <a14:compatExt spid="_x0000_s33726"/>
                </a:ext>
                <a:ext uri="{FF2B5EF4-FFF2-40B4-BE49-F238E27FC236}">
                  <a16:creationId xmlns:a16="http://schemas.microsoft.com/office/drawing/2014/main" id="{00000000-0008-0000-0300-0000B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51</xdr:row>
          <xdr:rowOff>28575</xdr:rowOff>
        </xdr:from>
        <xdr:to>
          <xdr:col>1</xdr:col>
          <xdr:colOff>495300</xdr:colOff>
          <xdr:row>52</xdr:row>
          <xdr:rowOff>38100</xdr:rowOff>
        </xdr:to>
        <xdr:sp macro="" textlink="">
          <xdr:nvSpPr>
            <xdr:cNvPr id="33727" name="Check Box 959" hidden="1">
              <a:extLst>
                <a:ext uri="{63B3BB69-23CF-44E3-9099-C40C66FF867C}">
                  <a14:compatExt spid="_x0000_s33727"/>
                </a:ext>
                <a:ext uri="{FF2B5EF4-FFF2-40B4-BE49-F238E27FC236}">
                  <a16:creationId xmlns:a16="http://schemas.microsoft.com/office/drawing/2014/main" id="{00000000-0008-0000-0300-0000B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28575</xdr:rowOff>
        </xdr:from>
        <xdr:to>
          <xdr:col>1</xdr:col>
          <xdr:colOff>495300</xdr:colOff>
          <xdr:row>53</xdr:row>
          <xdr:rowOff>38100</xdr:rowOff>
        </xdr:to>
        <xdr:sp macro="" textlink="">
          <xdr:nvSpPr>
            <xdr:cNvPr id="33728" name="Check Box 960" hidden="1">
              <a:extLst>
                <a:ext uri="{63B3BB69-23CF-44E3-9099-C40C66FF867C}">
                  <a14:compatExt spid="_x0000_s33728"/>
                </a:ext>
                <a:ext uri="{FF2B5EF4-FFF2-40B4-BE49-F238E27FC236}">
                  <a16:creationId xmlns:a16="http://schemas.microsoft.com/office/drawing/2014/main" id="{00000000-0008-0000-0300-0000C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0</xdr:rowOff>
        </xdr:from>
        <xdr:to>
          <xdr:col>3</xdr:col>
          <xdr:colOff>495300</xdr:colOff>
          <xdr:row>40</xdr:row>
          <xdr:rowOff>38100</xdr:rowOff>
        </xdr:to>
        <xdr:sp macro="" textlink="">
          <xdr:nvSpPr>
            <xdr:cNvPr id="33729" name="Check Box 961" hidden="1">
              <a:extLst>
                <a:ext uri="{63B3BB69-23CF-44E3-9099-C40C66FF867C}">
                  <a14:compatExt spid="_x0000_s33729"/>
                </a:ext>
                <a:ext uri="{FF2B5EF4-FFF2-40B4-BE49-F238E27FC236}">
                  <a16:creationId xmlns:a16="http://schemas.microsoft.com/office/drawing/2014/main" id="{00000000-0008-0000-0300-0000C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0</xdr:rowOff>
        </xdr:from>
        <xdr:to>
          <xdr:col>3</xdr:col>
          <xdr:colOff>485775</xdr:colOff>
          <xdr:row>41</xdr:row>
          <xdr:rowOff>38100</xdr:rowOff>
        </xdr:to>
        <xdr:sp macro="" textlink="">
          <xdr:nvSpPr>
            <xdr:cNvPr id="33730" name="Check Box 962" hidden="1">
              <a:extLst>
                <a:ext uri="{63B3BB69-23CF-44E3-9099-C40C66FF867C}">
                  <a14:compatExt spid="_x0000_s33730"/>
                </a:ext>
                <a:ext uri="{FF2B5EF4-FFF2-40B4-BE49-F238E27FC236}">
                  <a16:creationId xmlns:a16="http://schemas.microsoft.com/office/drawing/2014/main" id="{00000000-0008-0000-0300-0000C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0</xdr:rowOff>
        </xdr:from>
        <xdr:to>
          <xdr:col>3</xdr:col>
          <xdr:colOff>495300</xdr:colOff>
          <xdr:row>42</xdr:row>
          <xdr:rowOff>38100</xdr:rowOff>
        </xdr:to>
        <xdr:sp macro="" textlink="">
          <xdr:nvSpPr>
            <xdr:cNvPr id="33731" name="Check Box 963" hidden="1">
              <a:extLst>
                <a:ext uri="{63B3BB69-23CF-44E3-9099-C40C66FF867C}">
                  <a14:compatExt spid="_x0000_s33731"/>
                </a:ext>
                <a:ext uri="{FF2B5EF4-FFF2-40B4-BE49-F238E27FC236}">
                  <a16:creationId xmlns:a16="http://schemas.microsoft.com/office/drawing/2014/main" id="{00000000-0008-0000-0300-0000C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28575</xdr:rowOff>
        </xdr:from>
        <xdr:to>
          <xdr:col>3</xdr:col>
          <xdr:colOff>495300</xdr:colOff>
          <xdr:row>43</xdr:row>
          <xdr:rowOff>66675</xdr:rowOff>
        </xdr:to>
        <xdr:sp macro="" textlink="">
          <xdr:nvSpPr>
            <xdr:cNvPr id="33732" name="Check Box 964" hidden="1">
              <a:extLst>
                <a:ext uri="{63B3BB69-23CF-44E3-9099-C40C66FF867C}">
                  <a14:compatExt spid="_x0000_s33732"/>
                </a:ext>
                <a:ext uri="{FF2B5EF4-FFF2-40B4-BE49-F238E27FC236}">
                  <a16:creationId xmlns:a16="http://schemas.microsoft.com/office/drawing/2014/main" id="{00000000-0008-0000-0300-0000C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28575</xdr:rowOff>
        </xdr:from>
        <xdr:to>
          <xdr:col>3</xdr:col>
          <xdr:colOff>495300</xdr:colOff>
          <xdr:row>44</xdr:row>
          <xdr:rowOff>38100</xdr:rowOff>
        </xdr:to>
        <xdr:sp macro="" textlink="">
          <xdr:nvSpPr>
            <xdr:cNvPr id="33733" name="Check Box 965" hidden="1">
              <a:extLst>
                <a:ext uri="{63B3BB69-23CF-44E3-9099-C40C66FF867C}">
                  <a14:compatExt spid="_x0000_s33733"/>
                </a:ext>
                <a:ext uri="{FF2B5EF4-FFF2-40B4-BE49-F238E27FC236}">
                  <a16:creationId xmlns:a16="http://schemas.microsoft.com/office/drawing/2014/main" id="{00000000-0008-0000-0300-0000C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44</xdr:row>
          <xdr:rowOff>28575</xdr:rowOff>
        </xdr:from>
        <xdr:to>
          <xdr:col>3</xdr:col>
          <xdr:colOff>495300</xdr:colOff>
          <xdr:row>45</xdr:row>
          <xdr:rowOff>38100</xdr:rowOff>
        </xdr:to>
        <xdr:sp macro="" textlink="">
          <xdr:nvSpPr>
            <xdr:cNvPr id="33734" name="Check Box 966" hidden="1">
              <a:extLst>
                <a:ext uri="{63B3BB69-23CF-44E3-9099-C40C66FF867C}">
                  <a14:compatExt spid="_x0000_s33734"/>
                </a:ext>
                <a:ext uri="{FF2B5EF4-FFF2-40B4-BE49-F238E27FC236}">
                  <a16:creationId xmlns:a16="http://schemas.microsoft.com/office/drawing/2014/main" id="{00000000-0008-0000-0300-0000C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28575</xdr:rowOff>
        </xdr:from>
        <xdr:to>
          <xdr:col>3</xdr:col>
          <xdr:colOff>495300</xdr:colOff>
          <xdr:row>46</xdr:row>
          <xdr:rowOff>38100</xdr:rowOff>
        </xdr:to>
        <xdr:sp macro="" textlink="">
          <xdr:nvSpPr>
            <xdr:cNvPr id="33735" name="Check Box 967" hidden="1">
              <a:extLst>
                <a:ext uri="{63B3BB69-23CF-44E3-9099-C40C66FF867C}">
                  <a14:compatExt spid="_x0000_s33735"/>
                </a:ext>
                <a:ext uri="{FF2B5EF4-FFF2-40B4-BE49-F238E27FC236}">
                  <a16:creationId xmlns:a16="http://schemas.microsoft.com/office/drawing/2014/main" id="{00000000-0008-0000-0300-0000C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0</xdr:rowOff>
        </xdr:from>
        <xdr:to>
          <xdr:col>3</xdr:col>
          <xdr:colOff>495300</xdr:colOff>
          <xdr:row>47</xdr:row>
          <xdr:rowOff>38100</xdr:rowOff>
        </xdr:to>
        <xdr:sp macro="" textlink="">
          <xdr:nvSpPr>
            <xdr:cNvPr id="33736" name="Check Box 968" hidden="1">
              <a:extLst>
                <a:ext uri="{63B3BB69-23CF-44E3-9099-C40C66FF867C}">
                  <a14:compatExt spid="_x0000_s33736"/>
                </a:ext>
                <a:ext uri="{FF2B5EF4-FFF2-40B4-BE49-F238E27FC236}">
                  <a16:creationId xmlns:a16="http://schemas.microsoft.com/office/drawing/2014/main" id="{00000000-0008-0000-0300-0000C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28575</xdr:rowOff>
        </xdr:from>
        <xdr:to>
          <xdr:col>3</xdr:col>
          <xdr:colOff>495300</xdr:colOff>
          <xdr:row>48</xdr:row>
          <xdr:rowOff>38100</xdr:rowOff>
        </xdr:to>
        <xdr:sp macro="" textlink="">
          <xdr:nvSpPr>
            <xdr:cNvPr id="33737" name="Check Box 969" hidden="1">
              <a:extLst>
                <a:ext uri="{63B3BB69-23CF-44E3-9099-C40C66FF867C}">
                  <a14:compatExt spid="_x0000_s33737"/>
                </a:ext>
                <a:ext uri="{FF2B5EF4-FFF2-40B4-BE49-F238E27FC236}">
                  <a16:creationId xmlns:a16="http://schemas.microsoft.com/office/drawing/2014/main" id="{00000000-0008-0000-0300-0000C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48</xdr:row>
          <xdr:rowOff>28575</xdr:rowOff>
        </xdr:from>
        <xdr:to>
          <xdr:col>3</xdr:col>
          <xdr:colOff>495300</xdr:colOff>
          <xdr:row>49</xdr:row>
          <xdr:rowOff>66675</xdr:rowOff>
        </xdr:to>
        <xdr:sp macro="" textlink="">
          <xdr:nvSpPr>
            <xdr:cNvPr id="33738" name="Check Box 970" hidden="1">
              <a:extLst>
                <a:ext uri="{63B3BB69-23CF-44E3-9099-C40C66FF867C}">
                  <a14:compatExt spid="_x0000_s33738"/>
                </a:ext>
                <a:ext uri="{FF2B5EF4-FFF2-40B4-BE49-F238E27FC236}">
                  <a16:creationId xmlns:a16="http://schemas.microsoft.com/office/drawing/2014/main" id="{00000000-0008-0000-0300-0000C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49</xdr:row>
          <xdr:rowOff>28575</xdr:rowOff>
        </xdr:from>
        <xdr:to>
          <xdr:col>3</xdr:col>
          <xdr:colOff>495300</xdr:colOff>
          <xdr:row>50</xdr:row>
          <xdr:rowOff>66675</xdr:rowOff>
        </xdr:to>
        <xdr:sp macro="" textlink="">
          <xdr:nvSpPr>
            <xdr:cNvPr id="33739" name="Check Box 971" hidden="1">
              <a:extLst>
                <a:ext uri="{63B3BB69-23CF-44E3-9099-C40C66FF867C}">
                  <a14:compatExt spid="_x0000_s33739"/>
                </a:ext>
                <a:ext uri="{FF2B5EF4-FFF2-40B4-BE49-F238E27FC236}">
                  <a16:creationId xmlns:a16="http://schemas.microsoft.com/office/drawing/2014/main" id="{00000000-0008-0000-0300-0000C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50</xdr:row>
          <xdr:rowOff>28575</xdr:rowOff>
        </xdr:from>
        <xdr:to>
          <xdr:col>3</xdr:col>
          <xdr:colOff>495300</xdr:colOff>
          <xdr:row>51</xdr:row>
          <xdr:rowOff>66675</xdr:rowOff>
        </xdr:to>
        <xdr:sp macro="" textlink="">
          <xdr:nvSpPr>
            <xdr:cNvPr id="33740" name="Check Box 972" hidden="1">
              <a:extLst>
                <a:ext uri="{63B3BB69-23CF-44E3-9099-C40C66FF867C}">
                  <a14:compatExt spid="_x0000_s33740"/>
                </a:ext>
                <a:ext uri="{FF2B5EF4-FFF2-40B4-BE49-F238E27FC236}">
                  <a16:creationId xmlns:a16="http://schemas.microsoft.com/office/drawing/2014/main" id="{00000000-0008-0000-0300-0000C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51</xdr:row>
          <xdr:rowOff>28575</xdr:rowOff>
        </xdr:from>
        <xdr:to>
          <xdr:col>3</xdr:col>
          <xdr:colOff>495300</xdr:colOff>
          <xdr:row>52</xdr:row>
          <xdr:rowOff>38100</xdr:rowOff>
        </xdr:to>
        <xdr:sp macro="" textlink="">
          <xdr:nvSpPr>
            <xdr:cNvPr id="33741" name="Check Box 973" hidden="1">
              <a:extLst>
                <a:ext uri="{63B3BB69-23CF-44E3-9099-C40C66FF867C}">
                  <a14:compatExt spid="_x0000_s33741"/>
                </a:ext>
                <a:ext uri="{FF2B5EF4-FFF2-40B4-BE49-F238E27FC236}">
                  <a16:creationId xmlns:a16="http://schemas.microsoft.com/office/drawing/2014/main" id="{00000000-0008-0000-0300-0000C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28575</xdr:rowOff>
        </xdr:from>
        <xdr:to>
          <xdr:col>3</xdr:col>
          <xdr:colOff>495300</xdr:colOff>
          <xdr:row>53</xdr:row>
          <xdr:rowOff>38100</xdr:rowOff>
        </xdr:to>
        <xdr:sp macro="" textlink="">
          <xdr:nvSpPr>
            <xdr:cNvPr id="33742" name="Check Box 974" hidden="1">
              <a:extLst>
                <a:ext uri="{63B3BB69-23CF-44E3-9099-C40C66FF867C}">
                  <a14:compatExt spid="_x0000_s33742"/>
                </a:ext>
                <a:ext uri="{FF2B5EF4-FFF2-40B4-BE49-F238E27FC236}">
                  <a16:creationId xmlns:a16="http://schemas.microsoft.com/office/drawing/2014/main" id="{00000000-0008-0000-0300-0000C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0</xdr:rowOff>
        </xdr:from>
        <xdr:to>
          <xdr:col>4</xdr:col>
          <xdr:colOff>495300</xdr:colOff>
          <xdr:row>40</xdr:row>
          <xdr:rowOff>38100</xdr:rowOff>
        </xdr:to>
        <xdr:sp macro="" textlink="">
          <xdr:nvSpPr>
            <xdr:cNvPr id="33743" name="Check Box 975" hidden="1">
              <a:extLst>
                <a:ext uri="{63B3BB69-23CF-44E3-9099-C40C66FF867C}">
                  <a14:compatExt spid="_x0000_s33743"/>
                </a:ext>
                <a:ext uri="{FF2B5EF4-FFF2-40B4-BE49-F238E27FC236}">
                  <a16:creationId xmlns:a16="http://schemas.microsoft.com/office/drawing/2014/main" id="{00000000-0008-0000-0300-0000C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xdr:row>
          <xdr:rowOff>0</xdr:rowOff>
        </xdr:from>
        <xdr:to>
          <xdr:col>4</xdr:col>
          <xdr:colOff>485775</xdr:colOff>
          <xdr:row>41</xdr:row>
          <xdr:rowOff>38100</xdr:rowOff>
        </xdr:to>
        <xdr:sp macro="" textlink="">
          <xdr:nvSpPr>
            <xdr:cNvPr id="33744" name="Check Box 976" hidden="1">
              <a:extLst>
                <a:ext uri="{63B3BB69-23CF-44E3-9099-C40C66FF867C}">
                  <a14:compatExt spid="_x0000_s33744"/>
                </a:ext>
                <a:ext uri="{FF2B5EF4-FFF2-40B4-BE49-F238E27FC236}">
                  <a16:creationId xmlns:a16="http://schemas.microsoft.com/office/drawing/2014/main" id="{00000000-0008-0000-0300-0000D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41</xdr:row>
          <xdr:rowOff>0</xdr:rowOff>
        </xdr:from>
        <xdr:to>
          <xdr:col>4</xdr:col>
          <xdr:colOff>495300</xdr:colOff>
          <xdr:row>42</xdr:row>
          <xdr:rowOff>38100</xdr:rowOff>
        </xdr:to>
        <xdr:sp macro="" textlink="">
          <xdr:nvSpPr>
            <xdr:cNvPr id="33745" name="Check Box 977" hidden="1">
              <a:extLst>
                <a:ext uri="{63B3BB69-23CF-44E3-9099-C40C66FF867C}">
                  <a14:compatExt spid="_x0000_s33745"/>
                </a:ext>
                <a:ext uri="{FF2B5EF4-FFF2-40B4-BE49-F238E27FC236}">
                  <a16:creationId xmlns:a16="http://schemas.microsoft.com/office/drawing/2014/main" id="{00000000-0008-0000-0300-0000D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42</xdr:row>
          <xdr:rowOff>28575</xdr:rowOff>
        </xdr:from>
        <xdr:to>
          <xdr:col>4</xdr:col>
          <xdr:colOff>495300</xdr:colOff>
          <xdr:row>43</xdr:row>
          <xdr:rowOff>66675</xdr:rowOff>
        </xdr:to>
        <xdr:sp macro="" textlink="">
          <xdr:nvSpPr>
            <xdr:cNvPr id="33746" name="Check Box 978" hidden="1">
              <a:extLst>
                <a:ext uri="{63B3BB69-23CF-44E3-9099-C40C66FF867C}">
                  <a14:compatExt spid="_x0000_s33746"/>
                </a:ext>
                <a:ext uri="{FF2B5EF4-FFF2-40B4-BE49-F238E27FC236}">
                  <a16:creationId xmlns:a16="http://schemas.microsoft.com/office/drawing/2014/main" id="{00000000-0008-0000-0300-0000D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43</xdr:row>
          <xdr:rowOff>28575</xdr:rowOff>
        </xdr:from>
        <xdr:to>
          <xdr:col>4</xdr:col>
          <xdr:colOff>495300</xdr:colOff>
          <xdr:row>44</xdr:row>
          <xdr:rowOff>38100</xdr:rowOff>
        </xdr:to>
        <xdr:sp macro="" textlink="">
          <xdr:nvSpPr>
            <xdr:cNvPr id="33747" name="Check Box 979" hidden="1">
              <a:extLst>
                <a:ext uri="{63B3BB69-23CF-44E3-9099-C40C66FF867C}">
                  <a14:compatExt spid="_x0000_s33747"/>
                </a:ext>
                <a:ext uri="{FF2B5EF4-FFF2-40B4-BE49-F238E27FC236}">
                  <a16:creationId xmlns:a16="http://schemas.microsoft.com/office/drawing/2014/main" id="{00000000-0008-0000-0300-0000D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44</xdr:row>
          <xdr:rowOff>28575</xdr:rowOff>
        </xdr:from>
        <xdr:to>
          <xdr:col>4</xdr:col>
          <xdr:colOff>495300</xdr:colOff>
          <xdr:row>45</xdr:row>
          <xdr:rowOff>38100</xdr:rowOff>
        </xdr:to>
        <xdr:sp macro="" textlink="">
          <xdr:nvSpPr>
            <xdr:cNvPr id="33748" name="Check Box 980" hidden="1">
              <a:extLst>
                <a:ext uri="{63B3BB69-23CF-44E3-9099-C40C66FF867C}">
                  <a14:compatExt spid="_x0000_s33748"/>
                </a:ext>
                <a:ext uri="{FF2B5EF4-FFF2-40B4-BE49-F238E27FC236}">
                  <a16:creationId xmlns:a16="http://schemas.microsoft.com/office/drawing/2014/main" id="{00000000-0008-0000-0300-0000D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45</xdr:row>
          <xdr:rowOff>28575</xdr:rowOff>
        </xdr:from>
        <xdr:to>
          <xdr:col>4</xdr:col>
          <xdr:colOff>495300</xdr:colOff>
          <xdr:row>46</xdr:row>
          <xdr:rowOff>38100</xdr:rowOff>
        </xdr:to>
        <xdr:sp macro="" textlink="">
          <xdr:nvSpPr>
            <xdr:cNvPr id="33749" name="Check Box 981" hidden="1">
              <a:extLst>
                <a:ext uri="{63B3BB69-23CF-44E3-9099-C40C66FF867C}">
                  <a14:compatExt spid="_x0000_s33749"/>
                </a:ext>
                <a:ext uri="{FF2B5EF4-FFF2-40B4-BE49-F238E27FC236}">
                  <a16:creationId xmlns:a16="http://schemas.microsoft.com/office/drawing/2014/main" id="{00000000-0008-0000-0300-0000D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0</xdr:rowOff>
        </xdr:from>
        <xdr:to>
          <xdr:col>4</xdr:col>
          <xdr:colOff>495300</xdr:colOff>
          <xdr:row>47</xdr:row>
          <xdr:rowOff>38100</xdr:rowOff>
        </xdr:to>
        <xdr:sp macro="" textlink="">
          <xdr:nvSpPr>
            <xdr:cNvPr id="33750" name="Check Box 982" hidden="1">
              <a:extLst>
                <a:ext uri="{63B3BB69-23CF-44E3-9099-C40C66FF867C}">
                  <a14:compatExt spid="_x0000_s33750"/>
                </a:ext>
                <a:ext uri="{FF2B5EF4-FFF2-40B4-BE49-F238E27FC236}">
                  <a16:creationId xmlns:a16="http://schemas.microsoft.com/office/drawing/2014/main" id="{00000000-0008-0000-0300-0000D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47</xdr:row>
          <xdr:rowOff>28575</xdr:rowOff>
        </xdr:from>
        <xdr:to>
          <xdr:col>4</xdr:col>
          <xdr:colOff>495300</xdr:colOff>
          <xdr:row>48</xdr:row>
          <xdr:rowOff>38100</xdr:rowOff>
        </xdr:to>
        <xdr:sp macro="" textlink="">
          <xdr:nvSpPr>
            <xdr:cNvPr id="33751" name="Check Box 983" hidden="1">
              <a:extLst>
                <a:ext uri="{63B3BB69-23CF-44E3-9099-C40C66FF867C}">
                  <a14:compatExt spid="_x0000_s33751"/>
                </a:ext>
                <a:ext uri="{FF2B5EF4-FFF2-40B4-BE49-F238E27FC236}">
                  <a16:creationId xmlns:a16="http://schemas.microsoft.com/office/drawing/2014/main" id="{00000000-0008-0000-0300-0000D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48</xdr:row>
          <xdr:rowOff>28575</xdr:rowOff>
        </xdr:from>
        <xdr:to>
          <xdr:col>4</xdr:col>
          <xdr:colOff>495300</xdr:colOff>
          <xdr:row>49</xdr:row>
          <xdr:rowOff>66675</xdr:rowOff>
        </xdr:to>
        <xdr:sp macro="" textlink="">
          <xdr:nvSpPr>
            <xdr:cNvPr id="33752" name="Check Box 984" hidden="1">
              <a:extLst>
                <a:ext uri="{63B3BB69-23CF-44E3-9099-C40C66FF867C}">
                  <a14:compatExt spid="_x0000_s33752"/>
                </a:ext>
                <a:ext uri="{FF2B5EF4-FFF2-40B4-BE49-F238E27FC236}">
                  <a16:creationId xmlns:a16="http://schemas.microsoft.com/office/drawing/2014/main" id="{00000000-0008-0000-0300-0000D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49</xdr:row>
          <xdr:rowOff>28575</xdr:rowOff>
        </xdr:from>
        <xdr:to>
          <xdr:col>4</xdr:col>
          <xdr:colOff>495300</xdr:colOff>
          <xdr:row>50</xdr:row>
          <xdr:rowOff>66675</xdr:rowOff>
        </xdr:to>
        <xdr:sp macro="" textlink="">
          <xdr:nvSpPr>
            <xdr:cNvPr id="33753" name="Check Box 985" hidden="1">
              <a:extLst>
                <a:ext uri="{63B3BB69-23CF-44E3-9099-C40C66FF867C}">
                  <a14:compatExt spid="_x0000_s33753"/>
                </a:ext>
                <a:ext uri="{FF2B5EF4-FFF2-40B4-BE49-F238E27FC236}">
                  <a16:creationId xmlns:a16="http://schemas.microsoft.com/office/drawing/2014/main" id="{00000000-0008-0000-0300-0000D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50</xdr:row>
          <xdr:rowOff>28575</xdr:rowOff>
        </xdr:from>
        <xdr:to>
          <xdr:col>4</xdr:col>
          <xdr:colOff>495300</xdr:colOff>
          <xdr:row>51</xdr:row>
          <xdr:rowOff>66675</xdr:rowOff>
        </xdr:to>
        <xdr:sp macro="" textlink="">
          <xdr:nvSpPr>
            <xdr:cNvPr id="33754" name="Check Box 986" hidden="1">
              <a:extLst>
                <a:ext uri="{63B3BB69-23CF-44E3-9099-C40C66FF867C}">
                  <a14:compatExt spid="_x0000_s33754"/>
                </a:ext>
                <a:ext uri="{FF2B5EF4-FFF2-40B4-BE49-F238E27FC236}">
                  <a16:creationId xmlns:a16="http://schemas.microsoft.com/office/drawing/2014/main" id="{00000000-0008-0000-0300-0000D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51</xdr:row>
          <xdr:rowOff>28575</xdr:rowOff>
        </xdr:from>
        <xdr:to>
          <xdr:col>4</xdr:col>
          <xdr:colOff>495300</xdr:colOff>
          <xdr:row>52</xdr:row>
          <xdr:rowOff>38100</xdr:rowOff>
        </xdr:to>
        <xdr:sp macro="" textlink="">
          <xdr:nvSpPr>
            <xdr:cNvPr id="33755" name="Check Box 987" hidden="1">
              <a:extLst>
                <a:ext uri="{63B3BB69-23CF-44E3-9099-C40C66FF867C}">
                  <a14:compatExt spid="_x0000_s33755"/>
                </a:ext>
                <a:ext uri="{FF2B5EF4-FFF2-40B4-BE49-F238E27FC236}">
                  <a16:creationId xmlns:a16="http://schemas.microsoft.com/office/drawing/2014/main" id="{00000000-0008-0000-0300-0000D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28575</xdr:rowOff>
        </xdr:from>
        <xdr:to>
          <xdr:col>4</xdr:col>
          <xdr:colOff>495300</xdr:colOff>
          <xdr:row>53</xdr:row>
          <xdr:rowOff>38100</xdr:rowOff>
        </xdr:to>
        <xdr:sp macro="" textlink="">
          <xdr:nvSpPr>
            <xdr:cNvPr id="33756" name="Check Box 988" hidden="1">
              <a:extLst>
                <a:ext uri="{63B3BB69-23CF-44E3-9099-C40C66FF867C}">
                  <a14:compatExt spid="_x0000_s33756"/>
                </a:ext>
                <a:ext uri="{FF2B5EF4-FFF2-40B4-BE49-F238E27FC236}">
                  <a16:creationId xmlns:a16="http://schemas.microsoft.com/office/drawing/2014/main" id="{00000000-0008-0000-0300-0000D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28575</xdr:rowOff>
        </xdr:from>
        <xdr:to>
          <xdr:col>6</xdr:col>
          <xdr:colOff>495300</xdr:colOff>
          <xdr:row>53</xdr:row>
          <xdr:rowOff>38100</xdr:rowOff>
        </xdr:to>
        <xdr:sp macro="" textlink="">
          <xdr:nvSpPr>
            <xdr:cNvPr id="33757" name="Check Box 989" hidden="1">
              <a:extLst>
                <a:ext uri="{63B3BB69-23CF-44E3-9099-C40C66FF867C}">
                  <a14:compatExt spid="_x0000_s33757"/>
                </a:ext>
                <a:ext uri="{FF2B5EF4-FFF2-40B4-BE49-F238E27FC236}">
                  <a16:creationId xmlns:a16="http://schemas.microsoft.com/office/drawing/2014/main" id="{00000000-0008-0000-0300-0000D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28575</xdr:rowOff>
        </xdr:from>
        <xdr:to>
          <xdr:col>7</xdr:col>
          <xdr:colOff>495300</xdr:colOff>
          <xdr:row>53</xdr:row>
          <xdr:rowOff>38100</xdr:rowOff>
        </xdr:to>
        <xdr:sp macro="" textlink="">
          <xdr:nvSpPr>
            <xdr:cNvPr id="33758" name="Check Box 990" hidden="1">
              <a:extLst>
                <a:ext uri="{63B3BB69-23CF-44E3-9099-C40C66FF867C}">
                  <a14:compatExt spid="_x0000_s33758"/>
                </a:ext>
                <a:ext uri="{FF2B5EF4-FFF2-40B4-BE49-F238E27FC236}">
                  <a16:creationId xmlns:a16="http://schemas.microsoft.com/office/drawing/2014/main" id="{00000000-0008-0000-0300-0000D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52</xdr:row>
          <xdr:rowOff>28575</xdr:rowOff>
        </xdr:from>
        <xdr:to>
          <xdr:col>8</xdr:col>
          <xdr:colOff>495300</xdr:colOff>
          <xdr:row>53</xdr:row>
          <xdr:rowOff>38100</xdr:rowOff>
        </xdr:to>
        <xdr:sp macro="" textlink="">
          <xdr:nvSpPr>
            <xdr:cNvPr id="33759" name="Check Box 991" hidden="1">
              <a:extLst>
                <a:ext uri="{63B3BB69-23CF-44E3-9099-C40C66FF867C}">
                  <a14:compatExt spid="_x0000_s33759"/>
                </a:ext>
                <a:ext uri="{FF2B5EF4-FFF2-40B4-BE49-F238E27FC236}">
                  <a16:creationId xmlns:a16="http://schemas.microsoft.com/office/drawing/2014/main" id="{00000000-0008-0000-0300-0000D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28575</xdr:rowOff>
        </xdr:from>
        <xdr:to>
          <xdr:col>9</xdr:col>
          <xdr:colOff>495300</xdr:colOff>
          <xdr:row>53</xdr:row>
          <xdr:rowOff>38100</xdr:rowOff>
        </xdr:to>
        <xdr:sp macro="" textlink="">
          <xdr:nvSpPr>
            <xdr:cNvPr id="33760" name="Check Box 992" hidden="1">
              <a:extLst>
                <a:ext uri="{63B3BB69-23CF-44E3-9099-C40C66FF867C}">
                  <a14:compatExt spid="_x0000_s33760"/>
                </a:ext>
                <a:ext uri="{FF2B5EF4-FFF2-40B4-BE49-F238E27FC236}">
                  <a16:creationId xmlns:a16="http://schemas.microsoft.com/office/drawing/2014/main" id="{00000000-0008-0000-0300-0000E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28575</xdr:rowOff>
        </xdr:from>
        <xdr:to>
          <xdr:col>10</xdr:col>
          <xdr:colOff>495300</xdr:colOff>
          <xdr:row>53</xdr:row>
          <xdr:rowOff>38100</xdr:rowOff>
        </xdr:to>
        <xdr:sp macro="" textlink="">
          <xdr:nvSpPr>
            <xdr:cNvPr id="33761" name="Check Box 993" hidden="1">
              <a:extLst>
                <a:ext uri="{63B3BB69-23CF-44E3-9099-C40C66FF867C}">
                  <a14:compatExt spid="_x0000_s33761"/>
                </a:ext>
                <a:ext uri="{FF2B5EF4-FFF2-40B4-BE49-F238E27FC236}">
                  <a16:creationId xmlns:a16="http://schemas.microsoft.com/office/drawing/2014/main" id="{00000000-0008-0000-0300-0000E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52</xdr:row>
          <xdr:rowOff>28575</xdr:rowOff>
        </xdr:from>
        <xdr:to>
          <xdr:col>11</xdr:col>
          <xdr:colOff>495300</xdr:colOff>
          <xdr:row>53</xdr:row>
          <xdr:rowOff>38100</xdr:rowOff>
        </xdr:to>
        <xdr:sp macro="" textlink="">
          <xdr:nvSpPr>
            <xdr:cNvPr id="33762" name="Check Box 994" hidden="1">
              <a:extLst>
                <a:ext uri="{63B3BB69-23CF-44E3-9099-C40C66FF867C}">
                  <a14:compatExt spid="_x0000_s33762"/>
                </a:ext>
                <a:ext uri="{FF2B5EF4-FFF2-40B4-BE49-F238E27FC236}">
                  <a16:creationId xmlns:a16="http://schemas.microsoft.com/office/drawing/2014/main" id="{00000000-0008-0000-0300-0000E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52</xdr:row>
          <xdr:rowOff>28575</xdr:rowOff>
        </xdr:from>
        <xdr:to>
          <xdr:col>12</xdr:col>
          <xdr:colOff>495300</xdr:colOff>
          <xdr:row>53</xdr:row>
          <xdr:rowOff>38100</xdr:rowOff>
        </xdr:to>
        <xdr:sp macro="" textlink="">
          <xdr:nvSpPr>
            <xdr:cNvPr id="33763" name="Check Box 995" hidden="1">
              <a:extLst>
                <a:ext uri="{63B3BB69-23CF-44E3-9099-C40C66FF867C}">
                  <a14:compatExt spid="_x0000_s33763"/>
                </a:ext>
                <a:ext uri="{FF2B5EF4-FFF2-40B4-BE49-F238E27FC236}">
                  <a16:creationId xmlns:a16="http://schemas.microsoft.com/office/drawing/2014/main" id="{00000000-0008-0000-0300-0000E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52</xdr:row>
          <xdr:rowOff>28575</xdr:rowOff>
        </xdr:from>
        <xdr:to>
          <xdr:col>13</xdr:col>
          <xdr:colOff>495300</xdr:colOff>
          <xdr:row>53</xdr:row>
          <xdr:rowOff>38100</xdr:rowOff>
        </xdr:to>
        <xdr:sp macro="" textlink="">
          <xdr:nvSpPr>
            <xdr:cNvPr id="33764" name="Check Box 996" hidden="1">
              <a:extLst>
                <a:ext uri="{63B3BB69-23CF-44E3-9099-C40C66FF867C}">
                  <a14:compatExt spid="_x0000_s33764"/>
                </a:ext>
                <a:ext uri="{FF2B5EF4-FFF2-40B4-BE49-F238E27FC236}">
                  <a16:creationId xmlns:a16="http://schemas.microsoft.com/office/drawing/2014/main" id="{00000000-0008-0000-0300-0000E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52</xdr:row>
          <xdr:rowOff>28575</xdr:rowOff>
        </xdr:from>
        <xdr:to>
          <xdr:col>14</xdr:col>
          <xdr:colOff>495300</xdr:colOff>
          <xdr:row>53</xdr:row>
          <xdr:rowOff>38100</xdr:rowOff>
        </xdr:to>
        <xdr:sp macro="" textlink="">
          <xdr:nvSpPr>
            <xdr:cNvPr id="33765" name="Check Box 997" hidden="1">
              <a:extLst>
                <a:ext uri="{63B3BB69-23CF-44E3-9099-C40C66FF867C}">
                  <a14:compatExt spid="_x0000_s33765"/>
                </a:ext>
                <a:ext uri="{FF2B5EF4-FFF2-40B4-BE49-F238E27FC236}">
                  <a16:creationId xmlns:a16="http://schemas.microsoft.com/office/drawing/2014/main" id="{00000000-0008-0000-0300-0000E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52</xdr:row>
          <xdr:rowOff>28575</xdr:rowOff>
        </xdr:from>
        <xdr:to>
          <xdr:col>15</xdr:col>
          <xdr:colOff>495300</xdr:colOff>
          <xdr:row>53</xdr:row>
          <xdr:rowOff>38100</xdr:rowOff>
        </xdr:to>
        <xdr:sp macro="" textlink="">
          <xdr:nvSpPr>
            <xdr:cNvPr id="33766" name="Check Box 998" hidden="1">
              <a:extLst>
                <a:ext uri="{63B3BB69-23CF-44E3-9099-C40C66FF867C}">
                  <a14:compatExt spid="_x0000_s33766"/>
                </a:ext>
                <a:ext uri="{FF2B5EF4-FFF2-40B4-BE49-F238E27FC236}">
                  <a16:creationId xmlns:a16="http://schemas.microsoft.com/office/drawing/2014/main" id="{00000000-0008-0000-0300-0000E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52</xdr:row>
          <xdr:rowOff>28575</xdr:rowOff>
        </xdr:from>
        <xdr:to>
          <xdr:col>16</xdr:col>
          <xdr:colOff>495300</xdr:colOff>
          <xdr:row>53</xdr:row>
          <xdr:rowOff>38100</xdr:rowOff>
        </xdr:to>
        <xdr:sp macro="" textlink="">
          <xdr:nvSpPr>
            <xdr:cNvPr id="33767" name="Check Box 999" hidden="1">
              <a:extLst>
                <a:ext uri="{63B3BB69-23CF-44E3-9099-C40C66FF867C}">
                  <a14:compatExt spid="_x0000_s33767"/>
                </a:ext>
                <a:ext uri="{FF2B5EF4-FFF2-40B4-BE49-F238E27FC236}">
                  <a16:creationId xmlns:a16="http://schemas.microsoft.com/office/drawing/2014/main" id="{00000000-0008-0000-0300-0000E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52</xdr:row>
          <xdr:rowOff>28575</xdr:rowOff>
        </xdr:from>
        <xdr:to>
          <xdr:col>17</xdr:col>
          <xdr:colOff>495300</xdr:colOff>
          <xdr:row>53</xdr:row>
          <xdr:rowOff>38100</xdr:rowOff>
        </xdr:to>
        <xdr:sp macro="" textlink="">
          <xdr:nvSpPr>
            <xdr:cNvPr id="33768" name="Check Box 1000" hidden="1">
              <a:extLst>
                <a:ext uri="{63B3BB69-23CF-44E3-9099-C40C66FF867C}">
                  <a14:compatExt spid="_x0000_s33768"/>
                </a:ext>
                <a:ext uri="{FF2B5EF4-FFF2-40B4-BE49-F238E27FC236}">
                  <a16:creationId xmlns:a16="http://schemas.microsoft.com/office/drawing/2014/main" id="{00000000-0008-0000-0300-0000E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28575</xdr:rowOff>
        </xdr:from>
        <xdr:to>
          <xdr:col>18</xdr:col>
          <xdr:colOff>495300</xdr:colOff>
          <xdr:row>53</xdr:row>
          <xdr:rowOff>38100</xdr:rowOff>
        </xdr:to>
        <xdr:sp macro="" textlink="">
          <xdr:nvSpPr>
            <xdr:cNvPr id="33769" name="Check Box 1001" hidden="1">
              <a:extLst>
                <a:ext uri="{63B3BB69-23CF-44E3-9099-C40C66FF867C}">
                  <a14:compatExt spid="_x0000_s33769"/>
                </a:ext>
                <a:ext uri="{FF2B5EF4-FFF2-40B4-BE49-F238E27FC236}">
                  <a16:creationId xmlns:a16="http://schemas.microsoft.com/office/drawing/2014/main" id="{00000000-0008-0000-0300-0000E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52</xdr:row>
          <xdr:rowOff>28575</xdr:rowOff>
        </xdr:from>
        <xdr:to>
          <xdr:col>19</xdr:col>
          <xdr:colOff>495300</xdr:colOff>
          <xdr:row>53</xdr:row>
          <xdr:rowOff>38100</xdr:rowOff>
        </xdr:to>
        <xdr:sp macro="" textlink="">
          <xdr:nvSpPr>
            <xdr:cNvPr id="33770" name="Check Box 1002" hidden="1">
              <a:extLst>
                <a:ext uri="{63B3BB69-23CF-44E3-9099-C40C66FF867C}">
                  <a14:compatExt spid="_x0000_s33770"/>
                </a:ext>
                <a:ext uri="{FF2B5EF4-FFF2-40B4-BE49-F238E27FC236}">
                  <a16:creationId xmlns:a16="http://schemas.microsoft.com/office/drawing/2014/main" id="{00000000-0008-0000-0300-0000E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28575</xdr:rowOff>
        </xdr:from>
        <xdr:to>
          <xdr:col>20</xdr:col>
          <xdr:colOff>495300</xdr:colOff>
          <xdr:row>53</xdr:row>
          <xdr:rowOff>38100</xdr:rowOff>
        </xdr:to>
        <xdr:sp macro="" textlink="">
          <xdr:nvSpPr>
            <xdr:cNvPr id="33771" name="Check Box 1003" hidden="1">
              <a:extLst>
                <a:ext uri="{63B3BB69-23CF-44E3-9099-C40C66FF867C}">
                  <a14:compatExt spid="_x0000_s33771"/>
                </a:ext>
                <a:ext uri="{FF2B5EF4-FFF2-40B4-BE49-F238E27FC236}">
                  <a16:creationId xmlns:a16="http://schemas.microsoft.com/office/drawing/2014/main" id="{00000000-0008-0000-0300-0000E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28575</xdr:rowOff>
        </xdr:from>
        <xdr:to>
          <xdr:col>2</xdr:col>
          <xdr:colOff>495300</xdr:colOff>
          <xdr:row>53</xdr:row>
          <xdr:rowOff>38100</xdr:rowOff>
        </xdr:to>
        <xdr:sp macro="" textlink="">
          <xdr:nvSpPr>
            <xdr:cNvPr id="33772" name="Check Box 1004" hidden="1">
              <a:extLst>
                <a:ext uri="{63B3BB69-23CF-44E3-9099-C40C66FF867C}">
                  <a14:compatExt spid="_x0000_s33772"/>
                </a:ext>
                <a:ext uri="{FF2B5EF4-FFF2-40B4-BE49-F238E27FC236}">
                  <a16:creationId xmlns:a16="http://schemas.microsoft.com/office/drawing/2014/main" id="{00000000-0008-0000-0300-0000E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28575</xdr:rowOff>
        </xdr:from>
        <xdr:to>
          <xdr:col>1</xdr:col>
          <xdr:colOff>495300</xdr:colOff>
          <xdr:row>53</xdr:row>
          <xdr:rowOff>38100</xdr:rowOff>
        </xdr:to>
        <xdr:sp macro="" textlink="">
          <xdr:nvSpPr>
            <xdr:cNvPr id="33773" name="Check Box 1005" hidden="1">
              <a:extLst>
                <a:ext uri="{63B3BB69-23CF-44E3-9099-C40C66FF867C}">
                  <a14:compatExt spid="_x0000_s33773"/>
                </a:ext>
                <a:ext uri="{FF2B5EF4-FFF2-40B4-BE49-F238E27FC236}">
                  <a16:creationId xmlns:a16="http://schemas.microsoft.com/office/drawing/2014/main" id="{00000000-0008-0000-0300-0000E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28575</xdr:rowOff>
        </xdr:from>
        <xdr:to>
          <xdr:col>3</xdr:col>
          <xdr:colOff>495300</xdr:colOff>
          <xdr:row>53</xdr:row>
          <xdr:rowOff>38100</xdr:rowOff>
        </xdr:to>
        <xdr:sp macro="" textlink="">
          <xdr:nvSpPr>
            <xdr:cNvPr id="33774" name="Check Box 1006" hidden="1">
              <a:extLst>
                <a:ext uri="{63B3BB69-23CF-44E3-9099-C40C66FF867C}">
                  <a14:compatExt spid="_x0000_s33774"/>
                </a:ext>
                <a:ext uri="{FF2B5EF4-FFF2-40B4-BE49-F238E27FC236}">
                  <a16:creationId xmlns:a16="http://schemas.microsoft.com/office/drawing/2014/main" id="{00000000-0008-0000-0300-0000E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28575</xdr:rowOff>
        </xdr:from>
        <xdr:to>
          <xdr:col>4</xdr:col>
          <xdr:colOff>495300</xdr:colOff>
          <xdr:row>53</xdr:row>
          <xdr:rowOff>38100</xdr:rowOff>
        </xdr:to>
        <xdr:sp macro="" textlink="">
          <xdr:nvSpPr>
            <xdr:cNvPr id="33775" name="Check Box 1007" hidden="1">
              <a:extLst>
                <a:ext uri="{63B3BB69-23CF-44E3-9099-C40C66FF867C}">
                  <a14:compatExt spid="_x0000_s33775"/>
                </a:ext>
                <a:ext uri="{FF2B5EF4-FFF2-40B4-BE49-F238E27FC236}">
                  <a16:creationId xmlns:a16="http://schemas.microsoft.com/office/drawing/2014/main" id="{00000000-0008-0000-0300-0000E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28575</xdr:rowOff>
        </xdr:from>
        <xdr:to>
          <xdr:col>6</xdr:col>
          <xdr:colOff>495300</xdr:colOff>
          <xdr:row>53</xdr:row>
          <xdr:rowOff>38100</xdr:rowOff>
        </xdr:to>
        <xdr:sp macro="" textlink="">
          <xdr:nvSpPr>
            <xdr:cNvPr id="33776" name="Check Box 1008" hidden="1">
              <a:extLst>
                <a:ext uri="{63B3BB69-23CF-44E3-9099-C40C66FF867C}">
                  <a14:compatExt spid="_x0000_s33776"/>
                </a:ext>
                <a:ext uri="{FF2B5EF4-FFF2-40B4-BE49-F238E27FC236}">
                  <a16:creationId xmlns:a16="http://schemas.microsoft.com/office/drawing/2014/main" id="{00000000-0008-0000-0300-0000F0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28575</xdr:rowOff>
        </xdr:from>
        <xdr:to>
          <xdr:col>7</xdr:col>
          <xdr:colOff>495300</xdr:colOff>
          <xdr:row>53</xdr:row>
          <xdr:rowOff>38100</xdr:rowOff>
        </xdr:to>
        <xdr:sp macro="" textlink="">
          <xdr:nvSpPr>
            <xdr:cNvPr id="33777" name="Check Box 1009" hidden="1">
              <a:extLst>
                <a:ext uri="{63B3BB69-23CF-44E3-9099-C40C66FF867C}">
                  <a14:compatExt spid="_x0000_s33777"/>
                </a:ext>
                <a:ext uri="{FF2B5EF4-FFF2-40B4-BE49-F238E27FC236}">
                  <a16:creationId xmlns:a16="http://schemas.microsoft.com/office/drawing/2014/main" id="{00000000-0008-0000-0300-0000F1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52</xdr:row>
          <xdr:rowOff>28575</xdr:rowOff>
        </xdr:from>
        <xdr:to>
          <xdr:col>8</xdr:col>
          <xdr:colOff>495300</xdr:colOff>
          <xdr:row>53</xdr:row>
          <xdr:rowOff>38100</xdr:rowOff>
        </xdr:to>
        <xdr:sp macro="" textlink="">
          <xdr:nvSpPr>
            <xdr:cNvPr id="33778" name="Check Box 1010" hidden="1">
              <a:extLst>
                <a:ext uri="{63B3BB69-23CF-44E3-9099-C40C66FF867C}">
                  <a14:compatExt spid="_x0000_s33778"/>
                </a:ext>
                <a:ext uri="{FF2B5EF4-FFF2-40B4-BE49-F238E27FC236}">
                  <a16:creationId xmlns:a16="http://schemas.microsoft.com/office/drawing/2014/main" id="{00000000-0008-0000-0300-0000F2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28575</xdr:rowOff>
        </xdr:from>
        <xdr:to>
          <xdr:col>9</xdr:col>
          <xdr:colOff>495300</xdr:colOff>
          <xdr:row>53</xdr:row>
          <xdr:rowOff>38100</xdr:rowOff>
        </xdr:to>
        <xdr:sp macro="" textlink="">
          <xdr:nvSpPr>
            <xdr:cNvPr id="33779" name="Check Box 1011" hidden="1">
              <a:extLst>
                <a:ext uri="{63B3BB69-23CF-44E3-9099-C40C66FF867C}">
                  <a14:compatExt spid="_x0000_s33779"/>
                </a:ext>
                <a:ext uri="{FF2B5EF4-FFF2-40B4-BE49-F238E27FC236}">
                  <a16:creationId xmlns:a16="http://schemas.microsoft.com/office/drawing/2014/main" id="{00000000-0008-0000-0300-0000F3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28575</xdr:rowOff>
        </xdr:from>
        <xdr:to>
          <xdr:col>10</xdr:col>
          <xdr:colOff>495300</xdr:colOff>
          <xdr:row>53</xdr:row>
          <xdr:rowOff>38100</xdr:rowOff>
        </xdr:to>
        <xdr:sp macro="" textlink="">
          <xdr:nvSpPr>
            <xdr:cNvPr id="33780" name="Check Box 1012" hidden="1">
              <a:extLst>
                <a:ext uri="{63B3BB69-23CF-44E3-9099-C40C66FF867C}">
                  <a14:compatExt spid="_x0000_s33780"/>
                </a:ext>
                <a:ext uri="{FF2B5EF4-FFF2-40B4-BE49-F238E27FC236}">
                  <a16:creationId xmlns:a16="http://schemas.microsoft.com/office/drawing/2014/main" id="{00000000-0008-0000-0300-0000F4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52</xdr:row>
          <xdr:rowOff>28575</xdr:rowOff>
        </xdr:from>
        <xdr:to>
          <xdr:col>11</xdr:col>
          <xdr:colOff>495300</xdr:colOff>
          <xdr:row>53</xdr:row>
          <xdr:rowOff>38100</xdr:rowOff>
        </xdr:to>
        <xdr:sp macro="" textlink="">
          <xdr:nvSpPr>
            <xdr:cNvPr id="33781" name="Check Box 1013" hidden="1">
              <a:extLst>
                <a:ext uri="{63B3BB69-23CF-44E3-9099-C40C66FF867C}">
                  <a14:compatExt spid="_x0000_s33781"/>
                </a:ext>
                <a:ext uri="{FF2B5EF4-FFF2-40B4-BE49-F238E27FC236}">
                  <a16:creationId xmlns:a16="http://schemas.microsoft.com/office/drawing/2014/main" id="{00000000-0008-0000-0300-0000F5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52</xdr:row>
          <xdr:rowOff>28575</xdr:rowOff>
        </xdr:from>
        <xdr:to>
          <xdr:col>12</xdr:col>
          <xdr:colOff>495300</xdr:colOff>
          <xdr:row>53</xdr:row>
          <xdr:rowOff>38100</xdr:rowOff>
        </xdr:to>
        <xdr:sp macro="" textlink="">
          <xdr:nvSpPr>
            <xdr:cNvPr id="33782" name="Check Box 1014" hidden="1">
              <a:extLst>
                <a:ext uri="{63B3BB69-23CF-44E3-9099-C40C66FF867C}">
                  <a14:compatExt spid="_x0000_s33782"/>
                </a:ext>
                <a:ext uri="{FF2B5EF4-FFF2-40B4-BE49-F238E27FC236}">
                  <a16:creationId xmlns:a16="http://schemas.microsoft.com/office/drawing/2014/main" id="{00000000-0008-0000-0300-0000F6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52</xdr:row>
          <xdr:rowOff>28575</xdr:rowOff>
        </xdr:from>
        <xdr:to>
          <xdr:col>13</xdr:col>
          <xdr:colOff>495300</xdr:colOff>
          <xdr:row>53</xdr:row>
          <xdr:rowOff>38100</xdr:rowOff>
        </xdr:to>
        <xdr:sp macro="" textlink="">
          <xdr:nvSpPr>
            <xdr:cNvPr id="33783" name="Check Box 1015" hidden="1">
              <a:extLst>
                <a:ext uri="{63B3BB69-23CF-44E3-9099-C40C66FF867C}">
                  <a14:compatExt spid="_x0000_s33783"/>
                </a:ext>
                <a:ext uri="{FF2B5EF4-FFF2-40B4-BE49-F238E27FC236}">
                  <a16:creationId xmlns:a16="http://schemas.microsoft.com/office/drawing/2014/main" id="{00000000-0008-0000-0300-0000F7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52</xdr:row>
          <xdr:rowOff>28575</xdr:rowOff>
        </xdr:from>
        <xdr:to>
          <xdr:col>14</xdr:col>
          <xdr:colOff>495300</xdr:colOff>
          <xdr:row>53</xdr:row>
          <xdr:rowOff>38100</xdr:rowOff>
        </xdr:to>
        <xdr:sp macro="" textlink="">
          <xdr:nvSpPr>
            <xdr:cNvPr id="33784" name="Check Box 1016" hidden="1">
              <a:extLst>
                <a:ext uri="{63B3BB69-23CF-44E3-9099-C40C66FF867C}">
                  <a14:compatExt spid="_x0000_s33784"/>
                </a:ext>
                <a:ext uri="{FF2B5EF4-FFF2-40B4-BE49-F238E27FC236}">
                  <a16:creationId xmlns:a16="http://schemas.microsoft.com/office/drawing/2014/main" id="{00000000-0008-0000-0300-0000F8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52</xdr:row>
          <xdr:rowOff>28575</xdr:rowOff>
        </xdr:from>
        <xdr:to>
          <xdr:col>15</xdr:col>
          <xdr:colOff>495300</xdr:colOff>
          <xdr:row>53</xdr:row>
          <xdr:rowOff>38100</xdr:rowOff>
        </xdr:to>
        <xdr:sp macro="" textlink="">
          <xdr:nvSpPr>
            <xdr:cNvPr id="33785" name="Check Box 1017" hidden="1">
              <a:extLst>
                <a:ext uri="{63B3BB69-23CF-44E3-9099-C40C66FF867C}">
                  <a14:compatExt spid="_x0000_s33785"/>
                </a:ext>
                <a:ext uri="{FF2B5EF4-FFF2-40B4-BE49-F238E27FC236}">
                  <a16:creationId xmlns:a16="http://schemas.microsoft.com/office/drawing/2014/main" id="{00000000-0008-0000-0300-0000F9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52</xdr:row>
          <xdr:rowOff>28575</xdr:rowOff>
        </xdr:from>
        <xdr:to>
          <xdr:col>16</xdr:col>
          <xdr:colOff>495300</xdr:colOff>
          <xdr:row>53</xdr:row>
          <xdr:rowOff>38100</xdr:rowOff>
        </xdr:to>
        <xdr:sp macro="" textlink="">
          <xdr:nvSpPr>
            <xdr:cNvPr id="33786" name="Check Box 1018" hidden="1">
              <a:extLst>
                <a:ext uri="{63B3BB69-23CF-44E3-9099-C40C66FF867C}">
                  <a14:compatExt spid="_x0000_s33786"/>
                </a:ext>
                <a:ext uri="{FF2B5EF4-FFF2-40B4-BE49-F238E27FC236}">
                  <a16:creationId xmlns:a16="http://schemas.microsoft.com/office/drawing/2014/main" id="{00000000-0008-0000-0300-0000FA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52</xdr:row>
          <xdr:rowOff>28575</xdr:rowOff>
        </xdr:from>
        <xdr:to>
          <xdr:col>17</xdr:col>
          <xdr:colOff>495300</xdr:colOff>
          <xdr:row>53</xdr:row>
          <xdr:rowOff>38100</xdr:rowOff>
        </xdr:to>
        <xdr:sp macro="" textlink="">
          <xdr:nvSpPr>
            <xdr:cNvPr id="33787" name="Check Box 1019" hidden="1">
              <a:extLst>
                <a:ext uri="{63B3BB69-23CF-44E3-9099-C40C66FF867C}">
                  <a14:compatExt spid="_x0000_s33787"/>
                </a:ext>
                <a:ext uri="{FF2B5EF4-FFF2-40B4-BE49-F238E27FC236}">
                  <a16:creationId xmlns:a16="http://schemas.microsoft.com/office/drawing/2014/main" id="{00000000-0008-0000-0300-0000FB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28575</xdr:rowOff>
        </xdr:from>
        <xdr:to>
          <xdr:col>18</xdr:col>
          <xdr:colOff>495300</xdr:colOff>
          <xdr:row>53</xdr:row>
          <xdr:rowOff>38100</xdr:rowOff>
        </xdr:to>
        <xdr:sp macro="" textlink="">
          <xdr:nvSpPr>
            <xdr:cNvPr id="33788" name="Check Box 1020" hidden="1">
              <a:extLst>
                <a:ext uri="{63B3BB69-23CF-44E3-9099-C40C66FF867C}">
                  <a14:compatExt spid="_x0000_s33788"/>
                </a:ext>
                <a:ext uri="{FF2B5EF4-FFF2-40B4-BE49-F238E27FC236}">
                  <a16:creationId xmlns:a16="http://schemas.microsoft.com/office/drawing/2014/main" id="{00000000-0008-0000-0300-0000FC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52</xdr:row>
          <xdr:rowOff>28575</xdr:rowOff>
        </xdr:from>
        <xdr:to>
          <xdr:col>19</xdr:col>
          <xdr:colOff>495300</xdr:colOff>
          <xdr:row>53</xdr:row>
          <xdr:rowOff>38100</xdr:rowOff>
        </xdr:to>
        <xdr:sp macro="" textlink="">
          <xdr:nvSpPr>
            <xdr:cNvPr id="33789" name="Check Box 1021" hidden="1">
              <a:extLst>
                <a:ext uri="{63B3BB69-23CF-44E3-9099-C40C66FF867C}">
                  <a14:compatExt spid="_x0000_s33789"/>
                </a:ext>
                <a:ext uri="{FF2B5EF4-FFF2-40B4-BE49-F238E27FC236}">
                  <a16:creationId xmlns:a16="http://schemas.microsoft.com/office/drawing/2014/main" id="{00000000-0008-0000-0300-0000FD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28575</xdr:rowOff>
        </xdr:from>
        <xdr:to>
          <xdr:col>20</xdr:col>
          <xdr:colOff>495300</xdr:colOff>
          <xdr:row>53</xdr:row>
          <xdr:rowOff>38100</xdr:rowOff>
        </xdr:to>
        <xdr:sp macro="" textlink="">
          <xdr:nvSpPr>
            <xdr:cNvPr id="33790" name="Check Box 1022" hidden="1">
              <a:extLst>
                <a:ext uri="{63B3BB69-23CF-44E3-9099-C40C66FF867C}">
                  <a14:compatExt spid="_x0000_s33790"/>
                </a:ext>
                <a:ext uri="{FF2B5EF4-FFF2-40B4-BE49-F238E27FC236}">
                  <a16:creationId xmlns:a16="http://schemas.microsoft.com/office/drawing/2014/main" id="{00000000-0008-0000-0300-0000FE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28575</xdr:rowOff>
        </xdr:from>
        <xdr:to>
          <xdr:col>2</xdr:col>
          <xdr:colOff>495300</xdr:colOff>
          <xdr:row>53</xdr:row>
          <xdr:rowOff>38100</xdr:rowOff>
        </xdr:to>
        <xdr:sp macro="" textlink="">
          <xdr:nvSpPr>
            <xdr:cNvPr id="33791" name="Check Box 1023" hidden="1">
              <a:extLst>
                <a:ext uri="{63B3BB69-23CF-44E3-9099-C40C66FF867C}">
                  <a14:compatExt spid="_x0000_s33791"/>
                </a:ext>
                <a:ext uri="{FF2B5EF4-FFF2-40B4-BE49-F238E27FC236}">
                  <a16:creationId xmlns:a16="http://schemas.microsoft.com/office/drawing/2014/main" id="{00000000-0008-0000-0300-0000FF83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28575</xdr:rowOff>
        </xdr:from>
        <xdr:to>
          <xdr:col>1</xdr:col>
          <xdr:colOff>495300</xdr:colOff>
          <xdr:row>53</xdr:row>
          <xdr:rowOff>38100</xdr:rowOff>
        </xdr:to>
        <xdr:sp macro="" textlink="">
          <xdr:nvSpPr>
            <xdr:cNvPr id="103424" name="Check Box 1024" hidden="1">
              <a:extLst>
                <a:ext uri="{63B3BB69-23CF-44E3-9099-C40C66FF867C}">
                  <a14:compatExt spid="_x0000_s103424"/>
                </a:ext>
                <a:ext uri="{FF2B5EF4-FFF2-40B4-BE49-F238E27FC236}">
                  <a16:creationId xmlns:a16="http://schemas.microsoft.com/office/drawing/2014/main" id="{00000000-0008-0000-0300-00000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28575</xdr:rowOff>
        </xdr:from>
        <xdr:to>
          <xdr:col>3</xdr:col>
          <xdr:colOff>495300</xdr:colOff>
          <xdr:row>53</xdr:row>
          <xdr:rowOff>38100</xdr:rowOff>
        </xdr:to>
        <xdr:sp macro="" textlink="">
          <xdr:nvSpPr>
            <xdr:cNvPr id="103425" name="Check Box 1025" hidden="1">
              <a:extLst>
                <a:ext uri="{63B3BB69-23CF-44E3-9099-C40C66FF867C}">
                  <a14:compatExt spid="_x0000_s103425"/>
                </a:ext>
                <a:ext uri="{FF2B5EF4-FFF2-40B4-BE49-F238E27FC236}">
                  <a16:creationId xmlns:a16="http://schemas.microsoft.com/office/drawing/2014/main" id="{00000000-0008-0000-0300-00000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28575</xdr:rowOff>
        </xdr:from>
        <xdr:to>
          <xdr:col>4</xdr:col>
          <xdr:colOff>495300</xdr:colOff>
          <xdr:row>53</xdr:row>
          <xdr:rowOff>38100</xdr:rowOff>
        </xdr:to>
        <xdr:sp macro="" textlink="">
          <xdr:nvSpPr>
            <xdr:cNvPr id="103426" name="Check Box 1026" hidden="1">
              <a:extLst>
                <a:ext uri="{63B3BB69-23CF-44E3-9099-C40C66FF867C}">
                  <a14:compatExt spid="_x0000_s103426"/>
                </a:ext>
                <a:ext uri="{FF2B5EF4-FFF2-40B4-BE49-F238E27FC236}">
                  <a16:creationId xmlns:a16="http://schemas.microsoft.com/office/drawing/2014/main" id="{00000000-0008-0000-0300-00000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52</xdr:row>
          <xdr:rowOff>0</xdr:rowOff>
        </xdr:from>
        <xdr:to>
          <xdr:col>6</xdr:col>
          <xdr:colOff>495300</xdr:colOff>
          <xdr:row>53</xdr:row>
          <xdr:rowOff>38100</xdr:rowOff>
        </xdr:to>
        <xdr:sp macro="" textlink="">
          <xdr:nvSpPr>
            <xdr:cNvPr id="103427" name="Check Box 1027" hidden="1">
              <a:extLst>
                <a:ext uri="{63B3BB69-23CF-44E3-9099-C40C66FF867C}">
                  <a14:compatExt spid="_x0000_s103427"/>
                </a:ext>
                <a:ext uri="{FF2B5EF4-FFF2-40B4-BE49-F238E27FC236}">
                  <a16:creationId xmlns:a16="http://schemas.microsoft.com/office/drawing/2014/main" id="{00000000-0008-0000-0300-00000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6</xdr:col>
          <xdr:colOff>485775</xdr:colOff>
          <xdr:row>54</xdr:row>
          <xdr:rowOff>38100</xdr:rowOff>
        </xdr:to>
        <xdr:sp macro="" textlink="">
          <xdr:nvSpPr>
            <xdr:cNvPr id="103428" name="Check Box 1028" hidden="1">
              <a:extLst>
                <a:ext uri="{63B3BB69-23CF-44E3-9099-C40C66FF867C}">
                  <a14:compatExt spid="_x0000_s103428"/>
                </a:ext>
                <a:ext uri="{FF2B5EF4-FFF2-40B4-BE49-F238E27FC236}">
                  <a16:creationId xmlns:a16="http://schemas.microsoft.com/office/drawing/2014/main" id="{00000000-0008-0000-0300-00000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54</xdr:row>
          <xdr:rowOff>0</xdr:rowOff>
        </xdr:from>
        <xdr:to>
          <xdr:col>6</xdr:col>
          <xdr:colOff>495300</xdr:colOff>
          <xdr:row>55</xdr:row>
          <xdr:rowOff>38100</xdr:rowOff>
        </xdr:to>
        <xdr:sp macro="" textlink="">
          <xdr:nvSpPr>
            <xdr:cNvPr id="103429" name="Check Box 1029" hidden="1">
              <a:extLst>
                <a:ext uri="{63B3BB69-23CF-44E3-9099-C40C66FF867C}">
                  <a14:compatExt spid="_x0000_s103429"/>
                </a:ext>
                <a:ext uri="{FF2B5EF4-FFF2-40B4-BE49-F238E27FC236}">
                  <a16:creationId xmlns:a16="http://schemas.microsoft.com/office/drawing/2014/main" id="{00000000-0008-0000-0300-00000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55</xdr:row>
          <xdr:rowOff>28575</xdr:rowOff>
        </xdr:from>
        <xdr:to>
          <xdr:col>6</xdr:col>
          <xdr:colOff>495300</xdr:colOff>
          <xdr:row>56</xdr:row>
          <xdr:rowOff>66675</xdr:rowOff>
        </xdr:to>
        <xdr:sp macro="" textlink="">
          <xdr:nvSpPr>
            <xdr:cNvPr id="103430" name="Check Box 1030" hidden="1">
              <a:extLst>
                <a:ext uri="{63B3BB69-23CF-44E3-9099-C40C66FF867C}">
                  <a14:compatExt spid="_x0000_s103430"/>
                </a:ext>
                <a:ext uri="{FF2B5EF4-FFF2-40B4-BE49-F238E27FC236}">
                  <a16:creationId xmlns:a16="http://schemas.microsoft.com/office/drawing/2014/main" id="{00000000-0008-0000-0300-00000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56</xdr:row>
          <xdr:rowOff>28575</xdr:rowOff>
        </xdr:from>
        <xdr:to>
          <xdr:col>6</xdr:col>
          <xdr:colOff>495300</xdr:colOff>
          <xdr:row>57</xdr:row>
          <xdr:rowOff>38100</xdr:rowOff>
        </xdr:to>
        <xdr:sp macro="" textlink="">
          <xdr:nvSpPr>
            <xdr:cNvPr id="103431" name="Check Box 1031" hidden="1">
              <a:extLst>
                <a:ext uri="{63B3BB69-23CF-44E3-9099-C40C66FF867C}">
                  <a14:compatExt spid="_x0000_s103431"/>
                </a:ext>
                <a:ext uri="{FF2B5EF4-FFF2-40B4-BE49-F238E27FC236}">
                  <a16:creationId xmlns:a16="http://schemas.microsoft.com/office/drawing/2014/main" id="{00000000-0008-0000-0300-00000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28575</xdr:rowOff>
        </xdr:from>
        <xdr:to>
          <xdr:col>6</xdr:col>
          <xdr:colOff>495300</xdr:colOff>
          <xdr:row>58</xdr:row>
          <xdr:rowOff>38100</xdr:rowOff>
        </xdr:to>
        <xdr:sp macro="" textlink="">
          <xdr:nvSpPr>
            <xdr:cNvPr id="103432" name="Check Box 1032" hidden="1">
              <a:extLst>
                <a:ext uri="{63B3BB69-23CF-44E3-9099-C40C66FF867C}">
                  <a14:compatExt spid="_x0000_s103432"/>
                </a:ext>
                <a:ext uri="{FF2B5EF4-FFF2-40B4-BE49-F238E27FC236}">
                  <a16:creationId xmlns:a16="http://schemas.microsoft.com/office/drawing/2014/main" id="{00000000-0008-0000-0300-00000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58</xdr:row>
          <xdr:rowOff>28575</xdr:rowOff>
        </xdr:from>
        <xdr:to>
          <xdr:col>6</xdr:col>
          <xdr:colOff>495300</xdr:colOff>
          <xdr:row>59</xdr:row>
          <xdr:rowOff>38100</xdr:rowOff>
        </xdr:to>
        <xdr:sp macro="" textlink="">
          <xdr:nvSpPr>
            <xdr:cNvPr id="103433" name="Check Box 1033" hidden="1">
              <a:extLst>
                <a:ext uri="{63B3BB69-23CF-44E3-9099-C40C66FF867C}">
                  <a14:compatExt spid="_x0000_s103433"/>
                </a:ext>
                <a:ext uri="{FF2B5EF4-FFF2-40B4-BE49-F238E27FC236}">
                  <a16:creationId xmlns:a16="http://schemas.microsoft.com/office/drawing/2014/main" id="{00000000-0008-0000-0300-00000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59</xdr:row>
          <xdr:rowOff>0</xdr:rowOff>
        </xdr:from>
        <xdr:to>
          <xdr:col>6</xdr:col>
          <xdr:colOff>495300</xdr:colOff>
          <xdr:row>60</xdr:row>
          <xdr:rowOff>38100</xdr:rowOff>
        </xdr:to>
        <xdr:sp macro="" textlink="">
          <xdr:nvSpPr>
            <xdr:cNvPr id="103434" name="Check Box 1034" hidden="1">
              <a:extLst>
                <a:ext uri="{63B3BB69-23CF-44E3-9099-C40C66FF867C}">
                  <a14:compatExt spid="_x0000_s103434"/>
                </a:ext>
                <a:ext uri="{FF2B5EF4-FFF2-40B4-BE49-F238E27FC236}">
                  <a16:creationId xmlns:a16="http://schemas.microsoft.com/office/drawing/2014/main" id="{00000000-0008-0000-0300-00000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28575</xdr:rowOff>
        </xdr:from>
        <xdr:to>
          <xdr:col>6</xdr:col>
          <xdr:colOff>495300</xdr:colOff>
          <xdr:row>61</xdr:row>
          <xdr:rowOff>38100</xdr:rowOff>
        </xdr:to>
        <xdr:sp macro="" textlink="">
          <xdr:nvSpPr>
            <xdr:cNvPr id="103435" name="Check Box 1035" hidden="1">
              <a:extLst>
                <a:ext uri="{63B3BB69-23CF-44E3-9099-C40C66FF867C}">
                  <a14:compatExt spid="_x0000_s103435"/>
                </a:ext>
                <a:ext uri="{FF2B5EF4-FFF2-40B4-BE49-F238E27FC236}">
                  <a16:creationId xmlns:a16="http://schemas.microsoft.com/office/drawing/2014/main" id="{00000000-0008-0000-0300-00000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61</xdr:row>
          <xdr:rowOff>28575</xdr:rowOff>
        </xdr:from>
        <xdr:to>
          <xdr:col>6</xdr:col>
          <xdr:colOff>495300</xdr:colOff>
          <xdr:row>62</xdr:row>
          <xdr:rowOff>66675</xdr:rowOff>
        </xdr:to>
        <xdr:sp macro="" textlink="">
          <xdr:nvSpPr>
            <xdr:cNvPr id="103436" name="Check Box 1036" hidden="1">
              <a:extLst>
                <a:ext uri="{63B3BB69-23CF-44E3-9099-C40C66FF867C}">
                  <a14:compatExt spid="_x0000_s103436"/>
                </a:ext>
                <a:ext uri="{FF2B5EF4-FFF2-40B4-BE49-F238E27FC236}">
                  <a16:creationId xmlns:a16="http://schemas.microsoft.com/office/drawing/2014/main" id="{00000000-0008-0000-0300-00000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28575</xdr:rowOff>
        </xdr:from>
        <xdr:to>
          <xdr:col>6</xdr:col>
          <xdr:colOff>495300</xdr:colOff>
          <xdr:row>63</xdr:row>
          <xdr:rowOff>66675</xdr:rowOff>
        </xdr:to>
        <xdr:sp macro="" textlink="">
          <xdr:nvSpPr>
            <xdr:cNvPr id="103437" name="Check Box 1037" hidden="1">
              <a:extLst>
                <a:ext uri="{63B3BB69-23CF-44E3-9099-C40C66FF867C}">
                  <a14:compatExt spid="_x0000_s103437"/>
                </a:ext>
                <a:ext uri="{FF2B5EF4-FFF2-40B4-BE49-F238E27FC236}">
                  <a16:creationId xmlns:a16="http://schemas.microsoft.com/office/drawing/2014/main" id="{00000000-0008-0000-0300-00000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495300</xdr:colOff>
          <xdr:row>64</xdr:row>
          <xdr:rowOff>66675</xdr:rowOff>
        </xdr:to>
        <xdr:sp macro="" textlink="">
          <xdr:nvSpPr>
            <xdr:cNvPr id="103438" name="Check Box 1038" hidden="1">
              <a:extLst>
                <a:ext uri="{63B3BB69-23CF-44E3-9099-C40C66FF867C}">
                  <a14:compatExt spid="_x0000_s103438"/>
                </a:ext>
                <a:ext uri="{FF2B5EF4-FFF2-40B4-BE49-F238E27FC236}">
                  <a16:creationId xmlns:a16="http://schemas.microsoft.com/office/drawing/2014/main" id="{00000000-0008-0000-0300-00000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0</xdr:rowOff>
        </xdr:from>
        <xdr:to>
          <xdr:col>7</xdr:col>
          <xdr:colOff>495300</xdr:colOff>
          <xdr:row>53</xdr:row>
          <xdr:rowOff>38100</xdr:rowOff>
        </xdr:to>
        <xdr:sp macro="" textlink="">
          <xdr:nvSpPr>
            <xdr:cNvPr id="103439" name="Check Box 1039" hidden="1">
              <a:extLst>
                <a:ext uri="{63B3BB69-23CF-44E3-9099-C40C66FF867C}">
                  <a14:compatExt spid="_x0000_s103439"/>
                </a:ext>
                <a:ext uri="{FF2B5EF4-FFF2-40B4-BE49-F238E27FC236}">
                  <a16:creationId xmlns:a16="http://schemas.microsoft.com/office/drawing/2014/main" id="{00000000-0008-0000-0300-00000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53</xdr:row>
          <xdr:rowOff>0</xdr:rowOff>
        </xdr:from>
        <xdr:to>
          <xdr:col>7</xdr:col>
          <xdr:colOff>485775</xdr:colOff>
          <xdr:row>54</xdr:row>
          <xdr:rowOff>38100</xdr:rowOff>
        </xdr:to>
        <xdr:sp macro="" textlink="">
          <xdr:nvSpPr>
            <xdr:cNvPr id="103440" name="Check Box 1040" hidden="1">
              <a:extLst>
                <a:ext uri="{63B3BB69-23CF-44E3-9099-C40C66FF867C}">
                  <a14:compatExt spid="_x0000_s103440"/>
                </a:ext>
                <a:ext uri="{FF2B5EF4-FFF2-40B4-BE49-F238E27FC236}">
                  <a16:creationId xmlns:a16="http://schemas.microsoft.com/office/drawing/2014/main" id="{00000000-0008-0000-0300-00001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54</xdr:row>
          <xdr:rowOff>0</xdr:rowOff>
        </xdr:from>
        <xdr:to>
          <xdr:col>7</xdr:col>
          <xdr:colOff>495300</xdr:colOff>
          <xdr:row>55</xdr:row>
          <xdr:rowOff>38100</xdr:rowOff>
        </xdr:to>
        <xdr:sp macro="" textlink="">
          <xdr:nvSpPr>
            <xdr:cNvPr id="103441" name="Check Box 1041" hidden="1">
              <a:extLst>
                <a:ext uri="{63B3BB69-23CF-44E3-9099-C40C66FF867C}">
                  <a14:compatExt spid="_x0000_s103441"/>
                </a:ext>
                <a:ext uri="{FF2B5EF4-FFF2-40B4-BE49-F238E27FC236}">
                  <a16:creationId xmlns:a16="http://schemas.microsoft.com/office/drawing/2014/main" id="{00000000-0008-0000-0300-00001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55</xdr:row>
          <xdr:rowOff>28575</xdr:rowOff>
        </xdr:from>
        <xdr:to>
          <xdr:col>7</xdr:col>
          <xdr:colOff>495300</xdr:colOff>
          <xdr:row>56</xdr:row>
          <xdr:rowOff>38100</xdr:rowOff>
        </xdr:to>
        <xdr:sp macro="" textlink="">
          <xdr:nvSpPr>
            <xdr:cNvPr id="103442" name="Check Box 1042" hidden="1">
              <a:extLst>
                <a:ext uri="{63B3BB69-23CF-44E3-9099-C40C66FF867C}">
                  <a14:compatExt spid="_x0000_s103442"/>
                </a:ext>
                <a:ext uri="{FF2B5EF4-FFF2-40B4-BE49-F238E27FC236}">
                  <a16:creationId xmlns:a16="http://schemas.microsoft.com/office/drawing/2014/main" id="{00000000-0008-0000-0300-00001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56</xdr:row>
          <xdr:rowOff>28575</xdr:rowOff>
        </xdr:from>
        <xdr:to>
          <xdr:col>7</xdr:col>
          <xdr:colOff>495300</xdr:colOff>
          <xdr:row>57</xdr:row>
          <xdr:rowOff>38100</xdr:rowOff>
        </xdr:to>
        <xdr:sp macro="" textlink="">
          <xdr:nvSpPr>
            <xdr:cNvPr id="103443" name="Check Box 1043" hidden="1">
              <a:extLst>
                <a:ext uri="{63B3BB69-23CF-44E3-9099-C40C66FF867C}">
                  <a14:compatExt spid="_x0000_s103443"/>
                </a:ext>
                <a:ext uri="{FF2B5EF4-FFF2-40B4-BE49-F238E27FC236}">
                  <a16:creationId xmlns:a16="http://schemas.microsoft.com/office/drawing/2014/main" id="{00000000-0008-0000-0300-00001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28575</xdr:rowOff>
        </xdr:from>
        <xdr:to>
          <xdr:col>7</xdr:col>
          <xdr:colOff>495300</xdr:colOff>
          <xdr:row>58</xdr:row>
          <xdr:rowOff>38100</xdr:rowOff>
        </xdr:to>
        <xdr:sp macro="" textlink="">
          <xdr:nvSpPr>
            <xdr:cNvPr id="103444" name="Check Box 1044" hidden="1">
              <a:extLst>
                <a:ext uri="{63B3BB69-23CF-44E3-9099-C40C66FF867C}">
                  <a14:compatExt spid="_x0000_s103444"/>
                </a:ext>
                <a:ext uri="{FF2B5EF4-FFF2-40B4-BE49-F238E27FC236}">
                  <a16:creationId xmlns:a16="http://schemas.microsoft.com/office/drawing/2014/main" id="{00000000-0008-0000-0300-00001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58</xdr:row>
          <xdr:rowOff>28575</xdr:rowOff>
        </xdr:from>
        <xdr:to>
          <xdr:col>7</xdr:col>
          <xdr:colOff>495300</xdr:colOff>
          <xdr:row>59</xdr:row>
          <xdr:rowOff>38100</xdr:rowOff>
        </xdr:to>
        <xdr:sp macro="" textlink="">
          <xdr:nvSpPr>
            <xdr:cNvPr id="103445" name="Check Box 1045" hidden="1">
              <a:extLst>
                <a:ext uri="{63B3BB69-23CF-44E3-9099-C40C66FF867C}">
                  <a14:compatExt spid="_x0000_s103445"/>
                </a:ext>
                <a:ext uri="{FF2B5EF4-FFF2-40B4-BE49-F238E27FC236}">
                  <a16:creationId xmlns:a16="http://schemas.microsoft.com/office/drawing/2014/main" id="{00000000-0008-0000-0300-00001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59</xdr:row>
          <xdr:rowOff>0</xdr:rowOff>
        </xdr:from>
        <xdr:to>
          <xdr:col>7</xdr:col>
          <xdr:colOff>495300</xdr:colOff>
          <xdr:row>60</xdr:row>
          <xdr:rowOff>38100</xdr:rowOff>
        </xdr:to>
        <xdr:sp macro="" textlink="">
          <xdr:nvSpPr>
            <xdr:cNvPr id="103446" name="Check Box 1046" hidden="1">
              <a:extLst>
                <a:ext uri="{63B3BB69-23CF-44E3-9099-C40C66FF867C}">
                  <a14:compatExt spid="_x0000_s103446"/>
                </a:ext>
                <a:ext uri="{FF2B5EF4-FFF2-40B4-BE49-F238E27FC236}">
                  <a16:creationId xmlns:a16="http://schemas.microsoft.com/office/drawing/2014/main" id="{00000000-0008-0000-0300-00001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60</xdr:row>
          <xdr:rowOff>28575</xdr:rowOff>
        </xdr:from>
        <xdr:to>
          <xdr:col>7</xdr:col>
          <xdr:colOff>495300</xdr:colOff>
          <xdr:row>61</xdr:row>
          <xdr:rowOff>38100</xdr:rowOff>
        </xdr:to>
        <xdr:sp macro="" textlink="">
          <xdr:nvSpPr>
            <xdr:cNvPr id="103447" name="Check Box 1047" hidden="1">
              <a:extLst>
                <a:ext uri="{63B3BB69-23CF-44E3-9099-C40C66FF867C}">
                  <a14:compatExt spid="_x0000_s103447"/>
                </a:ext>
                <a:ext uri="{FF2B5EF4-FFF2-40B4-BE49-F238E27FC236}">
                  <a16:creationId xmlns:a16="http://schemas.microsoft.com/office/drawing/2014/main" id="{00000000-0008-0000-0300-00001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61</xdr:row>
          <xdr:rowOff>28575</xdr:rowOff>
        </xdr:from>
        <xdr:to>
          <xdr:col>7</xdr:col>
          <xdr:colOff>523875</xdr:colOff>
          <xdr:row>62</xdr:row>
          <xdr:rowOff>38100</xdr:rowOff>
        </xdr:to>
        <xdr:sp macro="" textlink="">
          <xdr:nvSpPr>
            <xdr:cNvPr id="103448" name="Check Box 1048" hidden="1">
              <a:extLst>
                <a:ext uri="{63B3BB69-23CF-44E3-9099-C40C66FF867C}">
                  <a14:compatExt spid="_x0000_s103448"/>
                </a:ext>
                <a:ext uri="{FF2B5EF4-FFF2-40B4-BE49-F238E27FC236}">
                  <a16:creationId xmlns:a16="http://schemas.microsoft.com/office/drawing/2014/main" id="{00000000-0008-0000-0300-00001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62</xdr:row>
          <xdr:rowOff>28575</xdr:rowOff>
        </xdr:from>
        <xdr:to>
          <xdr:col>7</xdr:col>
          <xdr:colOff>495300</xdr:colOff>
          <xdr:row>63</xdr:row>
          <xdr:rowOff>38100</xdr:rowOff>
        </xdr:to>
        <xdr:sp macro="" textlink="">
          <xdr:nvSpPr>
            <xdr:cNvPr id="103449" name="Check Box 1049" hidden="1">
              <a:extLst>
                <a:ext uri="{63B3BB69-23CF-44E3-9099-C40C66FF867C}">
                  <a14:compatExt spid="_x0000_s103449"/>
                </a:ext>
                <a:ext uri="{FF2B5EF4-FFF2-40B4-BE49-F238E27FC236}">
                  <a16:creationId xmlns:a16="http://schemas.microsoft.com/office/drawing/2014/main" id="{00000000-0008-0000-0300-00001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63</xdr:row>
          <xdr:rowOff>28575</xdr:rowOff>
        </xdr:from>
        <xdr:to>
          <xdr:col>7</xdr:col>
          <xdr:colOff>495300</xdr:colOff>
          <xdr:row>64</xdr:row>
          <xdr:rowOff>38100</xdr:rowOff>
        </xdr:to>
        <xdr:sp macro="" textlink="">
          <xdr:nvSpPr>
            <xdr:cNvPr id="103450" name="Check Box 1050" hidden="1">
              <a:extLst>
                <a:ext uri="{63B3BB69-23CF-44E3-9099-C40C66FF867C}">
                  <a14:compatExt spid="_x0000_s103450"/>
                </a:ext>
                <a:ext uri="{FF2B5EF4-FFF2-40B4-BE49-F238E27FC236}">
                  <a16:creationId xmlns:a16="http://schemas.microsoft.com/office/drawing/2014/main" id="{00000000-0008-0000-0300-00001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52</xdr:row>
          <xdr:rowOff>0</xdr:rowOff>
        </xdr:from>
        <xdr:to>
          <xdr:col>8</xdr:col>
          <xdr:colOff>495300</xdr:colOff>
          <xdr:row>53</xdr:row>
          <xdr:rowOff>38100</xdr:rowOff>
        </xdr:to>
        <xdr:sp macro="" textlink="">
          <xdr:nvSpPr>
            <xdr:cNvPr id="103451" name="Check Box 1051" hidden="1">
              <a:extLst>
                <a:ext uri="{63B3BB69-23CF-44E3-9099-C40C66FF867C}">
                  <a14:compatExt spid="_x0000_s103451"/>
                </a:ext>
                <a:ext uri="{FF2B5EF4-FFF2-40B4-BE49-F238E27FC236}">
                  <a16:creationId xmlns:a16="http://schemas.microsoft.com/office/drawing/2014/main" id="{00000000-0008-0000-0300-00001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53</xdr:row>
          <xdr:rowOff>0</xdr:rowOff>
        </xdr:from>
        <xdr:to>
          <xdr:col>8</xdr:col>
          <xdr:colOff>485775</xdr:colOff>
          <xdr:row>54</xdr:row>
          <xdr:rowOff>38100</xdr:rowOff>
        </xdr:to>
        <xdr:sp macro="" textlink="">
          <xdr:nvSpPr>
            <xdr:cNvPr id="103452" name="Check Box 1052" hidden="1">
              <a:extLst>
                <a:ext uri="{63B3BB69-23CF-44E3-9099-C40C66FF867C}">
                  <a14:compatExt spid="_x0000_s103452"/>
                </a:ext>
                <a:ext uri="{FF2B5EF4-FFF2-40B4-BE49-F238E27FC236}">
                  <a16:creationId xmlns:a16="http://schemas.microsoft.com/office/drawing/2014/main" id="{00000000-0008-0000-0300-00001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54</xdr:row>
          <xdr:rowOff>0</xdr:rowOff>
        </xdr:from>
        <xdr:to>
          <xdr:col>8</xdr:col>
          <xdr:colOff>495300</xdr:colOff>
          <xdr:row>55</xdr:row>
          <xdr:rowOff>38100</xdr:rowOff>
        </xdr:to>
        <xdr:sp macro="" textlink="">
          <xdr:nvSpPr>
            <xdr:cNvPr id="103453" name="Check Box 1053" hidden="1">
              <a:extLst>
                <a:ext uri="{63B3BB69-23CF-44E3-9099-C40C66FF867C}">
                  <a14:compatExt spid="_x0000_s103453"/>
                </a:ext>
                <a:ext uri="{FF2B5EF4-FFF2-40B4-BE49-F238E27FC236}">
                  <a16:creationId xmlns:a16="http://schemas.microsoft.com/office/drawing/2014/main" id="{00000000-0008-0000-0300-00001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55</xdr:row>
          <xdr:rowOff>28575</xdr:rowOff>
        </xdr:from>
        <xdr:to>
          <xdr:col>8</xdr:col>
          <xdr:colOff>495300</xdr:colOff>
          <xdr:row>56</xdr:row>
          <xdr:rowOff>38100</xdr:rowOff>
        </xdr:to>
        <xdr:sp macro="" textlink="">
          <xdr:nvSpPr>
            <xdr:cNvPr id="103454" name="Check Box 1054" hidden="1">
              <a:extLst>
                <a:ext uri="{63B3BB69-23CF-44E3-9099-C40C66FF867C}">
                  <a14:compatExt spid="_x0000_s103454"/>
                </a:ext>
                <a:ext uri="{FF2B5EF4-FFF2-40B4-BE49-F238E27FC236}">
                  <a16:creationId xmlns:a16="http://schemas.microsoft.com/office/drawing/2014/main" id="{00000000-0008-0000-0300-00001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56</xdr:row>
          <xdr:rowOff>28575</xdr:rowOff>
        </xdr:from>
        <xdr:to>
          <xdr:col>8</xdr:col>
          <xdr:colOff>495300</xdr:colOff>
          <xdr:row>57</xdr:row>
          <xdr:rowOff>38100</xdr:rowOff>
        </xdr:to>
        <xdr:sp macro="" textlink="">
          <xdr:nvSpPr>
            <xdr:cNvPr id="103455" name="Check Box 1055" hidden="1">
              <a:extLst>
                <a:ext uri="{63B3BB69-23CF-44E3-9099-C40C66FF867C}">
                  <a14:compatExt spid="_x0000_s103455"/>
                </a:ext>
                <a:ext uri="{FF2B5EF4-FFF2-40B4-BE49-F238E27FC236}">
                  <a16:creationId xmlns:a16="http://schemas.microsoft.com/office/drawing/2014/main" id="{00000000-0008-0000-0300-00001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28575</xdr:rowOff>
        </xdr:from>
        <xdr:to>
          <xdr:col>8</xdr:col>
          <xdr:colOff>495300</xdr:colOff>
          <xdr:row>58</xdr:row>
          <xdr:rowOff>38100</xdr:rowOff>
        </xdr:to>
        <xdr:sp macro="" textlink="">
          <xdr:nvSpPr>
            <xdr:cNvPr id="103456" name="Check Box 1056" hidden="1">
              <a:extLst>
                <a:ext uri="{63B3BB69-23CF-44E3-9099-C40C66FF867C}">
                  <a14:compatExt spid="_x0000_s103456"/>
                </a:ext>
                <a:ext uri="{FF2B5EF4-FFF2-40B4-BE49-F238E27FC236}">
                  <a16:creationId xmlns:a16="http://schemas.microsoft.com/office/drawing/2014/main" id="{00000000-0008-0000-0300-00002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58</xdr:row>
          <xdr:rowOff>28575</xdr:rowOff>
        </xdr:from>
        <xdr:to>
          <xdr:col>8</xdr:col>
          <xdr:colOff>495300</xdr:colOff>
          <xdr:row>59</xdr:row>
          <xdr:rowOff>38100</xdr:rowOff>
        </xdr:to>
        <xdr:sp macro="" textlink="">
          <xdr:nvSpPr>
            <xdr:cNvPr id="103457" name="Check Box 1057" hidden="1">
              <a:extLst>
                <a:ext uri="{63B3BB69-23CF-44E3-9099-C40C66FF867C}">
                  <a14:compatExt spid="_x0000_s103457"/>
                </a:ext>
                <a:ext uri="{FF2B5EF4-FFF2-40B4-BE49-F238E27FC236}">
                  <a16:creationId xmlns:a16="http://schemas.microsoft.com/office/drawing/2014/main" id="{00000000-0008-0000-0300-00002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59</xdr:row>
          <xdr:rowOff>0</xdr:rowOff>
        </xdr:from>
        <xdr:to>
          <xdr:col>8</xdr:col>
          <xdr:colOff>495300</xdr:colOff>
          <xdr:row>60</xdr:row>
          <xdr:rowOff>38100</xdr:rowOff>
        </xdr:to>
        <xdr:sp macro="" textlink="">
          <xdr:nvSpPr>
            <xdr:cNvPr id="103458" name="Check Box 1058" hidden="1">
              <a:extLst>
                <a:ext uri="{63B3BB69-23CF-44E3-9099-C40C66FF867C}">
                  <a14:compatExt spid="_x0000_s103458"/>
                </a:ext>
                <a:ext uri="{FF2B5EF4-FFF2-40B4-BE49-F238E27FC236}">
                  <a16:creationId xmlns:a16="http://schemas.microsoft.com/office/drawing/2014/main" id="{00000000-0008-0000-0300-00002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60</xdr:row>
          <xdr:rowOff>28575</xdr:rowOff>
        </xdr:from>
        <xdr:to>
          <xdr:col>8</xdr:col>
          <xdr:colOff>495300</xdr:colOff>
          <xdr:row>61</xdr:row>
          <xdr:rowOff>38100</xdr:rowOff>
        </xdr:to>
        <xdr:sp macro="" textlink="">
          <xdr:nvSpPr>
            <xdr:cNvPr id="103459" name="Check Box 1059" hidden="1">
              <a:extLst>
                <a:ext uri="{63B3BB69-23CF-44E3-9099-C40C66FF867C}">
                  <a14:compatExt spid="_x0000_s103459"/>
                </a:ext>
                <a:ext uri="{FF2B5EF4-FFF2-40B4-BE49-F238E27FC236}">
                  <a16:creationId xmlns:a16="http://schemas.microsoft.com/office/drawing/2014/main" id="{00000000-0008-0000-0300-00002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61</xdr:row>
          <xdr:rowOff>28575</xdr:rowOff>
        </xdr:from>
        <xdr:to>
          <xdr:col>8</xdr:col>
          <xdr:colOff>495300</xdr:colOff>
          <xdr:row>62</xdr:row>
          <xdr:rowOff>38100</xdr:rowOff>
        </xdr:to>
        <xdr:sp macro="" textlink="">
          <xdr:nvSpPr>
            <xdr:cNvPr id="103460" name="Check Box 1060" hidden="1">
              <a:extLst>
                <a:ext uri="{63B3BB69-23CF-44E3-9099-C40C66FF867C}">
                  <a14:compatExt spid="_x0000_s103460"/>
                </a:ext>
                <a:ext uri="{FF2B5EF4-FFF2-40B4-BE49-F238E27FC236}">
                  <a16:creationId xmlns:a16="http://schemas.microsoft.com/office/drawing/2014/main" id="{00000000-0008-0000-0300-00002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62</xdr:row>
          <xdr:rowOff>28575</xdr:rowOff>
        </xdr:from>
        <xdr:to>
          <xdr:col>8</xdr:col>
          <xdr:colOff>495300</xdr:colOff>
          <xdr:row>63</xdr:row>
          <xdr:rowOff>38100</xdr:rowOff>
        </xdr:to>
        <xdr:sp macro="" textlink="">
          <xdr:nvSpPr>
            <xdr:cNvPr id="103461" name="Check Box 1061" hidden="1">
              <a:extLst>
                <a:ext uri="{63B3BB69-23CF-44E3-9099-C40C66FF867C}">
                  <a14:compatExt spid="_x0000_s103461"/>
                </a:ext>
                <a:ext uri="{FF2B5EF4-FFF2-40B4-BE49-F238E27FC236}">
                  <a16:creationId xmlns:a16="http://schemas.microsoft.com/office/drawing/2014/main" id="{00000000-0008-0000-0300-00002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63</xdr:row>
          <xdr:rowOff>28575</xdr:rowOff>
        </xdr:from>
        <xdr:to>
          <xdr:col>8</xdr:col>
          <xdr:colOff>495300</xdr:colOff>
          <xdr:row>64</xdr:row>
          <xdr:rowOff>38100</xdr:rowOff>
        </xdr:to>
        <xdr:sp macro="" textlink="">
          <xdr:nvSpPr>
            <xdr:cNvPr id="103462" name="Check Box 1062" hidden="1">
              <a:extLst>
                <a:ext uri="{63B3BB69-23CF-44E3-9099-C40C66FF867C}">
                  <a14:compatExt spid="_x0000_s103462"/>
                </a:ext>
                <a:ext uri="{FF2B5EF4-FFF2-40B4-BE49-F238E27FC236}">
                  <a16:creationId xmlns:a16="http://schemas.microsoft.com/office/drawing/2014/main" id="{00000000-0008-0000-0300-00002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0</xdr:rowOff>
        </xdr:from>
        <xdr:to>
          <xdr:col>9</xdr:col>
          <xdr:colOff>495300</xdr:colOff>
          <xdr:row>53</xdr:row>
          <xdr:rowOff>38100</xdr:rowOff>
        </xdr:to>
        <xdr:sp macro="" textlink="">
          <xdr:nvSpPr>
            <xdr:cNvPr id="103463" name="Check Box 1063" hidden="1">
              <a:extLst>
                <a:ext uri="{63B3BB69-23CF-44E3-9099-C40C66FF867C}">
                  <a14:compatExt spid="_x0000_s103463"/>
                </a:ext>
                <a:ext uri="{FF2B5EF4-FFF2-40B4-BE49-F238E27FC236}">
                  <a16:creationId xmlns:a16="http://schemas.microsoft.com/office/drawing/2014/main" id="{00000000-0008-0000-0300-00002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53</xdr:row>
          <xdr:rowOff>0</xdr:rowOff>
        </xdr:from>
        <xdr:to>
          <xdr:col>9</xdr:col>
          <xdr:colOff>485775</xdr:colOff>
          <xdr:row>54</xdr:row>
          <xdr:rowOff>38100</xdr:rowOff>
        </xdr:to>
        <xdr:sp macro="" textlink="">
          <xdr:nvSpPr>
            <xdr:cNvPr id="103464" name="Check Box 1064" hidden="1">
              <a:extLst>
                <a:ext uri="{63B3BB69-23CF-44E3-9099-C40C66FF867C}">
                  <a14:compatExt spid="_x0000_s103464"/>
                </a:ext>
                <a:ext uri="{FF2B5EF4-FFF2-40B4-BE49-F238E27FC236}">
                  <a16:creationId xmlns:a16="http://schemas.microsoft.com/office/drawing/2014/main" id="{00000000-0008-0000-0300-00002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54</xdr:row>
          <xdr:rowOff>0</xdr:rowOff>
        </xdr:from>
        <xdr:to>
          <xdr:col>9</xdr:col>
          <xdr:colOff>495300</xdr:colOff>
          <xdr:row>55</xdr:row>
          <xdr:rowOff>38100</xdr:rowOff>
        </xdr:to>
        <xdr:sp macro="" textlink="">
          <xdr:nvSpPr>
            <xdr:cNvPr id="103465" name="Check Box 1065" hidden="1">
              <a:extLst>
                <a:ext uri="{63B3BB69-23CF-44E3-9099-C40C66FF867C}">
                  <a14:compatExt spid="_x0000_s103465"/>
                </a:ext>
                <a:ext uri="{FF2B5EF4-FFF2-40B4-BE49-F238E27FC236}">
                  <a16:creationId xmlns:a16="http://schemas.microsoft.com/office/drawing/2014/main" id="{00000000-0008-0000-0300-00002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55</xdr:row>
          <xdr:rowOff>28575</xdr:rowOff>
        </xdr:from>
        <xdr:to>
          <xdr:col>9</xdr:col>
          <xdr:colOff>495300</xdr:colOff>
          <xdr:row>56</xdr:row>
          <xdr:rowOff>38100</xdr:rowOff>
        </xdr:to>
        <xdr:sp macro="" textlink="">
          <xdr:nvSpPr>
            <xdr:cNvPr id="103466" name="Check Box 1066" hidden="1">
              <a:extLst>
                <a:ext uri="{63B3BB69-23CF-44E3-9099-C40C66FF867C}">
                  <a14:compatExt spid="_x0000_s103466"/>
                </a:ext>
                <a:ext uri="{FF2B5EF4-FFF2-40B4-BE49-F238E27FC236}">
                  <a16:creationId xmlns:a16="http://schemas.microsoft.com/office/drawing/2014/main" id="{00000000-0008-0000-0300-00002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56</xdr:row>
          <xdr:rowOff>28575</xdr:rowOff>
        </xdr:from>
        <xdr:to>
          <xdr:col>9</xdr:col>
          <xdr:colOff>495300</xdr:colOff>
          <xdr:row>57</xdr:row>
          <xdr:rowOff>38100</xdr:rowOff>
        </xdr:to>
        <xdr:sp macro="" textlink="">
          <xdr:nvSpPr>
            <xdr:cNvPr id="103467" name="Check Box 1067" hidden="1">
              <a:extLst>
                <a:ext uri="{63B3BB69-23CF-44E3-9099-C40C66FF867C}">
                  <a14:compatExt spid="_x0000_s103467"/>
                </a:ext>
                <a:ext uri="{FF2B5EF4-FFF2-40B4-BE49-F238E27FC236}">
                  <a16:creationId xmlns:a16="http://schemas.microsoft.com/office/drawing/2014/main" id="{00000000-0008-0000-0300-00002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28575</xdr:rowOff>
        </xdr:from>
        <xdr:to>
          <xdr:col>9</xdr:col>
          <xdr:colOff>495300</xdr:colOff>
          <xdr:row>58</xdr:row>
          <xdr:rowOff>38100</xdr:rowOff>
        </xdr:to>
        <xdr:sp macro="" textlink="">
          <xdr:nvSpPr>
            <xdr:cNvPr id="103468" name="Check Box 1068" hidden="1">
              <a:extLst>
                <a:ext uri="{63B3BB69-23CF-44E3-9099-C40C66FF867C}">
                  <a14:compatExt spid="_x0000_s103468"/>
                </a:ext>
                <a:ext uri="{FF2B5EF4-FFF2-40B4-BE49-F238E27FC236}">
                  <a16:creationId xmlns:a16="http://schemas.microsoft.com/office/drawing/2014/main" id="{00000000-0008-0000-0300-00002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58</xdr:row>
          <xdr:rowOff>28575</xdr:rowOff>
        </xdr:from>
        <xdr:to>
          <xdr:col>9</xdr:col>
          <xdr:colOff>495300</xdr:colOff>
          <xdr:row>59</xdr:row>
          <xdr:rowOff>38100</xdr:rowOff>
        </xdr:to>
        <xdr:sp macro="" textlink="">
          <xdr:nvSpPr>
            <xdr:cNvPr id="103469" name="Check Box 1069" hidden="1">
              <a:extLst>
                <a:ext uri="{63B3BB69-23CF-44E3-9099-C40C66FF867C}">
                  <a14:compatExt spid="_x0000_s103469"/>
                </a:ext>
                <a:ext uri="{FF2B5EF4-FFF2-40B4-BE49-F238E27FC236}">
                  <a16:creationId xmlns:a16="http://schemas.microsoft.com/office/drawing/2014/main" id="{00000000-0008-0000-0300-00002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59</xdr:row>
          <xdr:rowOff>0</xdr:rowOff>
        </xdr:from>
        <xdr:to>
          <xdr:col>9</xdr:col>
          <xdr:colOff>495300</xdr:colOff>
          <xdr:row>60</xdr:row>
          <xdr:rowOff>38100</xdr:rowOff>
        </xdr:to>
        <xdr:sp macro="" textlink="">
          <xdr:nvSpPr>
            <xdr:cNvPr id="103470" name="Check Box 1070" hidden="1">
              <a:extLst>
                <a:ext uri="{63B3BB69-23CF-44E3-9099-C40C66FF867C}">
                  <a14:compatExt spid="_x0000_s103470"/>
                </a:ext>
                <a:ext uri="{FF2B5EF4-FFF2-40B4-BE49-F238E27FC236}">
                  <a16:creationId xmlns:a16="http://schemas.microsoft.com/office/drawing/2014/main" id="{00000000-0008-0000-0300-00002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60</xdr:row>
          <xdr:rowOff>28575</xdr:rowOff>
        </xdr:from>
        <xdr:to>
          <xdr:col>9</xdr:col>
          <xdr:colOff>495300</xdr:colOff>
          <xdr:row>61</xdr:row>
          <xdr:rowOff>38100</xdr:rowOff>
        </xdr:to>
        <xdr:sp macro="" textlink="">
          <xdr:nvSpPr>
            <xdr:cNvPr id="103471" name="Check Box 1071" hidden="1">
              <a:extLst>
                <a:ext uri="{63B3BB69-23CF-44E3-9099-C40C66FF867C}">
                  <a14:compatExt spid="_x0000_s103471"/>
                </a:ext>
                <a:ext uri="{FF2B5EF4-FFF2-40B4-BE49-F238E27FC236}">
                  <a16:creationId xmlns:a16="http://schemas.microsoft.com/office/drawing/2014/main" id="{00000000-0008-0000-0300-00002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61</xdr:row>
          <xdr:rowOff>28575</xdr:rowOff>
        </xdr:from>
        <xdr:to>
          <xdr:col>9</xdr:col>
          <xdr:colOff>495300</xdr:colOff>
          <xdr:row>62</xdr:row>
          <xdr:rowOff>38100</xdr:rowOff>
        </xdr:to>
        <xdr:sp macro="" textlink="">
          <xdr:nvSpPr>
            <xdr:cNvPr id="103472" name="Check Box 1072" hidden="1">
              <a:extLst>
                <a:ext uri="{63B3BB69-23CF-44E3-9099-C40C66FF867C}">
                  <a14:compatExt spid="_x0000_s103472"/>
                </a:ext>
                <a:ext uri="{FF2B5EF4-FFF2-40B4-BE49-F238E27FC236}">
                  <a16:creationId xmlns:a16="http://schemas.microsoft.com/office/drawing/2014/main" id="{00000000-0008-0000-0300-00003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62</xdr:row>
          <xdr:rowOff>28575</xdr:rowOff>
        </xdr:from>
        <xdr:to>
          <xdr:col>9</xdr:col>
          <xdr:colOff>495300</xdr:colOff>
          <xdr:row>63</xdr:row>
          <xdr:rowOff>38100</xdr:rowOff>
        </xdr:to>
        <xdr:sp macro="" textlink="">
          <xdr:nvSpPr>
            <xdr:cNvPr id="103473" name="Check Box 1073" hidden="1">
              <a:extLst>
                <a:ext uri="{63B3BB69-23CF-44E3-9099-C40C66FF867C}">
                  <a14:compatExt spid="_x0000_s103473"/>
                </a:ext>
                <a:ext uri="{FF2B5EF4-FFF2-40B4-BE49-F238E27FC236}">
                  <a16:creationId xmlns:a16="http://schemas.microsoft.com/office/drawing/2014/main" id="{00000000-0008-0000-0300-00003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63</xdr:row>
          <xdr:rowOff>28575</xdr:rowOff>
        </xdr:from>
        <xdr:to>
          <xdr:col>9</xdr:col>
          <xdr:colOff>495300</xdr:colOff>
          <xdr:row>64</xdr:row>
          <xdr:rowOff>38100</xdr:rowOff>
        </xdr:to>
        <xdr:sp macro="" textlink="">
          <xdr:nvSpPr>
            <xdr:cNvPr id="103474" name="Check Box 1074" hidden="1">
              <a:extLst>
                <a:ext uri="{63B3BB69-23CF-44E3-9099-C40C66FF867C}">
                  <a14:compatExt spid="_x0000_s103474"/>
                </a:ext>
                <a:ext uri="{FF2B5EF4-FFF2-40B4-BE49-F238E27FC236}">
                  <a16:creationId xmlns:a16="http://schemas.microsoft.com/office/drawing/2014/main" id="{00000000-0008-0000-0300-00003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52</xdr:row>
          <xdr:rowOff>0</xdr:rowOff>
        </xdr:from>
        <xdr:to>
          <xdr:col>10</xdr:col>
          <xdr:colOff>495300</xdr:colOff>
          <xdr:row>53</xdr:row>
          <xdr:rowOff>38100</xdr:rowOff>
        </xdr:to>
        <xdr:sp macro="" textlink="">
          <xdr:nvSpPr>
            <xdr:cNvPr id="103475" name="Check Box 1075" hidden="1">
              <a:extLst>
                <a:ext uri="{63B3BB69-23CF-44E3-9099-C40C66FF867C}">
                  <a14:compatExt spid="_x0000_s103475"/>
                </a:ext>
                <a:ext uri="{FF2B5EF4-FFF2-40B4-BE49-F238E27FC236}">
                  <a16:creationId xmlns:a16="http://schemas.microsoft.com/office/drawing/2014/main" id="{00000000-0008-0000-0300-00003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53</xdr:row>
          <xdr:rowOff>0</xdr:rowOff>
        </xdr:from>
        <xdr:to>
          <xdr:col>10</xdr:col>
          <xdr:colOff>485775</xdr:colOff>
          <xdr:row>54</xdr:row>
          <xdr:rowOff>38100</xdr:rowOff>
        </xdr:to>
        <xdr:sp macro="" textlink="">
          <xdr:nvSpPr>
            <xdr:cNvPr id="103476" name="Check Box 1076" hidden="1">
              <a:extLst>
                <a:ext uri="{63B3BB69-23CF-44E3-9099-C40C66FF867C}">
                  <a14:compatExt spid="_x0000_s103476"/>
                </a:ext>
                <a:ext uri="{FF2B5EF4-FFF2-40B4-BE49-F238E27FC236}">
                  <a16:creationId xmlns:a16="http://schemas.microsoft.com/office/drawing/2014/main" id="{00000000-0008-0000-0300-00003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54</xdr:row>
          <xdr:rowOff>0</xdr:rowOff>
        </xdr:from>
        <xdr:to>
          <xdr:col>10</xdr:col>
          <xdr:colOff>495300</xdr:colOff>
          <xdr:row>55</xdr:row>
          <xdr:rowOff>38100</xdr:rowOff>
        </xdr:to>
        <xdr:sp macro="" textlink="">
          <xdr:nvSpPr>
            <xdr:cNvPr id="103477" name="Check Box 1077" hidden="1">
              <a:extLst>
                <a:ext uri="{63B3BB69-23CF-44E3-9099-C40C66FF867C}">
                  <a14:compatExt spid="_x0000_s103477"/>
                </a:ext>
                <a:ext uri="{FF2B5EF4-FFF2-40B4-BE49-F238E27FC236}">
                  <a16:creationId xmlns:a16="http://schemas.microsoft.com/office/drawing/2014/main" id="{00000000-0008-0000-0300-00003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55</xdr:row>
          <xdr:rowOff>28575</xdr:rowOff>
        </xdr:from>
        <xdr:to>
          <xdr:col>10</xdr:col>
          <xdr:colOff>495300</xdr:colOff>
          <xdr:row>56</xdr:row>
          <xdr:rowOff>38100</xdr:rowOff>
        </xdr:to>
        <xdr:sp macro="" textlink="">
          <xdr:nvSpPr>
            <xdr:cNvPr id="103478" name="Check Box 1078" hidden="1">
              <a:extLst>
                <a:ext uri="{63B3BB69-23CF-44E3-9099-C40C66FF867C}">
                  <a14:compatExt spid="_x0000_s103478"/>
                </a:ext>
                <a:ext uri="{FF2B5EF4-FFF2-40B4-BE49-F238E27FC236}">
                  <a16:creationId xmlns:a16="http://schemas.microsoft.com/office/drawing/2014/main" id="{00000000-0008-0000-0300-00003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28575</xdr:rowOff>
        </xdr:from>
        <xdr:to>
          <xdr:col>10</xdr:col>
          <xdr:colOff>495300</xdr:colOff>
          <xdr:row>57</xdr:row>
          <xdr:rowOff>38100</xdr:rowOff>
        </xdr:to>
        <xdr:sp macro="" textlink="">
          <xdr:nvSpPr>
            <xdr:cNvPr id="103479" name="Check Box 1079" hidden="1">
              <a:extLst>
                <a:ext uri="{63B3BB69-23CF-44E3-9099-C40C66FF867C}">
                  <a14:compatExt spid="_x0000_s103479"/>
                </a:ext>
                <a:ext uri="{FF2B5EF4-FFF2-40B4-BE49-F238E27FC236}">
                  <a16:creationId xmlns:a16="http://schemas.microsoft.com/office/drawing/2014/main" id="{00000000-0008-0000-0300-00003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28575</xdr:rowOff>
        </xdr:from>
        <xdr:to>
          <xdr:col>10</xdr:col>
          <xdr:colOff>495300</xdr:colOff>
          <xdr:row>58</xdr:row>
          <xdr:rowOff>38100</xdr:rowOff>
        </xdr:to>
        <xdr:sp macro="" textlink="">
          <xdr:nvSpPr>
            <xdr:cNvPr id="103480" name="Check Box 1080" hidden="1">
              <a:extLst>
                <a:ext uri="{63B3BB69-23CF-44E3-9099-C40C66FF867C}">
                  <a14:compatExt spid="_x0000_s103480"/>
                </a:ext>
                <a:ext uri="{FF2B5EF4-FFF2-40B4-BE49-F238E27FC236}">
                  <a16:creationId xmlns:a16="http://schemas.microsoft.com/office/drawing/2014/main" id="{00000000-0008-0000-0300-00003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58</xdr:row>
          <xdr:rowOff>28575</xdr:rowOff>
        </xdr:from>
        <xdr:to>
          <xdr:col>10</xdr:col>
          <xdr:colOff>495300</xdr:colOff>
          <xdr:row>59</xdr:row>
          <xdr:rowOff>38100</xdr:rowOff>
        </xdr:to>
        <xdr:sp macro="" textlink="">
          <xdr:nvSpPr>
            <xdr:cNvPr id="103481" name="Check Box 1081" hidden="1">
              <a:extLst>
                <a:ext uri="{63B3BB69-23CF-44E3-9099-C40C66FF867C}">
                  <a14:compatExt spid="_x0000_s103481"/>
                </a:ext>
                <a:ext uri="{FF2B5EF4-FFF2-40B4-BE49-F238E27FC236}">
                  <a16:creationId xmlns:a16="http://schemas.microsoft.com/office/drawing/2014/main" id="{00000000-0008-0000-0300-00003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59</xdr:row>
          <xdr:rowOff>0</xdr:rowOff>
        </xdr:from>
        <xdr:to>
          <xdr:col>10</xdr:col>
          <xdr:colOff>495300</xdr:colOff>
          <xdr:row>60</xdr:row>
          <xdr:rowOff>38100</xdr:rowOff>
        </xdr:to>
        <xdr:sp macro="" textlink="">
          <xdr:nvSpPr>
            <xdr:cNvPr id="103482" name="Check Box 1082" hidden="1">
              <a:extLst>
                <a:ext uri="{63B3BB69-23CF-44E3-9099-C40C66FF867C}">
                  <a14:compatExt spid="_x0000_s103482"/>
                </a:ext>
                <a:ext uri="{FF2B5EF4-FFF2-40B4-BE49-F238E27FC236}">
                  <a16:creationId xmlns:a16="http://schemas.microsoft.com/office/drawing/2014/main" id="{00000000-0008-0000-0300-00003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60</xdr:row>
          <xdr:rowOff>28575</xdr:rowOff>
        </xdr:from>
        <xdr:to>
          <xdr:col>10</xdr:col>
          <xdr:colOff>495300</xdr:colOff>
          <xdr:row>61</xdr:row>
          <xdr:rowOff>38100</xdr:rowOff>
        </xdr:to>
        <xdr:sp macro="" textlink="">
          <xdr:nvSpPr>
            <xdr:cNvPr id="103483" name="Check Box 1083" hidden="1">
              <a:extLst>
                <a:ext uri="{63B3BB69-23CF-44E3-9099-C40C66FF867C}">
                  <a14:compatExt spid="_x0000_s103483"/>
                </a:ext>
                <a:ext uri="{FF2B5EF4-FFF2-40B4-BE49-F238E27FC236}">
                  <a16:creationId xmlns:a16="http://schemas.microsoft.com/office/drawing/2014/main" id="{00000000-0008-0000-0300-00003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61</xdr:row>
          <xdr:rowOff>28575</xdr:rowOff>
        </xdr:from>
        <xdr:to>
          <xdr:col>10</xdr:col>
          <xdr:colOff>495300</xdr:colOff>
          <xdr:row>62</xdr:row>
          <xdr:rowOff>38100</xdr:rowOff>
        </xdr:to>
        <xdr:sp macro="" textlink="">
          <xdr:nvSpPr>
            <xdr:cNvPr id="103484" name="Check Box 1084" hidden="1">
              <a:extLst>
                <a:ext uri="{63B3BB69-23CF-44E3-9099-C40C66FF867C}">
                  <a14:compatExt spid="_x0000_s103484"/>
                </a:ext>
                <a:ext uri="{FF2B5EF4-FFF2-40B4-BE49-F238E27FC236}">
                  <a16:creationId xmlns:a16="http://schemas.microsoft.com/office/drawing/2014/main" id="{00000000-0008-0000-0300-00003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62</xdr:row>
          <xdr:rowOff>28575</xdr:rowOff>
        </xdr:from>
        <xdr:to>
          <xdr:col>10</xdr:col>
          <xdr:colOff>495300</xdr:colOff>
          <xdr:row>63</xdr:row>
          <xdr:rowOff>38100</xdr:rowOff>
        </xdr:to>
        <xdr:sp macro="" textlink="">
          <xdr:nvSpPr>
            <xdr:cNvPr id="103485" name="Check Box 1085" hidden="1">
              <a:extLst>
                <a:ext uri="{63B3BB69-23CF-44E3-9099-C40C66FF867C}">
                  <a14:compatExt spid="_x0000_s103485"/>
                </a:ext>
                <a:ext uri="{FF2B5EF4-FFF2-40B4-BE49-F238E27FC236}">
                  <a16:creationId xmlns:a16="http://schemas.microsoft.com/office/drawing/2014/main" id="{00000000-0008-0000-0300-00003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63</xdr:row>
          <xdr:rowOff>28575</xdr:rowOff>
        </xdr:from>
        <xdr:to>
          <xdr:col>10</xdr:col>
          <xdr:colOff>495300</xdr:colOff>
          <xdr:row>64</xdr:row>
          <xdr:rowOff>38100</xdr:rowOff>
        </xdr:to>
        <xdr:sp macro="" textlink="">
          <xdr:nvSpPr>
            <xdr:cNvPr id="103486" name="Check Box 1086" hidden="1">
              <a:extLst>
                <a:ext uri="{63B3BB69-23CF-44E3-9099-C40C66FF867C}">
                  <a14:compatExt spid="_x0000_s103486"/>
                </a:ext>
                <a:ext uri="{FF2B5EF4-FFF2-40B4-BE49-F238E27FC236}">
                  <a16:creationId xmlns:a16="http://schemas.microsoft.com/office/drawing/2014/main" id="{00000000-0008-0000-0300-00003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52</xdr:row>
          <xdr:rowOff>0</xdr:rowOff>
        </xdr:from>
        <xdr:to>
          <xdr:col>11</xdr:col>
          <xdr:colOff>495300</xdr:colOff>
          <xdr:row>53</xdr:row>
          <xdr:rowOff>38100</xdr:rowOff>
        </xdr:to>
        <xdr:sp macro="" textlink="">
          <xdr:nvSpPr>
            <xdr:cNvPr id="103487" name="Check Box 1087" hidden="1">
              <a:extLst>
                <a:ext uri="{63B3BB69-23CF-44E3-9099-C40C66FF867C}">
                  <a14:compatExt spid="_x0000_s103487"/>
                </a:ext>
                <a:ext uri="{FF2B5EF4-FFF2-40B4-BE49-F238E27FC236}">
                  <a16:creationId xmlns:a16="http://schemas.microsoft.com/office/drawing/2014/main" id="{00000000-0008-0000-0300-00003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53</xdr:row>
          <xdr:rowOff>0</xdr:rowOff>
        </xdr:from>
        <xdr:to>
          <xdr:col>11</xdr:col>
          <xdr:colOff>485775</xdr:colOff>
          <xdr:row>54</xdr:row>
          <xdr:rowOff>38100</xdr:rowOff>
        </xdr:to>
        <xdr:sp macro="" textlink="">
          <xdr:nvSpPr>
            <xdr:cNvPr id="103488" name="Check Box 1088" hidden="1">
              <a:extLst>
                <a:ext uri="{63B3BB69-23CF-44E3-9099-C40C66FF867C}">
                  <a14:compatExt spid="_x0000_s103488"/>
                </a:ext>
                <a:ext uri="{FF2B5EF4-FFF2-40B4-BE49-F238E27FC236}">
                  <a16:creationId xmlns:a16="http://schemas.microsoft.com/office/drawing/2014/main" id="{00000000-0008-0000-0300-00004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54</xdr:row>
          <xdr:rowOff>0</xdr:rowOff>
        </xdr:from>
        <xdr:to>
          <xdr:col>11</xdr:col>
          <xdr:colOff>495300</xdr:colOff>
          <xdr:row>55</xdr:row>
          <xdr:rowOff>38100</xdr:rowOff>
        </xdr:to>
        <xdr:sp macro="" textlink="">
          <xdr:nvSpPr>
            <xdr:cNvPr id="103489" name="Check Box 1089" hidden="1">
              <a:extLst>
                <a:ext uri="{63B3BB69-23CF-44E3-9099-C40C66FF867C}">
                  <a14:compatExt spid="_x0000_s103489"/>
                </a:ext>
                <a:ext uri="{FF2B5EF4-FFF2-40B4-BE49-F238E27FC236}">
                  <a16:creationId xmlns:a16="http://schemas.microsoft.com/office/drawing/2014/main" id="{00000000-0008-0000-0300-00004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55</xdr:row>
          <xdr:rowOff>28575</xdr:rowOff>
        </xdr:from>
        <xdr:to>
          <xdr:col>11</xdr:col>
          <xdr:colOff>495300</xdr:colOff>
          <xdr:row>56</xdr:row>
          <xdr:rowOff>38100</xdr:rowOff>
        </xdr:to>
        <xdr:sp macro="" textlink="">
          <xdr:nvSpPr>
            <xdr:cNvPr id="103490" name="Check Box 1090" hidden="1">
              <a:extLst>
                <a:ext uri="{63B3BB69-23CF-44E3-9099-C40C66FF867C}">
                  <a14:compatExt spid="_x0000_s103490"/>
                </a:ext>
                <a:ext uri="{FF2B5EF4-FFF2-40B4-BE49-F238E27FC236}">
                  <a16:creationId xmlns:a16="http://schemas.microsoft.com/office/drawing/2014/main" id="{00000000-0008-0000-0300-00004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56</xdr:row>
          <xdr:rowOff>28575</xdr:rowOff>
        </xdr:from>
        <xdr:to>
          <xdr:col>11</xdr:col>
          <xdr:colOff>495300</xdr:colOff>
          <xdr:row>57</xdr:row>
          <xdr:rowOff>38100</xdr:rowOff>
        </xdr:to>
        <xdr:sp macro="" textlink="">
          <xdr:nvSpPr>
            <xdr:cNvPr id="103491" name="Check Box 1091" hidden="1">
              <a:extLst>
                <a:ext uri="{63B3BB69-23CF-44E3-9099-C40C66FF867C}">
                  <a14:compatExt spid="_x0000_s103491"/>
                </a:ext>
                <a:ext uri="{FF2B5EF4-FFF2-40B4-BE49-F238E27FC236}">
                  <a16:creationId xmlns:a16="http://schemas.microsoft.com/office/drawing/2014/main" id="{00000000-0008-0000-0300-00004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28575</xdr:rowOff>
        </xdr:from>
        <xdr:to>
          <xdr:col>11</xdr:col>
          <xdr:colOff>495300</xdr:colOff>
          <xdr:row>58</xdr:row>
          <xdr:rowOff>38100</xdr:rowOff>
        </xdr:to>
        <xdr:sp macro="" textlink="">
          <xdr:nvSpPr>
            <xdr:cNvPr id="103492" name="Check Box 1092" hidden="1">
              <a:extLst>
                <a:ext uri="{63B3BB69-23CF-44E3-9099-C40C66FF867C}">
                  <a14:compatExt spid="_x0000_s103492"/>
                </a:ext>
                <a:ext uri="{FF2B5EF4-FFF2-40B4-BE49-F238E27FC236}">
                  <a16:creationId xmlns:a16="http://schemas.microsoft.com/office/drawing/2014/main" id="{00000000-0008-0000-0300-00004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58</xdr:row>
          <xdr:rowOff>28575</xdr:rowOff>
        </xdr:from>
        <xdr:to>
          <xdr:col>11</xdr:col>
          <xdr:colOff>495300</xdr:colOff>
          <xdr:row>59</xdr:row>
          <xdr:rowOff>38100</xdr:rowOff>
        </xdr:to>
        <xdr:sp macro="" textlink="">
          <xdr:nvSpPr>
            <xdr:cNvPr id="103493" name="Check Box 1093" hidden="1">
              <a:extLst>
                <a:ext uri="{63B3BB69-23CF-44E3-9099-C40C66FF867C}">
                  <a14:compatExt spid="_x0000_s103493"/>
                </a:ext>
                <a:ext uri="{FF2B5EF4-FFF2-40B4-BE49-F238E27FC236}">
                  <a16:creationId xmlns:a16="http://schemas.microsoft.com/office/drawing/2014/main" id="{00000000-0008-0000-0300-00004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59</xdr:row>
          <xdr:rowOff>0</xdr:rowOff>
        </xdr:from>
        <xdr:to>
          <xdr:col>11</xdr:col>
          <xdr:colOff>495300</xdr:colOff>
          <xdr:row>60</xdr:row>
          <xdr:rowOff>38100</xdr:rowOff>
        </xdr:to>
        <xdr:sp macro="" textlink="">
          <xdr:nvSpPr>
            <xdr:cNvPr id="103494" name="Check Box 1094" hidden="1">
              <a:extLst>
                <a:ext uri="{63B3BB69-23CF-44E3-9099-C40C66FF867C}">
                  <a14:compatExt spid="_x0000_s103494"/>
                </a:ext>
                <a:ext uri="{FF2B5EF4-FFF2-40B4-BE49-F238E27FC236}">
                  <a16:creationId xmlns:a16="http://schemas.microsoft.com/office/drawing/2014/main" id="{00000000-0008-0000-0300-00004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60</xdr:row>
          <xdr:rowOff>28575</xdr:rowOff>
        </xdr:from>
        <xdr:to>
          <xdr:col>11</xdr:col>
          <xdr:colOff>495300</xdr:colOff>
          <xdr:row>61</xdr:row>
          <xdr:rowOff>38100</xdr:rowOff>
        </xdr:to>
        <xdr:sp macro="" textlink="">
          <xdr:nvSpPr>
            <xdr:cNvPr id="103495" name="Check Box 1095" hidden="1">
              <a:extLst>
                <a:ext uri="{63B3BB69-23CF-44E3-9099-C40C66FF867C}">
                  <a14:compatExt spid="_x0000_s103495"/>
                </a:ext>
                <a:ext uri="{FF2B5EF4-FFF2-40B4-BE49-F238E27FC236}">
                  <a16:creationId xmlns:a16="http://schemas.microsoft.com/office/drawing/2014/main" id="{00000000-0008-0000-0300-00004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61</xdr:row>
          <xdr:rowOff>28575</xdr:rowOff>
        </xdr:from>
        <xdr:to>
          <xdr:col>11</xdr:col>
          <xdr:colOff>495300</xdr:colOff>
          <xdr:row>62</xdr:row>
          <xdr:rowOff>38100</xdr:rowOff>
        </xdr:to>
        <xdr:sp macro="" textlink="">
          <xdr:nvSpPr>
            <xdr:cNvPr id="103496" name="Check Box 1096" hidden="1">
              <a:extLst>
                <a:ext uri="{63B3BB69-23CF-44E3-9099-C40C66FF867C}">
                  <a14:compatExt spid="_x0000_s103496"/>
                </a:ext>
                <a:ext uri="{FF2B5EF4-FFF2-40B4-BE49-F238E27FC236}">
                  <a16:creationId xmlns:a16="http://schemas.microsoft.com/office/drawing/2014/main" id="{00000000-0008-0000-0300-00004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62</xdr:row>
          <xdr:rowOff>28575</xdr:rowOff>
        </xdr:from>
        <xdr:to>
          <xdr:col>11</xdr:col>
          <xdr:colOff>495300</xdr:colOff>
          <xdr:row>63</xdr:row>
          <xdr:rowOff>38100</xdr:rowOff>
        </xdr:to>
        <xdr:sp macro="" textlink="">
          <xdr:nvSpPr>
            <xdr:cNvPr id="103497" name="Check Box 1097" hidden="1">
              <a:extLst>
                <a:ext uri="{63B3BB69-23CF-44E3-9099-C40C66FF867C}">
                  <a14:compatExt spid="_x0000_s103497"/>
                </a:ext>
                <a:ext uri="{FF2B5EF4-FFF2-40B4-BE49-F238E27FC236}">
                  <a16:creationId xmlns:a16="http://schemas.microsoft.com/office/drawing/2014/main" id="{00000000-0008-0000-0300-00004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63</xdr:row>
          <xdr:rowOff>28575</xdr:rowOff>
        </xdr:from>
        <xdr:to>
          <xdr:col>11</xdr:col>
          <xdr:colOff>495300</xdr:colOff>
          <xdr:row>64</xdr:row>
          <xdr:rowOff>38100</xdr:rowOff>
        </xdr:to>
        <xdr:sp macro="" textlink="">
          <xdr:nvSpPr>
            <xdr:cNvPr id="103498" name="Check Box 1098" hidden="1">
              <a:extLst>
                <a:ext uri="{63B3BB69-23CF-44E3-9099-C40C66FF867C}">
                  <a14:compatExt spid="_x0000_s103498"/>
                </a:ext>
                <a:ext uri="{FF2B5EF4-FFF2-40B4-BE49-F238E27FC236}">
                  <a16:creationId xmlns:a16="http://schemas.microsoft.com/office/drawing/2014/main" id="{00000000-0008-0000-0300-00004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52</xdr:row>
          <xdr:rowOff>0</xdr:rowOff>
        </xdr:from>
        <xdr:to>
          <xdr:col>12</xdr:col>
          <xdr:colOff>495300</xdr:colOff>
          <xdr:row>53</xdr:row>
          <xdr:rowOff>38100</xdr:rowOff>
        </xdr:to>
        <xdr:sp macro="" textlink="">
          <xdr:nvSpPr>
            <xdr:cNvPr id="103499" name="Check Box 1099" hidden="1">
              <a:extLst>
                <a:ext uri="{63B3BB69-23CF-44E3-9099-C40C66FF867C}">
                  <a14:compatExt spid="_x0000_s103499"/>
                </a:ext>
                <a:ext uri="{FF2B5EF4-FFF2-40B4-BE49-F238E27FC236}">
                  <a16:creationId xmlns:a16="http://schemas.microsoft.com/office/drawing/2014/main" id="{00000000-0008-0000-0300-00004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53</xdr:row>
          <xdr:rowOff>0</xdr:rowOff>
        </xdr:from>
        <xdr:to>
          <xdr:col>12</xdr:col>
          <xdr:colOff>485775</xdr:colOff>
          <xdr:row>54</xdr:row>
          <xdr:rowOff>38100</xdr:rowOff>
        </xdr:to>
        <xdr:sp macro="" textlink="">
          <xdr:nvSpPr>
            <xdr:cNvPr id="103500" name="Check Box 1100" hidden="1">
              <a:extLst>
                <a:ext uri="{63B3BB69-23CF-44E3-9099-C40C66FF867C}">
                  <a14:compatExt spid="_x0000_s103500"/>
                </a:ext>
                <a:ext uri="{FF2B5EF4-FFF2-40B4-BE49-F238E27FC236}">
                  <a16:creationId xmlns:a16="http://schemas.microsoft.com/office/drawing/2014/main" id="{00000000-0008-0000-0300-00004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54</xdr:row>
          <xdr:rowOff>0</xdr:rowOff>
        </xdr:from>
        <xdr:to>
          <xdr:col>12</xdr:col>
          <xdr:colOff>495300</xdr:colOff>
          <xdr:row>55</xdr:row>
          <xdr:rowOff>38100</xdr:rowOff>
        </xdr:to>
        <xdr:sp macro="" textlink="">
          <xdr:nvSpPr>
            <xdr:cNvPr id="103501" name="Check Box 1101" hidden="1">
              <a:extLst>
                <a:ext uri="{63B3BB69-23CF-44E3-9099-C40C66FF867C}">
                  <a14:compatExt spid="_x0000_s103501"/>
                </a:ext>
                <a:ext uri="{FF2B5EF4-FFF2-40B4-BE49-F238E27FC236}">
                  <a16:creationId xmlns:a16="http://schemas.microsoft.com/office/drawing/2014/main" id="{00000000-0008-0000-0300-00004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55</xdr:row>
          <xdr:rowOff>28575</xdr:rowOff>
        </xdr:from>
        <xdr:to>
          <xdr:col>12</xdr:col>
          <xdr:colOff>495300</xdr:colOff>
          <xdr:row>56</xdr:row>
          <xdr:rowOff>38100</xdr:rowOff>
        </xdr:to>
        <xdr:sp macro="" textlink="">
          <xdr:nvSpPr>
            <xdr:cNvPr id="103502" name="Check Box 1102" hidden="1">
              <a:extLst>
                <a:ext uri="{63B3BB69-23CF-44E3-9099-C40C66FF867C}">
                  <a14:compatExt spid="_x0000_s103502"/>
                </a:ext>
                <a:ext uri="{FF2B5EF4-FFF2-40B4-BE49-F238E27FC236}">
                  <a16:creationId xmlns:a16="http://schemas.microsoft.com/office/drawing/2014/main" id="{00000000-0008-0000-0300-00004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56</xdr:row>
          <xdr:rowOff>28575</xdr:rowOff>
        </xdr:from>
        <xdr:to>
          <xdr:col>12</xdr:col>
          <xdr:colOff>495300</xdr:colOff>
          <xdr:row>57</xdr:row>
          <xdr:rowOff>38100</xdr:rowOff>
        </xdr:to>
        <xdr:sp macro="" textlink="">
          <xdr:nvSpPr>
            <xdr:cNvPr id="103503" name="Check Box 1103" hidden="1">
              <a:extLst>
                <a:ext uri="{63B3BB69-23CF-44E3-9099-C40C66FF867C}">
                  <a14:compatExt spid="_x0000_s103503"/>
                </a:ext>
                <a:ext uri="{FF2B5EF4-FFF2-40B4-BE49-F238E27FC236}">
                  <a16:creationId xmlns:a16="http://schemas.microsoft.com/office/drawing/2014/main" id="{00000000-0008-0000-0300-00004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28575</xdr:rowOff>
        </xdr:from>
        <xdr:to>
          <xdr:col>12</xdr:col>
          <xdr:colOff>495300</xdr:colOff>
          <xdr:row>58</xdr:row>
          <xdr:rowOff>38100</xdr:rowOff>
        </xdr:to>
        <xdr:sp macro="" textlink="">
          <xdr:nvSpPr>
            <xdr:cNvPr id="103504" name="Check Box 1104" hidden="1">
              <a:extLst>
                <a:ext uri="{63B3BB69-23CF-44E3-9099-C40C66FF867C}">
                  <a14:compatExt spid="_x0000_s103504"/>
                </a:ext>
                <a:ext uri="{FF2B5EF4-FFF2-40B4-BE49-F238E27FC236}">
                  <a16:creationId xmlns:a16="http://schemas.microsoft.com/office/drawing/2014/main" id="{00000000-0008-0000-0300-00005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58</xdr:row>
          <xdr:rowOff>28575</xdr:rowOff>
        </xdr:from>
        <xdr:to>
          <xdr:col>12</xdr:col>
          <xdr:colOff>495300</xdr:colOff>
          <xdr:row>59</xdr:row>
          <xdr:rowOff>38100</xdr:rowOff>
        </xdr:to>
        <xdr:sp macro="" textlink="">
          <xdr:nvSpPr>
            <xdr:cNvPr id="103505" name="Check Box 1105" hidden="1">
              <a:extLst>
                <a:ext uri="{63B3BB69-23CF-44E3-9099-C40C66FF867C}">
                  <a14:compatExt spid="_x0000_s103505"/>
                </a:ext>
                <a:ext uri="{FF2B5EF4-FFF2-40B4-BE49-F238E27FC236}">
                  <a16:creationId xmlns:a16="http://schemas.microsoft.com/office/drawing/2014/main" id="{00000000-0008-0000-0300-00005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59</xdr:row>
          <xdr:rowOff>0</xdr:rowOff>
        </xdr:from>
        <xdr:to>
          <xdr:col>12</xdr:col>
          <xdr:colOff>495300</xdr:colOff>
          <xdr:row>60</xdr:row>
          <xdr:rowOff>38100</xdr:rowOff>
        </xdr:to>
        <xdr:sp macro="" textlink="">
          <xdr:nvSpPr>
            <xdr:cNvPr id="103506" name="Check Box 1106" hidden="1">
              <a:extLst>
                <a:ext uri="{63B3BB69-23CF-44E3-9099-C40C66FF867C}">
                  <a14:compatExt spid="_x0000_s103506"/>
                </a:ext>
                <a:ext uri="{FF2B5EF4-FFF2-40B4-BE49-F238E27FC236}">
                  <a16:creationId xmlns:a16="http://schemas.microsoft.com/office/drawing/2014/main" id="{00000000-0008-0000-0300-00005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28575</xdr:rowOff>
        </xdr:from>
        <xdr:to>
          <xdr:col>12</xdr:col>
          <xdr:colOff>495300</xdr:colOff>
          <xdr:row>61</xdr:row>
          <xdr:rowOff>38100</xdr:rowOff>
        </xdr:to>
        <xdr:sp macro="" textlink="">
          <xdr:nvSpPr>
            <xdr:cNvPr id="103507" name="Check Box 1107" hidden="1">
              <a:extLst>
                <a:ext uri="{63B3BB69-23CF-44E3-9099-C40C66FF867C}">
                  <a14:compatExt spid="_x0000_s103507"/>
                </a:ext>
                <a:ext uri="{FF2B5EF4-FFF2-40B4-BE49-F238E27FC236}">
                  <a16:creationId xmlns:a16="http://schemas.microsoft.com/office/drawing/2014/main" id="{00000000-0008-0000-0300-00005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61</xdr:row>
          <xdr:rowOff>28575</xdr:rowOff>
        </xdr:from>
        <xdr:to>
          <xdr:col>12</xdr:col>
          <xdr:colOff>495300</xdr:colOff>
          <xdr:row>62</xdr:row>
          <xdr:rowOff>38100</xdr:rowOff>
        </xdr:to>
        <xdr:sp macro="" textlink="">
          <xdr:nvSpPr>
            <xdr:cNvPr id="103508" name="Check Box 1108" hidden="1">
              <a:extLst>
                <a:ext uri="{63B3BB69-23CF-44E3-9099-C40C66FF867C}">
                  <a14:compatExt spid="_x0000_s103508"/>
                </a:ext>
                <a:ext uri="{FF2B5EF4-FFF2-40B4-BE49-F238E27FC236}">
                  <a16:creationId xmlns:a16="http://schemas.microsoft.com/office/drawing/2014/main" id="{00000000-0008-0000-0300-00005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62</xdr:row>
          <xdr:rowOff>28575</xdr:rowOff>
        </xdr:from>
        <xdr:to>
          <xdr:col>12</xdr:col>
          <xdr:colOff>495300</xdr:colOff>
          <xdr:row>63</xdr:row>
          <xdr:rowOff>38100</xdr:rowOff>
        </xdr:to>
        <xdr:sp macro="" textlink="">
          <xdr:nvSpPr>
            <xdr:cNvPr id="103509" name="Check Box 1109" hidden="1">
              <a:extLst>
                <a:ext uri="{63B3BB69-23CF-44E3-9099-C40C66FF867C}">
                  <a14:compatExt spid="_x0000_s103509"/>
                </a:ext>
                <a:ext uri="{FF2B5EF4-FFF2-40B4-BE49-F238E27FC236}">
                  <a16:creationId xmlns:a16="http://schemas.microsoft.com/office/drawing/2014/main" id="{00000000-0008-0000-0300-00005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63</xdr:row>
          <xdr:rowOff>28575</xdr:rowOff>
        </xdr:from>
        <xdr:to>
          <xdr:col>12</xdr:col>
          <xdr:colOff>495300</xdr:colOff>
          <xdr:row>64</xdr:row>
          <xdr:rowOff>38100</xdr:rowOff>
        </xdr:to>
        <xdr:sp macro="" textlink="">
          <xdr:nvSpPr>
            <xdr:cNvPr id="103510" name="Check Box 1110" hidden="1">
              <a:extLst>
                <a:ext uri="{63B3BB69-23CF-44E3-9099-C40C66FF867C}">
                  <a14:compatExt spid="_x0000_s103510"/>
                </a:ext>
                <a:ext uri="{FF2B5EF4-FFF2-40B4-BE49-F238E27FC236}">
                  <a16:creationId xmlns:a16="http://schemas.microsoft.com/office/drawing/2014/main" id="{00000000-0008-0000-0300-00005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52</xdr:row>
          <xdr:rowOff>0</xdr:rowOff>
        </xdr:from>
        <xdr:to>
          <xdr:col>13</xdr:col>
          <xdr:colOff>495300</xdr:colOff>
          <xdr:row>53</xdr:row>
          <xdr:rowOff>38100</xdr:rowOff>
        </xdr:to>
        <xdr:sp macro="" textlink="">
          <xdr:nvSpPr>
            <xdr:cNvPr id="103511" name="Check Box 1111" hidden="1">
              <a:extLst>
                <a:ext uri="{63B3BB69-23CF-44E3-9099-C40C66FF867C}">
                  <a14:compatExt spid="_x0000_s103511"/>
                </a:ext>
                <a:ext uri="{FF2B5EF4-FFF2-40B4-BE49-F238E27FC236}">
                  <a16:creationId xmlns:a16="http://schemas.microsoft.com/office/drawing/2014/main" id="{00000000-0008-0000-0300-00005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53</xdr:row>
          <xdr:rowOff>0</xdr:rowOff>
        </xdr:from>
        <xdr:to>
          <xdr:col>13</xdr:col>
          <xdr:colOff>485775</xdr:colOff>
          <xdr:row>54</xdr:row>
          <xdr:rowOff>38100</xdr:rowOff>
        </xdr:to>
        <xdr:sp macro="" textlink="">
          <xdr:nvSpPr>
            <xdr:cNvPr id="103512" name="Check Box 1112" hidden="1">
              <a:extLst>
                <a:ext uri="{63B3BB69-23CF-44E3-9099-C40C66FF867C}">
                  <a14:compatExt spid="_x0000_s103512"/>
                </a:ext>
                <a:ext uri="{FF2B5EF4-FFF2-40B4-BE49-F238E27FC236}">
                  <a16:creationId xmlns:a16="http://schemas.microsoft.com/office/drawing/2014/main" id="{00000000-0008-0000-0300-00005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54</xdr:row>
          <xdr:rowOff>0</xdr:rowOff>
        </xdr:from>
        <xdr:to>
          <xdr:col>13</xdr:col>
          <xdr:colOff>495300</xdr:colOff>
          <xdr:row>55</xdr:row>
          <xdr:rowOff>38100</xdr:rowOff>
        </xdr:to>
        <xdr:sp macro="" textlink="">
          <xdr:nvSpPr>
            <xdr:cNvPr id="103513" name="Check Box 1113" hidden="1">
              <a:extLst>
                <a:ext uri="{63B3BB69-23CF-44E3-9099-C40C66FF867C}">
                  <a14:compatExt spid="_x0000_s103513"/>
                </a:ext>
                <a:ext uri="{FF2B5EF4-FFF2-40B4-BE49-F238E27FC236}">
                  <a16:creationId xmlns:a16="http://schemas.microsoft.com/office/drawing/2014/main" id="{00000000-0008-0000-0300-00005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55</xdr:row>
          <xdr:rowOff>28575</xdr:rowOff>
        </xdr:from>
        <xdr:to>
          <xdr:col>13</xdr:col>
          <xdr:colOff>495300</xdr:colOff>
          <xdr:row>56</xdr:row>
          <xdr:rowOff>38100</xdr:rowOff>
        </xdr:to>
        <xdr:sp macro="" textlink="">
          <xdr:nvSpPr>
            <xdr:cNvPr id="103514" name="Check Box 1114" hidden="1">
              <a:extLst>
                <a:ext uri="{63B3BB69-23CF-44E3-9099-C40C66FF867C}">
                  <a14:compatExt spid="_x0000_s103514"/>
                </a:ext>
                <a:ext uri="{FF2B5EF4-FFF2-40B4-BE49-F238E27FC236}">
                  <a16:creationId xmlns:a16="http://schemas.microsoft.com/office/drawing/2014/main" id="{00000000-0008-0000-0300-00005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56</xdr:row>
          <xdr:rowOff>28575</xdr:rowOff>
        </xdr:from>
        <xdr:to>
          <xdr:col>13</xdr:col>
          <xdr:colOff>495300</xdr:colOff>
          <xdr:row>57</xdr:row>
          <xdr:rowOff>38100</xdr:rowOff>
        </xdr:to>
        <xdr:sp macro="" textlink="">
          <xdr:nvSpPr>
            <xdr:cNvPr id="103515" name="Check Box 1115" hidden="1">
              <a:extLst>
                <a:ext uri="{63B3BB69-23CF-44E3-9099-C40C66FF867C}">
                  <a14:compatExt spid="_x0000_s103515"/>
                </a:ext>
                <a:ext uri="{FF2B5EF4-FFF2-40B4-BE49-F238E27FC236}">
                  <a16:creationId xmlns:a16="http://schemas.microsoft.com/office/drawing/2014/main" id="{00000000-0008-0000-0300-00005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57</xdr:row>
          <xdr:rowOff>28575</xdr:rowOff>
        </xdr:from>
        <xdr:to>
          <xdr:col>13</xdr:col>
          <xdr:colOff>495300</xdr:colOff>
          <xdr:row>58</xdr:row>
          <xdr:rowOff>38100</xdr:rowOff>
        </xdr:to>
        <xdr:sp macro="" textlink="">
          <xdr:nvSpPr>
            <xdr:cNvPr id="103516" name="Check Box 1116" hidden="1">
              <a:extLst>
                <a:ext uri="{63B3BB69-23CF-44E3-9099-C40C66FF867C}">
                  <a14:compatExt spid="_x0000_s103516"/>
                </a:ext>
                <a:ext uri="{FF2B5EF4-FFF2-40B4-BE49-F238E27FC236}">
                  <a16:creationId xmlns:a16="http://schemas.microsoft.com/office/drawing/2014/main" id="{00000000-0008-0000-0300-00005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58</xdr:row>
          <xdr:rowOff>28575</xdr:rowOff>
        </xdr:from>
        <xdr:to>
          <xdr:col>13</xdr:col>
          <xdr:colOff>495300</xdr:colOff>
          <xdr:row>59</xdr:row>
          <xdr:rowOff>38100</xdr:rowOff>
        </xdr:to>
        <xdr:sp macro="" textlink="">
          <xdr:nvSpPr>
            <xdr:cNvPr id="103517" name="Check Box 1117" hidden="1">
              <a:extLst>
                <a:ext uri="{63B3BB69-23CF-44E3-9099-C40C66FF867C}">
                  <a14:compatExt spid="_x0000_s103517"/>
                </a:ext>
                <a:ext uri="{FF2B5EF4-FFF2-40B4-BE49-F238E27FC236}">
                  <a16:creationId xmlns:a16="http://schemas.microsoft.com/office/drawing/2014/main" id="{00000000-0008-0000-0300-00005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59</xdr:row>
          <xdr:rowOff>0</xdr:rowOff>
        </xdr:from>
        <xdr:to>
          <xdr:col>13</xdr:col>
          <xdr:colOff>495300</xdr:colOff>
          <xdr:row>60</xdr:row>
          <xdr:rowOff>38100</xdr:rowOff>
        </xdr:to>
        <xdr:sp macro="" textlink="">
          <xdr:nvSpPr>
            <xdr:cNvPr id="103518" name="Check Box 1118" hidden="1">
              <a:extLst>
                <a:ext uri="{63B3BB69-23CF-44E3-9099-C40C66FF867C}">
                  <a14:compatExt spid="_x0000_s103518"/>
                </a:ext>
                <a:ext uri="{FF2B5EF4-FFF2-40B4-BE49-F238E27FC236}">
                  <a16:creationId xmlns:a16="http://schemas.microsoft.com/office/drawing/2014/main" id="{00000000-0008-0000-0300-00005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60</xdr:row>
          <xdr:rowOff>28575</xdr:rowOff>
        </xdr:from>
        <xdr:to>
          <xdr:col>13</xdr:col>
          <xdr:colOff>495300</xdr:colOff>
          <xdr:row>61</xdr:row>
          <xdr:rowOff>38100</xdr:rowOff>
        </xdr:to>
        <xdr:sp macro="" textlink="">
          <xdr:nvSpPr>
            <xdr:cNvPr id="103519" name="Check Box 1119" hidden="1">
              <a:extLst>
                <a:ext uri="{63B3BB69-23CF-44E3-9099-C40C66FF867C}">
                  <a14:compatExt spid="_x0000_s103519"/>
                </a:ext>
                <a:ext uri="{FF2B5EF4-FFF2-40B4-BE49-F238E27FC236}">
                  <a16:creationId xmlns:a16="http://schemas.microsoft.com/office/drawing/2014/main" id="{00000000-0008-0000-0300-00005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xdr:row>
          <xdr:rowOff>28575</xdr:rowOff>
        </xdr:from>
        <xdr:to>
          <xdr:col>13</xdr:col>
          <xdr:colOff>495300</xdr:colOff>
          <xdr:row>62</xdr:row>
          <xdr:rowOff>38100</xdr:rowOff>
        </xdr:to>
        <xdr:sp macro="" textlink="">
          <xdr:nvSpPr>
            <xdr:cNvPr id="103520" name="Check Box 1120" hidden="1">
              <a:extLst>
                <a:ext uri="{63B3BB69-23CF-44E3-9099-C40C66FF867C}">
                  <a14:compatExt spid="_x0000_s103520"/>
                </a:ext>
                <a:ext uri="{FF2B5EF4-FFF2-40B4-BE49-F238E27FC236}">
                  <a16:creationId xmlns:a16="http://schemas.microsoft.com/office/drawing/2014/main" id="{00000000-0008-0000-0300-00006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62</xdr:row>
          <xdr:rowOff>28575</xdr:rowOff>
        </xdr:from>
        <xdr:to>
          <xdr:col>13</xdr:col>
          <xdr:colOff>495300</xdr:colOff>
          <xdr:row>63</xdr:row>
          <xdr:rowOff>38100</xdr:rowOff>
        </xdr:to>
        <xdr:sp macro="" textlink="">
          <xdr:nvSpPr>
            <xdr:cNvPr id="103521" name="Check Box 1121" hidden="1">
              <a:extLst>
                <a:ext uri="{63B3BB69-23CF-44E3-9099-C40C66FF867C}">
                  <a14:compatExt spid="_x0000_s103521"/>
                </a:ext>
                <a:ext uri="{FF2B5EF4-FFF2-40B4-BE49-F238E27FC236}">
                  <a16:creationId xmlns:a16="http://schemas.microsoft.com/office/drawing/2014/main" id="{00000000-0008-0000-0300-00006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63</xdr:row>
          <xdr:rowOff>28575</xdr:rowOff>
        </xdr:from>
        <xdr:to>
          <xdr:col>13</xdr:col>
          <xdr:colOff>495300</xdr:colOff>
          <xdr:row>64</xdr:row>
          <xdr:rowOff>38100</xdr:rowOff>
        </xdr:to>
        <xdr:sp macro="" textlink="">
          <xdr:nvSpPr>
            <xdr:cNvPr id="103522" name="Check Box 1122" hidden="1">
              <a:extLst>
                <a:ext uri="{63B3BB69-23CF-44E3-9099-C40C66FF867C}">
                  <a14:compatExt spid="_x0000_s103522"/>
                </a:ext>
                <a:ext uri="{FF2B5EF4-FFF2-40B4-BE49-F238E27FC236}">
                  <a16:creationId xmlns:a16="http://schemas.microsoft.com/office/drawing/2014/main" id="{00000000-0008-0000-0300-00006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52</xdr:row>
          <xdr:rowOff>0</xdr:rowOff>
        </xdr:from>
        <xdr:to>
          <xdr:col>14</xdr:col>
          <xdr:colOff>495300</xdr:colOff>
          <xdr:row>53</xdr:row>
          <xdr:rowOff>38100</xdr:rowOff>
        </xdr:to>
        <xdr:sp macro="" textlink="">
          <xdr:nvSpPr>
            <xdr:cNvPr id="103523" name="Check Box 1123" hidden="1">
              <a:extLst>
                <a:ext uri="{63B3BB69-23CF-44E3-9099-C40C66FF867C}">
                  <a14:compatExt spid="_x0000_s103523"/>
                </a:ext>
                <a:ext uri="{FF2B5EF4-FFF2-40B4-BE49-F238E27FC236}">
                  <a16:creationId xmlns:a16="http://schemas.microsoft.com/office/drawing/2014/main" id="{00000000-0008-0000-0300-00006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53</xdr:row>
          <xdr:rowOff>0</xdr:rowOff>
        </xdr:from>
        <xdr:to>
          <xdr:col>14</xdr:col>
          <xdr:colOff>485775</xdr:colOff>
          <xdr:row>54</xdr:row>
          <xdr:rowOff>38100</xdr:rowOff>
        </xdr:to>
        <xdr:sp macro="" textlink="">
          <xdr:nvSpPr>
            <xdr:cNvPr id="103524" name="Check Box 1124" hidden="1">
              <a:extLst>
                <a:ext uri="{63B3BB69-23CF-44E3-9099-C40C66FF867C}">
                  <a14:compatExt spid="_x0000_s103524"/>
                </a:ext>
                <a:ext uri="{FF2B5EF4-FFF2-40B4-BE49-F238E27FC236}">
                  <a16:creationId xmlns:a16="http://schemas.microsoft.com/office/drawing/2014/main" id="{00000000-0008-0000-0300-00006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54</xdr:row>
          <xdr:rowOff>0</xdr:rowOff>
        </xdr:from>
        <xdr:to>
          <xdr:col>14</xdr:col>
          <xdr:colOff>495300</xdr:colOff>
          <xdr:row>55</xdr:row>
          <xdr:rowOff>38100</xdr:rowOff>
        </xdr:to>
        <xdr:sp macro="" textlink="">
          <xdr:nvSpPr>
            <xdr:cNvPr id="103525" name="Check Box 1125" hidden="1">
              <a:extLst>
                <a:ext uri="{63B3BB69-23CF-44E3-9099-C40C66FF867C}">
                  <a14:compatExt spid="_x0000_s103525"/>
                </a:ext>
                <a:ext uri="{FF2B5EF4-FFF2-40B4-BE49-F238E27FC236}">
                  <a16:creationId xmlns:a16="http://schemas.microsoft.com/office/drawing/2014/main" id="{00000000-0008-0000-0300-00006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55</xdr:row>
          <xdr:rowOff>28575</xdr:rowOff>
        </xdr:from>
        <xdr:to>
          <xdr:col>14</xdr:col>
          <xdr:colOff>495300</xdr:colOff>
          <xdr:row>56</xdr:row>
          <xdr:rowOff>38100</xdr:rowOff>
        </xdr:to>
        <xdr:sp macro="" textlink="">
          <xdr:nvSpPr>
            <xdr:cNvPr id="103526" name="Check Box 1126" hidden="1">
              <a:extLst>
                <a:ext uri="{63B3BB69-23CF-44E3-9099-C40C66FF867C}">
                  <a14:compatExt spid="_x0000_s103526"/>
                </a:ext>
                <a:ext uri="{FF2B5EF4-FFF2-40B4-BE49-F238E27FC236}">
                  <a16:creationId xmlns:a16="http://schemas.microsoft.com/office/drawing/2014/main" id="{00000000-0008-0000-0300-00006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56</xdr:row>
          <xdr:rowOff>28575</xdr:rowOff>
        </xdr:from>
        <xdr:to>
          <xdr:col>14</xdr:col>
          <xdr:colOff>495300</xdr:colOff>
          <xdr:row>57</xdr:row>
          <xdr:rowOff>38100</xdr:rowOff>
        </xdr:to>
        <xdr:sp macro="" textlink="">
          <xdr:nvSpPr>
            <xdr:cNvPr id="103527" name="Check Box 1127" hidden="1">
              <a:extLst>
                <a:ext uri="{63B3BB69-23CF-44E3-9099-C40C66FF867C}">
                  <a14:compatExt spid="_x0000_s103527"/>
                </a:ext>
                <a:ext uri="{FF2B5EF4-FFF2-40B4-BE49-F238E27FC236}">
                  <a16:creationId xmlns:a16="http://schemas.microsoft.com/office/drawing/2014/main" id="{00000000-0008-0000-0300-00006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57</xdr:row>
          <xdr:rowOff>28575</xdr:rowOff>
        </xdr:from>
        <xdr:to>
          <xdr:col>14</xdr:col>
          <xdr:colOff>495300</xdr:colOff>
          <xdr:row>58</xdr:row>
          <xdr:rowOff>38100</xdr:rowOff>
        </xdr:to>
        <xdr:sp macro="" textlink="">
          <xdr:nvSpPr>
            <xdr:cNvPr id="103528" name="Check Box 1128" hidden="1">
              <a:extLst>
                <a:ext uri="{63B3BB69-23CF-44E3-9099-C40C66FF867C}">
                  <a14:compatExt spid="_x0000_s103528"/>
                </a:ext>
                <a:ext uri="{FF2B5EF4-FFF2-40B4-BE49-F238E27FC236}">
                  <a16:creationId xmlns:a16="http://schemas.microsoft.com/office/drawing/2014/main" id="{00000000-0008-0000-0300-00006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58</xdr:row>
          <xdr:rowOff>28575</xdr:rowOff>
        </xdr:from>
        <xdr:to>
          <xdr:col>14</xdr:col>
          <xdr:colOff>495300</xdr:colOff>
          <xdr:row>59</xdr:row>
          <xdr:rowOff>38100</xdr:rowOff>
        </xdr:to>
        <xdr:sp macro="" textlink="">
          <xdr:nvSpPr>
            <xdr:cNvPr id="103529" name="Check Box 1129" hidden="1">
              <a:extLst>
                <a:ext uri="{63B3BB69-23CF-44E3-9099-C40C66FF867C}">
                  <a14:compatExt spid="_x0000_s103529"/>
                </a:ext>
                <a:ext uri="{FF2B5EF4-FFF2-40B4-BE49-F238E27FC236}">
                  <a16:creationId xmlns:a16="http://schemas.microsoft.com/office/drawing/2014/main" id="{00000000-0008-0000-0300-00006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59</xdr:row>
          <xdr:rowOff>0</xdr:rowOff>
        </xdr:from>
        <xdr:to>
          <xdr:col>14</xdr:col>
          <xdr:colOff>495300</xdr:colOff>
          <xdr:row>60</xdr:row>
          <xdr:rowOff>38100</xdr:rowOff>
        </xdr:to>
        <xdr:sp macro="" textlink="">
          <xdr:nvSpPr>
            <xdr:cNvPr id="103530" name="Check Box 1130" hidden="1">
              <a:extLst>
                <a:ext uri="{63B3BB69-23CF-44E3-9099-C40C66FF867C}">
                  <a14:compatExt spid="_x0000_s103530"/>
                </a:ext>
                <a:ext uri="{FF2B5EF4-FFF2-40B4-BE49-F238E27FC236}">
                  <a16:creationId xmlns:a16="http://schemas.microsoft.com/office/drawing/2014/main" id="{00000000-0008-0000-0300-00006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60</xdr:row>
          <xdr:rowOff>28575</xdr:rowOff>
        </xdr:from>
        <xdr:to>
          <xdr:col>14</xdr:col>
          <xdr:colOff>495300</xdr:colOff>
          <xdr:row>61</xdr:row>
          <xdr:rowOff>38100</xdr:rowOff>
        </xdr:to>
        <xdr:sp macro="" textlink="">
          <xdr:nvSpPr>
            <xdr:cNvPr id="103531" name="Check Box 1131" hidden="1">
              <a:extLst>
                <a:ext uri="{63B3BB69-23CF-44E3-9099-C40C66FF867C}">
                  <a14:compatExt spid="_x0000_s103531"/>
                </a:ext>
                <a:ext uri="{FF2B5EF4-FFF2-40B4-BE49-F238E27FC236}">
                  <a16:creationId xmlns:a16="http://schemas.microsoft.com/office/drawing/2014/main" id="{00000000-0008-0000-0300-00006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61</xdr:row>
          <xdr:rowOff>28575</xdr:rowOff>
        </xdr:from>
        <xdr:to>
          <xdr:col>14</xdr:col>
          <xdr:colOff>495300</xdr:colOff>
          <xdr:row>62</xdr:row>
          <xdr:rowOff>38100</xdr:rowOff>
        </xdr:to>
        <xdr:sp macro="" textlink="">
          <xdr:nvSpPr>
            <xdr:cNvPr id="103532" name="Check Box 1132" hidden="1">
              <a:extLst>
                <a:ext uri="{63B3BB69-23CF-44E3-9099-C40C66FF867C}">
                  <a14:compatExt spid="_x0000_s103532"/>
                </a:ext>
                <a:ext uri="{FF2B5EF4-FFF2-40B4-BE49-F238E27FC236}">
                  <a16:creationId xmlns:a16="http://schemas.microsoft.com/office/drawing/2014/main" id="{00000000-0008-0000-0300-00006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62</xdr:row>
          <xdr:rowOff>28575</xdr:rowOff>
        </xdr:from>
        <xdr:to>
          <xdr:col>14</xdr:col>
          <xdr:colOff>495300</xdr:colOff>
          <xdr:row>63</xdr:row>
          <xdr:rowOff>38100</xdr:rowOff>
        </xdr:to>
        <xdr:sp macro="" textlink="">
          <xdr:nvSpPr>
            <xdr:cNvPr id="103533" name="Check Box 1133" hidden="1">
              <a:extLst>
                <a:ext uri="{63B3BB69-23CF-44E3-9099-C40C66FF867C}">
                  <a14:compatExt spid="_x0000_s103533"/>
                </a:ext>
                <a:ext uri="{FF2B5EF4-FFF2-40B4-BE49-F238E27FC236}">
                  <a16:creationId xmlns:a16="http://schemas.microsoft.com/office/drawing/2014/main" id="{00000000-0008-0000-0300-00006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63</xdr:row>
          <xdr:rowOff>28575</xdr:rowOff>
        </xdr:from>
        <xdr:to>
          <xdr:col>14</xdr:col>
          <xdr:colOff>495300</xdr:colOff>
          <xdr:row>64</xdr:row>
          <xdr:rowOff>38100</xdr:rowOff>
        </xdr:to>
        <xdr:sp macro="" textlink="">
          <xdr:nvSpPr>
            <xdr:cNvPr id="103534" name="Check Box 1134" hidden="1">
              <a:extLst>
                <a:ext uri="{63B3BB69-23CF-44E3-9099-C40C66FF867C}">
                  <a14:compatExt spid="_x0000_s103534"/>
                </a:ext>
                <a:ext uri="{FF2B5EF4-FFF2-40B4-BE49-F238E27FC236}">
                  <a16:creationId xmlns:a16="http://schemas.microsoft.com/office/drawing/2014/main" id="{00000000-0008-0000-0300-00006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52</xdr:row>
          <xdr:rowOff>0</xdr:rowOff>
        </xdr:from>
        <xdr:to>
          <xdr:col>15</xdr:col>
          <xdr:colOff>495300</xdr:colOff>
          <xdr:row>53</xdr:row>
          <xdr:rowOff>38100</xdr:rowOff>
        </xdr:to>
        <xdr:sp macro="" textlink="">
          <xdr:nvSpPr>
            <xdr:cNvPr id="103535" name="Check Box 1135" hidden="1">
              <a:extLst>
                <a:ext uri="{63B3BB69-23CF-44E3-9099-C40C66FF867C}">
                  <a14:compatExt spid="_x0000_s103535"/>
                </a:ext>
                <a:ext uri="{FF2B5EF4-FFF2-40B4-BE49-F238E27FC236}">
                  <a16:creationId xmlns:a16="http://schemas.microsoft.com/office/drawing/2014/main" id="{00000000-0008-0000-0300-00006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53</xdr:row>
          <xdr:rowOff>0</xdr:rowOff>
        </xdr:from>
        <xdr:to>
          <xdr:col>15</xdr:col>
          <xdr:colOff>485775</xdr:colOff>
          <xdr:row>54</xdr:row>
          <xdr:rowOff>38100</xdr:rowOff>
        </xdr:to>
        <xdr:sp macro="" textlink="">
          <xdr:nvSpPr>
            <xdr:cNvPr id="103536" name="Check Box 1136" hidden="1">
              <a:extLst>
                <a:ext uri="{63B3BB69-23CF-44E3-9099-C40C66FF867C}">
                  <a14:compatExt spid="_x0000_s103536"/>
                </a:ext>
                <a:ext uri="{FF2B5EF4-FFF2-40B4-BE49-F238E27FC236}">
                  <a16:creationId xmlns:a16="http://schemas.microsoft.com/office/drawing/2014/main" id="{00000000-0008-0000-0300-00007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54</xdr:row>
          <xdr:rowOff>0</xdr:rowOff>
        </xdr:from>
        <xdr:to>
          <xdr:col>15</xdr:col>
          <xdr:colOff>495300</xdr:colOff>
          <xdr:row>55</xdr:row>
          <xdr:rowOff>38100</xdr:rowOff>
        </xdr:to>
        <xdr:sp macro="" textlink="">
          <xdr:nvSpPr>
            <xdr:cNvPr id="103537" name="Check Box 1137" hidden="1">
              <a:extLst>
                <a:ext uri="{63B3BB69-23CF-44E3-9099-C40C66FF867C}">
                  <a14:compatExt spid="_x0000_s103537"/>
                </a:ext>
                <a:ext uri="{FF2B5EF4-FFF2-40B4-BE49-F238E27FC236}">
                  <a16:creationId xmlns:a16="http://schemas.microsoft.com/office/drawing/2014/main" id="{00000000-0008-0000-0300-00007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55</xdr:row>
          <xdr:rowOff>28575</xdr:rowOff>
        </xdr:from>
        <xdr:to>
          <xdr:col>15</xdr:col>
          <xdr:colOff>495300</xdr:colOff>
          <xdr:row>56</xdr:row>
          <xdr:rowOff>38100</xdr:rowOff>
        </xdr:to>
        <xdr:sp macro="" textlink="">
          <xdr:nvSpPr>
            <xdr:cNvPr id="103538" name="Check Box 1138" hidden="1">
              <a:extLst>
                <a:ext uri="{63B3BB69-23CF-44E3-9099-C40C66FF867C}">
                  <a14:compatExt spid="_x0000_s103538"/>
                </a:ext>
                <a:ext uri="{FF2B5EF4-FFF2-40B4-BE49-F238E27FC236}">
                  <a16:creationId xmlns:a16="http://schemas.microsoft.com/office/drawing/2014/main" id="{00000000-0008-0000-0300-00007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56</xdr:row>
          <xdr:rowOff>28575</xdr:rowOff>
        </xdr:from>
        <xdr:to>
          <xdr:col>15</xdr:col>
          <xdr:colOff>495300</xdr:colOff>
          <xdr:row>57</xdr:row>
          <xdr:rowOff>38100</xdr:rowOff>
        </xdr:to>
        <xdr:sp macro="" textlink="">
          <xdr:nvSpPr>
            <xdr:cNvPr id="103539" name="Check Box 1139" hidden="1">
              <a:extLst>
                <a:ext uri="{63B3BB69-23CF-44E3-9099-C40C66FF867C}">
                  <a14:compatExt spid="_x0000_s103539"/>
                </a:ext>
                <a:ext uri="{FF2B5EF4-FFF2-40B4-BE49-F238E27FC236}">
                  <a16:creationId xmlns:a16="http://schemas.microsoft.com/office/drawing/2014/main" id="{00000000-0008-0000-0300-00007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57</xdr:row>
          <xdr:rowOff>28575</xdr:rowOff>
        </xdr:from>
        <xdr:to>
          <xdr:col>15</xdr:col>
          <xdr:colOff>495300</xdr:colOff>
          <xdr:row>58</xdr:row>
          <xdr:rowOff>38100</xdr:rowOff>
        </xdr:to>
        <xdr:sp macro="" textlink="">
          <xdr:nvSpPr>
            <xdr:cNvPr id="103540" name="Check Box 1140" hidden="1">
              <a:extLst>
                <a:ext uri="{63B3BB69-23CF-44E3-9099-C40C66FF867C}">
                  <a14:compatExt spid="_x0000_s103540"/>
                </a:ext>
                <a:ext uri="{FF2B5EF4-FFF2-40B4-BE49-F238E27FC236}">
                  <a16:creationId xmlns:a16="http://schemas.microsoft.com/office/drawing/2014/main" id="{00000000-0008-0000-0300-00007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58</xdr:row>
          <xdr:rowOff>28575</xdr:rowOff>
        </xdr:from>
        <xdr:to>
          <xdr:col>15</xdr:col>
          <xdr:colOff>495300</xdr:colOff>
          <xdr:row>59</xdr:row>
          <xdr:rowOff>38100</xdr:rowOff>
        </xdr:to>
        <xdr:sp macro="" textlink="">
          <xdr:nvSpPr>
            <xdr:cNvPr id="103541" name="Check Box 1141" hidden="1">
              <a:extLst>
                <a:ext uri="{63B3BB69-23CF-44E3-9099-C40C66FF867C}">
                  <a14:compatExt spid="_x0000_s103541"/>
                </a:ext>
                <a:ext uri="{FF2B5EF4-FFF2-40B4-BE49-F238E27FC236}">
                  <a16:creationId xmlns:a16="http://schemas.microsoft.com/office/drawing/2014/main" id="{00000000-0008-0000-0300-00007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59</xdr:row>
          <xdr:rowOff>0</xdr:rowOff>
        </xdr:from>
        <xdr:to>
          <xdr:col>15</xdr:col>
          <xdr:colOff>495300</xdr:colOff>
          <xdr:row>60</xdr:row>
          <xdr:rowOff>38100</xdr:rowOff>
        </xdr:to>
        <xdr:sp macro="" textlink="">
          <xdr:nvSpPr>
            <xdr:cNvPr id="103542" name="Check Box 1142" hidden="1">
              <a:extLst>
                <a:ext uri="{63B3BB69-23CF-44E3-9099-C40C66FF867C}">
                  <a14:compatExt spid="_x0000_s103542"/>
                </a:ext>
                <a:ext uri="{FF2B5EF4-FFF2-40B4-BE49-F238E27FC236}">
                  <a16:creationId xmlns:a16="http://schemas.microsoft.com/office/drawing/2014/main" id="{00000000-0008-0000-0300-00007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60</xdr:row>
          <xdr:rowOff>28575</xdr:rowOff>
        </xdr:from>
        <xdr:to>
          <xdr:col>15</xdr:col>
          <xdr:colOff>495300</xdr:colOff>
          <xdr:row>61</xdr:row>
          <xdr:rowOff>38100</xdr:rowOff>
        </xdr:to>
        <xdr:sp macro="" textlink="">
          <xdr:nvSpPr>
            <xdr:cNvPr id="103543" name="Check Box 1143" hidden="1">
              <a:extLst>
                <a:ext uri="{63B3BB69-23CF-44E3-9099-C40C66FF867C}">
                  <a14:compatExt spid="_x0000_s103543"/>
                </a:ext>
                <a:ext uri="{FF2B5EF4-FFF2-40B4-BE49-F238E27FC236}">
                  <a16:creationId xmlns:a16="http://schemas.microsoft.com/office/drawing/2014/main" id="{00000000-0008-0000-0300-00007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61</xdr:row>
          <xdr:rowOff>28575</xdr:rowOff>
        </xdr:from>
        <xdr:to>
          <xdr:col>15</xdr:col>
          <xdr:colOff>495300</xdr:colOff>
          <xdr:row>62</xdr:row>
          <xdr:rowOff>38100</xdr:rowOff>
        </xdr:to>
        <xdr:sp macro="" textlink="">
          <xdr:nvSpPr>
            <xdr:cNvPr id="103544" name="Check Box 1144" hidden="1">
              <a:extLst>
                <a:ext uri="{63B3BB69-23CF-44E3-9099-C40C66FF867C}">
                  <a14:compatExt spid="_x0000_s103544"/>
                </a:ext>
                <a:ext uri="{FF2B5EF4-FFF2-40B4-BE49-F238E27FC236}">
                  <a16:creationId xmlns:a16="http://schemas.microsoft.com/office/drawing/2014/main" id="{00000000-0008-0000-0300-00007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62</xdr:row>
          <xdr:rowOff>28575</xdr:rowOff>
        </xdr:from>
        <xdr:to>
          <xdr:col>15</xdr:col>
          <xdr:colOff>495300</xdr:colOff>
          <xdr:row>63</xdr:row>
          <xdr:rowOff>38100</xdr:rowOff>
        </xdr:to>
        <xdr:sp macro="" textlink="">
          <xdr:nvSpPr>
            <xdr:cNvPr id="103545" name="Check Box 1145" hidden="1">
              <a:extLst>
                <a:ext uri="{63B3BB69-23CF-44E3-9099-C40C66FF867C}">
                  <a14:compatExt spid="_x0000_s103545"/>
                </a:ext>
                <a:ext uri="{FF2B5EF4-FFF2-40B4-BE49-F238E27FC236}">
                  <a16:creationId xmlns:a16="http://schemas.microsoft.com/office/drawing/2014/main" id="{00000000-0008-0000-0300-00007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63</xdr:row>
          <xdr:rowOff>28575</xdr:rowOff>
        </xdr:from>
        <xdr:to>
          <xdr:col>15</xdr:col>
          <xdr:colOff>495300</xdr:colOff>
          <xdr:row>64</xdr:row>
          <xdr:rowOff>38100</xdr:rowOff>
        </xdr:to>
        <xdr:sp macro="" textlink="">
          <xdr:nvSpPr>
            <xdr:cNvPr id="103546" name="Check Box 1146" hidden="1">
              <a:extLst>
                <a:ext uri="{63B3BB69-23CF-44E3-9099-C40C66FF867C}">
                  <a14:compatExt spid="_x0000_s103546"/>
                </a:ext>
                <a:ext uri="{FF2B5EF4-FFF2-40B4-BE49-F238E27FC236}">
                  <a16:creationId xmlns:a16="http://schemas.microsoft.com/office/drawing/2014/main" id="{00000000-0008-0000-0300-00007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52</xdr:row>
          <xdr:rowOff>0</xdr:rowOff>
        </xdr:from>
        <xdr:to>
          <xdr:col>16</xdr:col>
          <xdr:colOff>495300</xdr:colOff>
          <xdr:row>53</xdr:row>
          <xdr:rowOff>38100</xdr:rowOff>
        </xdr:to>
        <xdr:sp macro="" textlink="">
          <xdr:nvSpPr>
            <xdr:cNvPr id="103547" name="Check Box 1147" hidden="1">
              <a:extLst>
                <a:ext uri="{63B3BB69-23CF-44E3-9099-C40C66FF867C}">
                  <a14:compatExt spid="_x0000_s103547"/>
                </a:ext>
                <a:ext uri="{FF2B5EF4-FFF2-40B4-BE49-F238E27FC236}">
                  <a16:creationId xmlns:a16="http://schemas.microsoft.com/office/drawing/2014/main" id="{00000000-0008-0000-0300-00007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53</xdr:row>
          <xdr:rowOff>0</xdr:rowOff>
        </xdr:from>
        <xdr:to>
          <xdr:col>16</xdr:col>
          <xdr:colOff>485775</xdr:colOff>
          <xdr:row>54</xdr:row>
          <xdr:rowOff>38100</xdr:rowOff>
        </xdr:to>
        <xdr:sp macro="" textlink="">
          <xdr:nvSpPr>
            <xdr:cNvPr id="103548" name="Check Box 1148" hidden="1">
              <a:extLst>
                <a:ext uri="{63B3BB69-23CF-44E3-9099-C40C66FF867C}">
                  <a14:compatExt spid="_x0000_s103548"/>
                </a:ext>
                <a:ext uri="{FF2B5EF4-FFF2-40B4-BE49-F238E27FC236}">
                  <a16:creationId xmlns:a16="http://schemas.microsoft.com/office/drawing/2014/main" id="{00000000-0008-0000-0300-00007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54</xdr:row>
          <xdr:rowOff>0</xdr:rowOff>
        </xdr:from>
        <xdr:to>
          <xdr:col>16</xdr:col>
          <xdr:colOff>495300</xdr:colOff>
          <xdr:row>55</xdr:row>
          <xdr:rowOff>38100</xdr:rowOff>
        </xdr:to>
        <xdr:sp macro="" textlink="">
          <xdr:nvSpPr>
            <xdr:cNvPr id="103549" name="Check Box 1149" hidden="1">
              <a:extLst>
                <a:ext uri="{63B3BB69-23CF-44E3-9099-C40C66FF867C}">
                  <a14:compatExt spid="_x0000_s103549"/>
                </a:ext>
                <a:ext uri="{FF2B5EF4-FFF2-40B4-BE49-F238E27FC236}">
                  <a16:creationId xmlns:a16="http://schemas.microsoft.com/office/drawing/2014/main" id="{00000000-0008-0000-0300-00007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55</xdr:row>
          <xdr:rowOff>28575</xdr:rowOff>
        </xdr:from>
        <xdr:to>
          <xdr:col>16</xdr:col>
          <xdr:colOff>495300</xdr:colOff>
          <xdr:row>56</xdr:row>
          <xdr:rowOff>38100</xdr:rowOff>
        </xdr:to>
        <xdr:sp macro="" textlink="">
          <xdr:nvSpPr>
            <xdr:cNvPr id="103550" name="Check Box 1150" hidden="1">
              <a:extLst>
                <a:ext uri="{63B3BB69-23CF-44E3-9099-C40C66FF867C}">
                  <a14:compatExt spid="_x0000_s103550"/>
                </a:ext>
                <a:ext uri="{FF2B5EF4-FFF2-40B4-BE49-F238E27FC236}">
                  <a16:creationId xmlns:a16="http://schemas.microsoft.com/office/drawing/2014/main" id="{00000000-0008-0000-0300-00007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56</xdr:row>
          <xdr:rowOff>28575</xdr:rowOff>
        </xdr:from>
        <xdr:to>
          <xdr:col>16</xdr:col>
          <xdr:colOff>495300</xdr:colOff>
          <xdr:row>57</xdr:row>
          <xdr:rowOff>38100</xdr:rowOff>
        </xdr:to>
        <xdr:sp macro="" textlink="">
          <xdr:nvSpPr>
            <xdr:cNvPr id="103551" name="Check Box 1151" hidden="1">
              <a:extLst>
                <a:ext uri="{63B3BB69-23CF-44E3-9099-C40C66FF867C}">
                  <a14:compatExt spid="_x0000_s103551"/>
                </a:ext>
                <a:ext uri="{FF2B5EF4-FFF2-40B4-BE49-F238E27FC236}">
                  <a16:creationId xmlns:a16="http://schemas.microsoft.com/office/drawing/2014/main" id="{00000000-0008-0000-0300-00007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57</xdr:row>
          <xdr:rowOff>28575</xdr:rowOff>
        </xdr:from>
        <xdr:to>
          <xdr:col>16</xdr:col>
          <xdr:colOff>495300</xdr:colOff>
          <xdr:row>58</xdr:row>
          <xdr:rowOff>38100</xdr:rowOff>
        </xdr:to>
        <xdr:sp macro="" textlink="">
          <xdr:nvSpPr>
            <xdr:cNvPr id="103552" name="Check Box 1152" hidden="1">
              <a:extLst>
                <a:ext uri="{63B3BB69-23CF-44E3-9099-C40C66FF867C}">
                  <a14:compatExt spid="_x0000_s103552"/>
                </a:ext>
                <a:ext uri="{FF2B5EF4-FFF2-40B4-BE49-F238E27FC236}">
                  <a16:creationId xmlns:a16="http://schemas.microsoft.com/office/drawing/2014/main" id="{00000000-0008-0000-0300-00008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58</xdr:row>
          <xdr:rowOff>28575</xdr:rowOff>
        </xdr:from>
        <xdr:to>
          <xdr:col>16</xdr:col>
          <xdr:colOff>495300</xdr:colOff>
          <xdr:row>59</xdr:row>
          <xdr:rowOff>38100</xdr:rowOff>
        </xdr:to>
        <xdr:sp macro="" textlink="">
          <xdr:nvSpPr>
            <xdr:cNvPr id="103553" name="Check Box 1153" hidden="1">
              <a:extLst>
                <a:ext uri="{63B3BB69-23CF-44E3-9099-C40C66FF867C}">
                  <a14:compatExt spid="_x0000_s103553"/>
                </a:ext>
                <a:ext uri="{FF2B5EF4-FFF2-40B4-BE49-F238E27FC236}">
                  <a16:creationId xmlns:a16="http://schemas.microsoft.com/office/drawing/2014/main" id="{00000000-0008-0000-0300-00008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59</xdr:row>
          <xdr:rowOff>0</xdr:rowOff>
        </xdr:from>
        <xdr:to>
          <xdr:col>16</xdr:col>
          <xdr:colOff>495300</xdr:colOff>
          <xdr:row>60</xdr:row>
          <xdr:rowOff>38100</xdr:rowOff>
        </xdr:to>
        <xdr:sp macro="" textlink="">
          <xdr:nvSpPr>
            <xdr:cNvPr id="103554" name="Check Box 1154" hidden="1">
              <a:extLst>
                <a:ext uri="{63B3BB69-23CF-44E3-9099-C40C66FF867C}">
                  <a14:compatExt spid="_x0000_s103554"/>
                </a:ext>
                <a:ext uri="{FF2B5EF4-FFF2-40B4-BE49-F238E27FC236}">
                  <a16:creationId xmlns:a16="http://schemas.microsoft.com/office/drawing/2014/main" id="{00000000-0008-0000-0300-00008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60</xdr:row>
          <xdr:rowOff>28575</xdr:rowOff>
        </xdr:from>
        <xdr:to>
          <xdr:col>16</xdr:col>
          <xdr:colOff>495300</xdr:colOff>
          <xdr:row>61</xdr:row>
          <xdr:rowOff>38100</xdr:rowOff>
        </xdr:to>
        <xdr:sp macro="" textlink="">
          <xdr:nvSpPr>
            <xdr:cNvPr id="103555" name="Check Box 1155" hidden="1">
              <a:extLst>
                <a:ext uri="{63B3BB69-23CF-44E3-9099-C40C66FF867C}">
                  <a14:compatExt spid="_x0000_s103555"/>
                </a:ext>
                <a:ext uri="{FF2B5EF4-FFF2-40B4-BE49-F238E27FC236}">
                  <a16:creationId xmlns:a16="http://schemas.microsoft.com/office/drawing/2014/main" id="{00000000-0008-0000-0300-00008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61</xdr:row>
          <xdr:rowOff>28575</xdr:rowOff>
        </xdr:from>
        <xdr:to>
          <xdr:col>16</xdr:col>
          <xdr:colOff>495300</xdr:colOff>
          <xdr:row>62</xdr:row>
          <xdr:rowOff>38100</xdr:rowOff>
        </xdr:to>
        <xdr:sp macro="" textlink="">
          <xdr:nvSpPr>
            <xdr:cNvPr id="103556" name="Check Box 1156" hidden="1">
              <a:extLst>
                <a:ext uri="{63B3BB69-23CF-44E3-9099-C40C66FF867C}">
                  <a14:compatExt spid="_x0000_s103556"/>
                </a:ext>
                <a:ext uri="{FF2B5EF4-FFF2-40B4-BE49-F238E27FC236}">
                  <a16:creationId xmlns:a16="http://schemas.microsoft.com/office/drawing/2014/main" id="{00000000-0008-0000-0300-00008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62</xdr:row>
          <xdr:rowOff>28575</xdr:rowOff>
        </xdr:from>
        <xdr:to>
          <xdr:col>16</xdr:col>
          <xdr:colOff>495300</xdr:colOff>
          <xdr:row>63</xdr:row>
          <xdr:rowOff>38100</xdr:rowOff>
        </xdr:to>
        <xdr:sp macro="" textlink="">
          <xdr:nvSpPr>
            <xdr:cNvPr id="103557" name="Check Box 1157" hidden="1">
              <a:extLst>
                <a:ext uri="{63B3BB69-23CF-44E3-9099-C40C66FF867C}">
                  <a14:compatExt spid="_x0000_s103557"/>
                </a:ext>
                <a:ext uri="{FF2B5EF4-FFF2-40B4-BE49-F238E27FC236}">
                  <a16:creationId xmlns:a16="http://schemas.microsoft.com/office/drawing/2014/main" id="{00000000-0008-0000-0300-00008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63</xdr:row>
          <xdr:rowOff>28575</xdr:rowOff>
        </xdr:from>
        <xdr:to>
          <xdr:col>16</xdr:col>
          <xdr:colOff>495300</xdr:colOff>
          <xdr:row>64</xdr:row>
          <xdr:rowOff>38100</xdr:rowOff>
        </xdr:to>
        <xdr:sp macro="" textlink="">
          <xdr:nvSpPr>
            <xdr:cNvPr id="103558" name="Check Box 1158" hidden="1">
              <a:extLst>
                <a:ext uri="{63B3BB69-23CF-44E3-9099-C40C66FF867C}">
                  <a14:compatExt spid="_x0000_s103558"/>
                </a:ext>
                <a:ext uri="{FF2B5EF4-FFF2-40B4-BE49-F238E27FC236}">
                  <a16:creationId xmlns:a16="http://schemas.microsoft.com/office/drawing/2014/main" id="{00000000-0008-0000-0300-00008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52</xdr:row>
          <xdr:rowOff>0</xdr:rowOff>
        </xdr:from>
        <xdr:to>
          <xdr:col>17</xdr:col>
          <xdr:colOff>495300</xdr:colOff>
          <xdr:row>53</xdr:row>
          <xdr:rowOff>38100</xdr:rowOff>
        </xdr:to>
        <xdr:sp macro="" textlink="">
          <xdr:nvSpPr>
            <xdr:cNvPr id="103559" name="Check Box 1159" hidden="1">
              <a:extLst>
                <a:ext uri="{63B3BB69-23CF-44E3-9099-C40C66FF867C}">
                  <a14:compatExt spid="_x0000_s103559"/>
                </a:ext>
                <a:ext uri="{FF2B5EF4-FFF2-40B4-BE49-F238E27FC236}">
                  <a16:creationId xmlns:a16="http://schemas.microsoft.com/office/drawing/2014/main" id="{00000000-0008-0000-0300-00008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53</xdr:row>
          <xdr:rowOff>0</xdr:rowOff>
        </xdr:from>
        <xdr:to>
          <xdr:col>17</xdr:col>
          <xdr:colOff>485775</xdr:colOff>
          <xdr:row>54</xdr:row>
          <xdr:rowOff>38100</xdr:rowOff>
        </xdr:to>
        <xdr:sp macro="" textlink="">
          <xdr:nvSpPr>
            <xdr:cNvPr id="103560" name="Check Box 1160" hidden="1">
              <a:extLst>
                <a:ext uri="{63B3BB69-23CF-44E3-9099-C40C66FF867C}">
                  <a14:compatExt spid="_x0000_s103560"/>
                </a:ext>
                <a:ext uri="{FF2B5EF4-FFF2-40B4-BE49-F238E27FC236}">
                  <a16:creationId xmlns:a16="http://schemas.microsoft.com/office/drawing/2014/main" id="{00000000-0008-0000-0300-00008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54</xdr:row>
          <xdr:rowOff>0</xdr:rowOff>
        </xdr:from>
        <xdr:to>
          <xdr:col>17</xdr:col>
          <xdr:colOff>495300</xdr:colOff>
          <xdr:row>55</xdr:row>
          <xdr:rowOff>38100</xdr:rowOff>
        </xdr:to>
        <xdr:sp macro="" textlink="">
          <xdr:nvSpPr>
            <xdr:cNvPr id="103561" name="Check Box 1161" hidden="1">
              <a:extLst>
                <a:ext uri="{63B3BB69-23CF-44E3-9099-C40C66FF867C}">
                  <a14:compatExt spid="_x0000_s103561"/>
                </a:ext>
                <a:ext uri="{FF2B5EF4-FFF2-40B4-BE49-F238E27FC236}">
                  <a16:creationId xmlns:a16="http://schemas.microsoft.com/office/drawing/2014/main" id="{00000000-0008-0000-0300-00008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55</xdr:row>
          <xdr:rowOff>28575</xdr:rowOff>
        </xdr:from>
        <xdr:to>
          <xdr:col>17</xdr:col>
          <xdr:colOff>495300</xdr:colOff>
          <xdr:row>56</xdr:row>
          <xdr:rowOff>38100</xdr:rowOff>
        </xdr:to>
        <xdr:sp macro="" textlink="">
          <xdr:nvSpPr>
            <xdr:cNvPr id="103562" name="Check Box 1162" hidden="1">
              <a:extLst>
                <a:ext uri="{63B3BB69-23CF-44E3-9099-C40C66FF867C}">
                  <a14:compatExt spid="_x0000_s103562"/>
                </a:ext>
                <a:ext uri="{FF2B5EF4-FFF2-40B4-BE49-F238E27FC236}">
                  <a16:creationId xmlns:a16="http://schemas.microsoft.com/office/drawing/2014/main" id="{00000000-0008-0000-0300-00008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56</xdr:row>
          <xdr:rowOff>28575</xdr:rowOff>
        </xdr:from>
        <xdr:to>
          <xdr:col>17</xdr:col>
          <xdr:colOff>495300</xdr:colOff>
          <xdr:row>57</xdr:row>
          <xdr:rowOff>38100</xdr:rowOff>
        </xdr:to>
        <xdr:sp macro="" textlink="">
          <xdr:nvSpPr>
            <xdr:cNvPr id="103563" name="Check Box 1163" hidden="1">
              <a:extLst>
                <a:ext uri="{63B3BB69-23CF-44E3-9099-C40C66FF867C}">
                  <a14:compatExt spid="_x0000_s103563"/>
                </a:ext>
                <a:ext uri="{FF2B5EF4-FFF2-40B4-BE49-F238E27FC236}">
                  <a16:creationId xmlns:a16="http://schemas.microsoft.com/office/drawing/2014/main" id="{00000000-0008-0000-0300-00008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57</xdr:row>
          <xdr:rowOff>28575</xdr:rowOff>
        </xdr:from>
        <xdr:to>
          <xdr:col>17</xdr:col>
          <xdr:colOff>495300</xdr:colOff>
          <xdr:row>58</xdr:row>
          <xdr:rowOff>38100</xdr:rowOff>
        </xdr:to>
        <xdr:sp macro="" textlink="">
          <xdr:nvSpPr>
            <xdr:cNvPr id="103564" name="Check Box 1164" hidden="1">
              <a:extLst>
                <a:ext uri="{63B3BB69-23CF-44E3-9099-C40C66FF867C}">
                  <a14:compatExt spid="_x0000_s103564"/>
                </a:ext>
                <a:ext uri="{FF2B5EF4-FFF2-40B4-BE49-F238E27FC236}">
                  <a16:creationId xmlns:a16="http://schemas.microsoft.com/office/drawing/2014/main" id="{00000000-0008-0000-0300-00008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58</xdr:row>
          <xdr:rowOff>28575</xdr:rowOff>
        </xdr:from>
        <xdr:to>
          <xdr:col>17</xdr:col>
          <xdr:colOff>495300</xdr:colOff>
          <xdr:row>59</xdr:row>
          <xdr:rowOff>38100</xdr:rowOff>
        </xdr:to>
        <xdr:sp macro="" textlink="">
          <xdr:nvSpPr>
            <xdr:cNvPr id="103565" name="Check Box 1165" hidden="1">
              <a:extLst>
                <a:ext uri="{63B3BB69-23CF-44E3-9099-C40C66FF867C}">
                  <a14:compatExt spid="_x0000_s103565"/>
                </a:ext>
                <a:ext uri="{FF2B5EF4-FFF2-40B4-BE49-F238E27FC236}">
                  <a16:creationId xmlns:a16="http://schemas.microsoft.com/office/drawing/2014/main" id="{00000000-0008-0000-0300-00008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59</xdr:row>
          <xdr:rowOff>0</xdr:rowOff>
        </xdr:from>
        <xdr:to>
          <xdr:col>17</xdr:col>
          <xdr:colOff>495300</xdr:colOff>
          <xdr:row>60</xdr:row>
          <xdr:rowOff>38100</xdr:rowOff>
        </xdr:to>
        <xdr:sp macro="" textlink="">
          <xdr:nvSpPr>
            <xdr:cNvPr id="103566" name="Check Box 1166" hidden="1">
              <a:extLst>
                <a:ext uri="{63B3BB69-23CF-44E3-9099-C40C66FF867C}">
                  <a14:compatExt spid="_x0000_s103566"/>
                </a:ext>
                <a:ext uri="{FF2B5EF4-FFF2-40B4-BE49-F238E27FC236}">
                  <a16:creationId xmlns:a16="http://schemas.microsoft.com/office/drawing/2014/main" id="{00000000-0008-0000-0300-00008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60</xdr:row>
          <xdr:rowOff>28575</xdr:rowOff>
        </xdr:from>
        <xdr:to>
          <xdr:col>17</xdr:col>
          <xdr:colOff>495300</xdr:colOff>
          <xdr:row>61</xdr:row>
          <xdr:rowOff>38100</xdr:rowOff>
        </xdr:to>
        <xdr:sp macro="" textlink="">
          <xdr:nvSpPr>
            <xdr:cNvPr id="103567" name="Check Box 1167" hidden="1">
              <a:extLst>
                <a:ext uri="{63B3BB69-23CF-44E3-9099-C40C66FF867C}">
                  <a14:compatExt spid="_x0000_s103567"/>
                </a:ext>
                <a:ext uri="{FF2B5EF4-FFF2-40B4-BE49-F238E27FC236}">
                  <a16:creationId xmlns:a16="http://schemas.microsoft.com/office/drawing/2014/main" id="{00000000-0008-0000-0300-00008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61</xdr:row>
          <xdr:rowOff>28575</xdr:rowOff>
        </xdr:from>
        <xdr:to>
          <xdr:col>17</xdr:col>
          <xdr:colOff>495300</xdr:colOff>
          <xdr:row>62</xdr:row>
          <xdr:rowOff>38100</xdr:rowOff>
        </xdr:to>
        <xdr:sp macro="" textlink="">
          <xdr:nvSpPr>
            <xdr:cNvPr id="103568" name="Check Box 1168" hidden="1">
              <a:extLst>
                <a:ext uri="{63B3BB69-23CF-44E3-9099-C40C66FF867C}">
                  <a14:compatExt spid="_x0000_s103568"/>
                </a:ext>
                <a:ext uri="{FF2B5EF4-FFF2-40B4-BE49-F238E27FC236}">
                  <a16:creationId xmlns:a16="http://schemas.microsoft.com/office/drawing/2014/main" id="{00000000-0008-0000-0300-00009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xdr:row>
          <xdr:rowOff>28575</xdr:rowOff>
        </xdr:from>
        <xdr:to>
          <xdr:col>17</xdr:col>
          <xdr:colOff>495300</xdr:colOff>
          <xdr:row>63</xdr:row>
          <xdr:rowOff>38100</xdr:rowOff>
        </xdr:to>
        <xdr:sp macro="" textlink="">
          <xdr:nvSpPr>
            <xdr:cNvPr id="103569" name="Check Box 1169" hidden="1">
              <a:extLst>
                <a:ext uri="{63B3BB69-23CF-44E3-9099-C40C66FF867C}">
                  <a14:compatExt spid="_x0000_s103569"/>
                </a:ext>
                <a:ext uri="{FF2B5EF4-FFF2-40B4-BE49-F238E27FC236}">
                  <a16:creationId xmlns:a16="http://schemas.microsoft.com/office/drawing/2014/main" id="{00000000-0008-0000-0300-00009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xdr:row>
          <xdr:rowOff>28575</xdr:rowOff>
        </xdr:from>
        <xdr:to>
          <xdr:col>17</xdr:col>
          <xdr:colOff>495300</xdr:colOff>
          <xdr:row>64</xdr:row>
          <xdr:rowOff>38100</xdr:rowOff>
        </xdr:to>
        <xdr:sp macro="" textlink="">
          <xdr:nvSpPr>
            <xdr:cNvPr id="103570" name="Check Box 1170" hidden="1">
              <a:extLst>
                <a:ext uri="{63B3BB69-23CF-44E3-9099-C40C66FF867C}">
                  <a14:compatExt spid="_x0000_s103570"/>
                </a:ext>
                <a:ext uri="{FF2B5EF4-FFF2-40B4-BE49-F238E27FC236}">
                  <a16:creationId xmlns:a16="http://schemas.microsoft.com/office/drawing/2014/main" id="{00000000-0008-0000-0300-00009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0</xdr:rowOff>
        </xdr:from>
        <xdr:to>
          <xdr:col>18</xdr:col>
          <xdr:colOff>495300</xdr:colOff>
          <xdr:row>53</xdr:row>
          <xdr:rowOff>38100</xdr:rowOff>
        </xdr:to>
        <xdr:sp macro="" textlink="">
          <xdr:nvSpPr>
            <xdr:cNvPr id="103571" name="Check Box 1171" hidden="1">
              <a:extLst>
                <a:ext uri="{63B3BB69-23CF-44E3-9099-C40C66FF867C}">
                  <a14:compatExt spid="_x0000_s103571"/>
                </a:ext>
                <a:ext uri="{FF2B5EF4-FFF2-40B4-BE49-F238E27FC236}">
                  <a16:creationId xmlns:a16="http://schemas.microsoft.com/office/drawing/2014/main" id="{00000000-0008-0000-0300-00009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53</xdr:row>
          <xdr:rowOff>0</xdr:rowOff>
        </xdr:from>
        <xdr:to>
          <xdr:col>18</xdr:col>
          <xdr:colOff>485775</xdr:colOff>
          <xdr:row>54</xdr:row>
          <xdr:rowOff>38100</xdr:rowOff>
        </xdr:to>
        <xdr:sp macro="" textlink="">
          <xdr:nvSpPr>
            <xdr:cNvPr id="103572" name="Check Box 1172" hidden="1">
              <a:extLst>
                <a:ext uri="{63B3BB69-23CF-44E3-9099-C40C66FF867C}">
                  <a14:compatExt spid="_x0000_s103572"/>
                </a:ext>
                <a:ext uri="{FF2B5EF4-FFF2-40B4-BE49-F238E27FC236}">
                  <a16:creationId xmlns:a16="http://schemas.microsoft.com/office/drawing/2014/main" id="{00000000-0008-0000-0300-00009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54</xdr:row>
          <xdr:rowOff>0</xdr:rowOff>
        </xdr:from>
        <xdr:to>
          <xdr:col>18</xdr:col>
          <xdr:colOff>495300</xdr:colOff>
          <xdr:row>55</xdr:row>
          <xdr:rowOff>38100</xdr:rowOff>
        </xdr:to>
        <xdr:sp macro="" textlink="">
          <xdr:nvSpPr>
            <xdr:cNvPr id="103573" name="Check Box 1173" hidden="1">
              <a:extLst>
                <a:ext uri="{63B3BB69-23CF-44E3-9099-C40C66FF867C}">
                  <a14:compatExt spid="_x0000_s103573"/>
                </a:ext>
                <a:ext uri="{FF2B5EF4-FFF2-40B4-BE49-F238E27FC236}">
                  <a16:creationId xmlns:a16="http://schemas.microsoft.com/office/drawing/2014/main" id="{00000000-0008-0000-0300-00009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55</xdr:row>
          <xdr:rowOff>28575</xdr:rowOff>
        </xdr:from>
        <xdr:to>
          <xdr:col>18</xdr:col>
          <xdr:colOff>495300</xdr:colOff>
          <xdr:row>56</xdr:row>
          <xdr:rowOff>38100</xdr:rowOff>
        </xdr:to>
        <xdr:sp macro="" textlink="">
          <xdr:nvSpPr>
            <xdr:cNvPr id="103574" name="Check Box 1174" hidden="1">
              <a:extLst>
                <a:ext uri="{63B3BB69-23CF-44E3-9099-C40C66FF867C}">
                  <a14:compatExt spid="_x0000_s103574"/>
                </a:ext>
                <a:ext uri="{FF2B5EF4-FFF2-40B4-BE49-F238E27FC236}">
                  <a16:creationId xmlns:a16="http://schemas.microsoft.com/office/drawing/2014/main" id="{00000000-0008-0000-0300-00009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56</xdr:row>
          <xdr:rowOff>28575</xdr:rowOff>
        </xdr:from>
        <xdr:to>
          <xdr:col>18</xdr:col>
          <xdr:colOff>495300</xdr:colOff>
          <xdr:row>57</xdr:row>
          <xdr:rowOff>38100</xdr:rowOff>
        </xdr:to>
        <xdr:sp macro="" textlink="">
          <xdr:nvSpPr>
            <xdr:cNvPr id="103575" name="Check Box 1175" hidden="1">
              <a:extLst>
                <a:ext uri="{63B3BB69-23CF-44E3-9099-C40C66FF867C}">
                  <a14:compatExt spid="_x0000_s103575"/>
                </a:ext>
                <a:ext uri="{FF2B5EF4-FFF2-40B4-BE49-F238E27FC236}">
                  <a16:creationId xmlns:a16="http://schemas.microsoft.com/office/drawing/2014/main" id="{00000000-0008-0000-0300-00009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57</xdr:row>
          <xdr:rowOff>28575</xdr:rowOff>
        </xdr:from>
        <xdr:to>
          <xdr:col>18</xdr:col>
          <xdr:colOff>495300</xdr:colOff>
          <xdr:row>58</xdr:row>
          <xdr:rowOff>38100</xdr:rowOff>
        </xdr:to>
        <xdr:sp macro="" textlink="">
          <xdr:nvSpPr>
            <xdr:cNvPr id="103576" name="Check Box 1176" hidden="1">
              <a:extLst>
                <a:ext uri="{63B3BB69-23CF-44E3-9099-C40C66FF867C}">
                  <a14:compatExt spid="_x0000_s103576"/>
                </a:ext>
                <a:ext uri="{FF2B5EF4-FFF2-40B4-BE49-F238E27FC236}">
                  <a16:creationId xmlns:a16="http://schemas.microsoft.com/office/drawing/2014/main" id="{00000000-0008-0000-0300-00009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58</xdr:row>
          <xdr:rowOff>28575</xdr:rowOff>
        </xdr:from>
        <xdr:to>
          <xdr:col>18</xdr:col>
          <xdr:colOff>495300</xdr:colOff>
          <xdr:row>59</xdr:row>
          <xdr:rowOff>38100</xdr:rowOff>
        </xdr:to>
        <xdr:sp macro="" textlink="">
          <xdr:nvSpPr>
            <xdr:cNvPr id="103577" name="Check Box 1177" hidden="1">
              <a:extLst>
                <a:ext uri="{63B3BB69-23CF-44E3-9099-C40C66FF867C}">
                  <a14:compatExt spid="_x0000_s103577"/>
                </a:ext>
                <a:ext uri="{FF2B5EF4-FFF2-40B4-BE49-F238E27FC236}">
                  <a16:creationId xmlns:a16="http://schemas.microsoft.com/office/drawing/2014/main" id="{00000000-0008-0000-0300-00009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59</xdr:row>
          <xdr:rowOff>0</xdr:rowOff>
        </xdr:from>
        <xdr:to>
          <xdr:col>18</xdr:col>
          <xdr:colOff>495300</xdr:colOff>
          <xdr:row>60</xdr:row>
          <xdr:rowOff>38100</xdr:rowOff>
        </xdr:to>
        <xdr:sp macro="" textlink="">
          <xdr:nvSpPr>
            <xdr:cNvPr id="103578" name="Check Box 1178" hidden="1">
              <a:extLst>
                <a:ext uri="{63B3BB69-23CF-44E3-9099-C40C66FF867C}">
                  <a14:compatExt spid="_x0000_s103578"/>
                </a:ext>
                <a:ext uri="{FF2B5EF4-FFF2-40B4-BE49-F238E27FC236}">
                  <a16:creationId xmlns:a16="http://schemas.microsoft.com/office/drawing/2014/main" id="{00000000-0008-0000-0300-00009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60</xdr:row>
          <xdr:rowOff>28575</xdr:rowOff>
        </xdr:from>
        <xdr:to>
          <xdr:col>18</xdr:col>
          <xdr:colOff>495300</xdr:colOff>
          <xdr:row>61</xdr:row>
          <xdr:rowOff>38100</xdr:rowOff>
        </xdr:to>
        <xdr:sp macro="" textlink="">
          <xdr:nvSpPr>
            <xdr:cNvPr id="103579" name="Check Box 1179" hidden="1">
              <a:extLst>
                <a:ext uri="{63B3BB69-23CF-44E3-9099-C40C66FF867C}">
                  <a14:compatExt spid="_x0000_s103579"/>
                </a:ext>
                <a:ext uri="{FF2B5EF4-FFF2-40B4-BE49-F238E27FC236}">
                  <a16:creationId xmlns:a16="http://schemas.microsoft.com/office/drawing/2014/main" id="{00000000-0008-0000-0300-00009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61</xdr:row>
          <xdr:rowOff>28575</xdr:rowOff>
        </xdr:from>
        <xdr:to>
          <xdr:col>18</xdr:col>
          <xdr:colOff>495300</xdr:colOff>
          <xdr:row>62</xdr:row>
          <xdr:rowOff>38100</xdr:rowOff>
        </xdr:to>
        <xdr:sp macro="" textlink="">
          <xdr:nvSpPr>
            <xdr:cNvPr id="103580" name="Check Box 1180" hidden="1">
              <a:extLst>
                <a:ext uri="{63B3BB69-23CF-44E3-9099-C40C66FF867C}">
                  <a14:compatExt spid="_x0000_s103580"/>
                </a:ext>
                <a:ext uri="{FF2B5EF4-FFF2-40B4-BE49-F238E27FC236}">
                  <a16:creationId xmlns:a16="http://schemas.microsoft.com/office/drawing/2014/main" id="{00000000-0008-0000-0300-00009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62</xdr:row>
          <xdr:rowOff>28575</xdr:rowOff>
        </xdr:from>
        <xdr:to>
          <xdr:col>18</xdr:col>
          <xdr:colOff>495300</xdr:colOff>
          <xdr:row>63</xdr:row>
          <xdr:rowOff>38100</xdr:rowOff>
        </xdr:to>
        <xdr:sp macro="" textlink="">
          <xdr:nvSpPr>
            <xdr:cNvPr id="103581" name="Check Box 1181" hidden="1">
              <a:extLst>
                <a:ext uri="{63B3BB69-23CF-44E3-9099-C40C66FF867C}">
                  <a14:compatExt spid="_x0000_s103581"/>
                </a:ext>
                <a:ext uri="{FF2B5EF4-FFF2-40B4-BE49-F238E27FC236}">
                  <a16:creationId xmlns:a16="http://schemas.microsoft.com/office/drawing/2014/main" id="{00000000-0008-0000-0300-00009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63</xdr:row>
          <xdr:rowOff>28575</xdr:rowOff>
        </xdr:from>
        <xdr:to>
          <xdr:col>18</xdr:col>
          <xdr:colOff>495300</xdr:colOff>
          <xdr:row>64</xdr:row>
          <xdr:rowOff>38100</xdr:rowOff>
        </xdr:to>
        <xdr:sp macro="" textlink="">
          <xdr:nvSpPr>
            <xdr:cNvPr id="103582" name="Check Box 1182" hidden="1">
              <a:extLst>
                <a:ext uri="{63B3BB69-23CF-44E3-9099-C40C66FF867C}">
                  <a14:compatExt spid="_x0000_s103582"/>
                </a:ext>
                <a:ext uri="{FF2B5EF4-FFF2-40B4-BE49-F238E27FC236}">
                  <a16:creationId xmlns:a16="http://schemas.microsoft.com/office/drawing/2014/main" id="{00000000-0008-0000-0300-00009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52</xdr:row>
          <xdr:rowOff>0</xdr:rowOff>
        </xdr:from>
        <xdr:to>
          <xdr:col>19</xdr:col>
          <xdr:colOff>495300</xdr:colOff>
          <xdr:row>53</xdr:row>
          <xdr:rowOff>38100</xdr:rowOff>
        </xdr:to>
        <xdr:sp macro="" textlink="">
          <xdr:nvSpPr>
            <xdr:cNvPr id="103583" name="Check Box 1183" hidden="1">
              <a:extLst>
                <a:ext uri="{63B3BB69-23CF-44E3-9099-C40C66FF867C}">
                  <a14:compatExt spid="_x0000_s103583"/>
                </a:ext>
                <a:ext uri="{FF2B5EF4-FFF2-40B4-BE49-F238E27FC236}">
                  <a16:creationId xmlns:a16="http://schemas.microsoft.com/office/drawing/2014/main" id="{00000000-0008-0000-0300-00009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53</xdr:row>
          <xdr:rowOff>0</xdr:rowOff>
        </xdr:from>
        <xdr:to>
          <xdr:col>19</xdr:col>
          <xdr:colOff>485775</xdr:colOff>
          <xdr:row>54</xdr:row>
          <xdr:rowOff>38100</xdr:rowOff>
        </xdr:to>
        <xdr:sp macro="" textlink="">
          <xdr:nvSpPr>
            <xdr:cNvPr id="103584" name="Check Box 1184" hidden="1">
              <a:extLst>
                <a:ext uri="{63B3BB69-23CF-44E3-9099-C40C66FF867C}">
                  <a14:compatExt spid="_x0000_s103584"/>
                </a:ext>
                <a:ext uri="{FF2B5EF4-FFF2-40B4-BE49-F238E27FC236}">
                  <a16:creationId xmlns:a16="http://schemas.microsoft.com/office/drawing/2014/main" id="{00000000-0008-0000-0300-0000A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54</xdr:row>
          <xdr:rowOff>0</xdr:rowOff>
        </xdr:from>
        <xdr:to>
          <xdr:col>19</xdr:col>
          <xdr:colOff>495300</xdr:colOff>
          <xdr:row>55</xdr:row>
          <xdr:rowOff>38100</xdr:rowOff>
        </xdr:to>
        <xdr:sp macro="" textlink="">
          <xdr:nvSpPr>
            <xdr:cNvPr id="103585" name="Check Box 1185" hidden="1">
              <a:extLst>
                <a:ext uri="{63B3BB69-23CF-44E3-9099-C40C66FF867C}">
                  <a14:compatExt spid="_x0000_s103585"/>
                </a:ext>
                <a:ext uri="{FF2B5EF4-FFF2-40B4-BE49-F238E27FC236}">
                  <a16:creationId xmlns:a16="http://schemas.microsoft.com/office/drawing/2014/main" id="{00000000-0008-0000-0300-0000A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55</xdr:row>
          <xdr:rowOff>28575</xdr:rowOff>
        </xdr:from>
        <xdr:to>
          <xdr:col>19</xdr:col>
          <xdr:colOff>495300</xdr:colOff>
          <xdr:row>56</xdr:row>
          <xdr:rowOff>38100</xdr:rowOff>
        </xdr:to>
        <xdr:sp macro="" textlink="">
          <xdr:nvSpPr>
            <xdr:cNvPr id="103586" name="Check Box 1186" hidden="1">
              <a:extLst>
                <a:ext uri="{63B3BB69-23CF-44E3-9099-C40C66FF867C}">
                  <a14:compatExt spid="_x0000_s103586"/>
                </a:ext>
                <a:ext uri="{FF2B5EF4-FFF2-40B4-BE49-F238E27FC236}">
                  <a16:creationId xmlns:a16="http://schemas.microsoft.com/office/drawing/2014/main" id="{00000000-0008-0000-0300-0000A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56</xdr:row>
          <xdr:rowOff>28575</xdr:rowOff>
        </xdr:from>
        <xdr:to>
          <xdr:col>19</xdr:col>
          <xdr:colOff>495300</xdr:colOff>
          <xdr:row>57</xdr:row>
          <xdr:rowOff>38100</xdr:rowOff>
        </xdr:to>
        <xdr:sp macro="" textlink="">
          <xdr:nvSpPr>
            <xdr:cNvPr id="103587" name="Check Box 1187" hidden="1">
              <a:extLst>
                <a:ext uri="{63B3BB69-23CF-44E3-9099-C40C66FF867C}">
                  <a14:compatExt spid="_x0000_s103587"/>
                </a:ext>
                <a:ext uri="{FF2B5EF4-FFF2-40B4-BE49-F238E27FC236}">
                  <a16:creationId xmlns:a16="http://schemas.microsoft.com/office/drawing/2014/main" id="{00000000-0008-0000-0300-0000A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57</xdr:row>
          <xdr:rowOff>28575</xdr:rowOff>
        </xdr:from>
        <xdr:to>
          <xdr:col>19</xdr:col>
          <xdr:colOff>495300</xdr:colOff>
          <xdr:row>58</xdr:row>
          <xdr:rowOff>38100</xdr:rowOff>
        </xdr:to>
        <xdr:sp macro="" textlink="">
          <xdr:nvSpPr>
            <xdr:cNvPr id="103588" name="Check Box 1188" hidden="1">
              <a:extLst>
                <a:ext uri="{63B3BB69-23CF-44E3-9099-C40C66FF867C}">
                  <a14:compatExt spid="_x0000_s103588"/>
                </a:ext>
                <a:ext uri="{FF2B5EF4-FFF2-40B4-BE49-F238E27FC236}">
                  <a16:creationId xmlns:a16="http://schemas.microsoft.com/office/drawing/2014/main" id="{00000000-0008-0000-0300-0000A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58</xdr:row>
          <xdr:rowOff>28575</xdr:rowOff>
        </xdr:from>
        <xdr:to>
          <xdr:col>19</xdr:col>
          <xdr:colOff>495300</xdr:colOff>
          <xdr:row>59</xdr:row>
          <xdr:rowOff>38100</xdr:rowOff>
        </xdr:to>
        <xdr:sp macro="" textlink="">
          <xdr:nvSpPr>
            <xdr:cNvPr id="103589" name="Check Box 1189" hidden="1">
              <a:extLst>
                <a:ext uri="{63B3BB69-23CF-44E3-9099-C40C66FF867C}">
                  <a14:compatExt spid="_x0000_s103589"/>
                </a:ext>
                <a:ext uri="{FF2B5EF4-FFF2-40B4-BE49-F238E27FC236}">
                  <a16:creationId xmlns:a16="http://schemas.microsoft.com/office/drawing/2014/main" id="{00000000-0008-0000-0300-0000A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59</xdr:row>
          <xdr:rowOff>0</xdr:rowOff>
        </xdr:from>
        <xdr:to>
          <xdr:col>19</xdr:col>
          <xdr:colOff>495300</xdr:colOff>
          <xdr:row>60</xdr:row>
          <xdr:rowOff>38100</xdr:rowOff>
        </xdr:to>
        <xdr:sp macro="" textlink="">
          <xdr:nvSpPr>
            <xdr:cNvPr id="103590" name="Check Box 1190" hidden="1">
              <a:extLst>
                <a:ext uri="{63B3BB69-23CF-44E3-9099-C40C66FF867C}">
                  <a14:compatExt spid="_x0000_s103590"/>
                </a:ext>
                <a:ext uri="{FF2B5EF4-FFF2-40B4-BE49-F238E27FC236}">
                  <a16:creationId xmlns:a16="http://schemas.microsoft.com/office/drawing/2014/main" id="{00000000-0008-0000-0300-0000A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60</xdr:row>
          <xdr:rowOff>28575</xdr:rowOff>
        </xdr:from>
        <xdr:to>
          <xdr:col>19</xdr:col>
          <xdr:colOff>495300</xdr:colOff>
          <xdr:row>61</xdr:row>
          <xdr:rowOff>38100</xdr:rowOff>
        </xdr:to>
        <xdr:sp macro="" textlink="">
          <xdr:nvSpPr>
            <xdr:cNvPr id="103591" name="Check Box 1191" hidden="1">
              <a:extLst>
                <a:ext uri="{63B3BB69-23CF-44E3-9099-C40C66FF867C}">
                  <a14:compatExt spid="_x0000_s103591"/>
                </a:ext>
                <a:ext uri="{FF2B5EF4-FFF2-40B4-BE49-F238E27FC236}">
                  <a16:creationId xmlns:a16="http://schemas.microsoft.com/office/drawing/2014/main" id="{00000000-0008-0000-0300-0000A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61</xdr:row>
          <xdr:rowOff>28575</xdr:rowOff>
        </xdr:from>
        <xdr:to>
          <xdr:col>19</xdr:col>
          <xdr:colOff>495300</xdr:colOff>
          <xdr:row>62</xdr:row>
          <xdr:rowOff>38100</xdr:rowOff>
        </xdr:to>
        <xdr:sp macro="" textlink="">
          <xdr:nvSpPr>
            <xdr:cNvPr id="103592" name="Check Box 1192" hidden="1">
              <a:extLst>
                <a:ext uri="{63B3BB69-23CF-44E3-9099-C40C66FF867C}">
                  <a14:compatExt spid="_x0000_s103592"/>
                </a:ext>
                <a:ext uri="{FF2B5EF4-FFF2-40B4-BE49-F238E27FC236}">
                  <a16:creationId xmlns:a16="http://schemas.microsoft.com/office/drawing/2014/main" id="{00000000-0008-0000-0300-0000A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62</xdr:row>
          <xdr:rowOff>28575</xdr:rowOff>
        </xdr:from>
        <xdr:to>
          <xdr:col>19</xdr:col>
          <xdr:colOff>495300</xdr:colOff>
          <xdr:row>63</xdr:row>
          <xdr:rowOff>38100</xdr:rowOff>
        </xdr:to>
        <xdr:sp macro="" textlink="">
          <xdr:nvSpPr>
            <xdr:cNvPr id="103593" name="Check Box 1193" hidden="1">
              <a:extLst>
                <a:ext uri="{63B3BB69-23CF-44E3-9099-C40C66FF867C}">
                  <a14:compatExt spid="_x0000_s103593"/>
                </a:ext>
                <a:ext uri="{FF2B5EF4-FFF2-40B4-BE49-F238E27FC236}">
                  <a16:creationId xmlns:a16="http://schemas.microsoft.com/office/drawing/2014/main" id="{00000000-0008-0000-0300-0000A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63</xdr:row>
          <xdr:rowOff>28575</xdr:rowOff>
        </xdr:from>
        <xdr:to>
          <xdr:col>19</xdr:col>
          <xdr:colOff>495300</xdr:colOff>
          <xdr:row>64</xdr:row>
          <xdr:rowOff>38100</xdr:rowOff>
        </xdr:to>
        <xdr:sp macro="" textlink="">
          <xdr:nvSpPr>
            <xdr:cNvPr id="103594" name="Check Box 1194" hidden="1">
              <a:extLst>
                <a:ext uri="{63B3BB69-23CF-44E3-9099-C40C66FF867C}">
                  <a14:compatExt spid="_x0000_s103594"/>
                </a:ext>
                <a:ext uri="{FF2B5EF4-FFF2-40B4-BE49-F238E27FC236}">
                  <a16:creationId xmlns:a16="http://schemas.microsoft.com/office/drawing/2014/main" id="{00000000-0008-0000-0300-0000A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52</xdr:row>
          <xdr:rowOff>0</xdr:rowOff>
        </xdr:from>
        <xdr:to>
          <xdr:col>20</xdr:col>
          <xdr:colOff>495300</xdr:colOff>
          <xdr:row>53</xdr:row>
          <xdr:rowOff>38100</xdr:rowOff>
        </xdr:to>
        <xdr:sp macro="" textlink="">
          <xdr:nvSpPr>
            <xdr:cNvPr id="103595" name="Check Box 1195" hidden="1">
              <a:extLst>
                <a:ext uri="{63B3BB69-23CF-44E3-9099-C40C66FF867C}">
                  <a14:compatExt spid="_x0000_s103595"/>
                </a:ext>
                <a:ext uri="{FF2B5EF4-FFF2-40B4-BE49-F238E27FC236}">
                  <a16:creationId xmlns:a16="http://schemas.microsoft.com/office/drawing/2014/main" id="{00000000-0008-0000-0300-0000A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0</xdr:rowOff>
        </xdr:from>
        <xdr:to>
          <xdr:col>20</xdr:col>
          <xdr:colOff>485775</xdr:colOff>
          <xdr:row>54</xdr:row>
          <xdr:rowOff>38100</xdr:rowOff>
        </xdr:to>
        <xdr:sp macro="" textlink="">
          <xdr:nvSpPr>
            <xdr:cNvPr id="103596" name="Check Box 1196" hidden="1">
              <a:extLst>
                <a:ext uri="{63B3BB69-23CF-44E3-9099-C40C66FF867C}">
                  <a14:compatExt spid="_x0000_s103596"/>
                </a:ext>
                <a:ext uri="{FF2B5EF4-FFF2-40B4-BE49-F238E27FC236}">
                  <a16:creationId xmlns:a16="http://schemas.microsoft.com/office/drawing/2014/main" id="{00000000-0008-0000-0300-0000A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54</xdr:row>
          <xdr:rowOff>0</xdr:rowOff>
        </xdr:from>
        <xdr:to>
          <xdr:col>20</xdr:col>
          <xdr:colOff>495300</xdr:colOff>
          <xdr:row>55</xdr:row>
          <xdr:rowOff>38100</xdr:rowOff>
        </xdr:to>
        <xdr:sp macro="" textlink="">
          <xdr:nvSpPr>
            <xdr:cNvPr id="103597" name="Check Box 1197" hidden="1">
              <a:extLst>
                <a:ext uri="{63B3BB69-23CF-44E3-9099-C40C66FF867C}">
                  <a14:compatExt spid="_x0000_s103597"/>
                </a:ext>
                <a:ext uri="{FF2B5EF4-FFF2-40B4-BE49-F238E27FC236}">
                  <a16:creationId xmlns:a16="http://schemas.microsoft.com/office/drawing/2014/main" id="{00000000-0008-0000-0300-0000A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55</xdr:row>
          <xdr:rowOff>28575</xdr:rowOff>
        </xdr:from>
        <xdr:to>
          <xdr:col>20</xdr:col>
          <xdr:colOff>495300</xdr:colOff>
          <xdr:row>56</xdr:row>
          <xdr:rowOff>38100</xdr:rowOff>
        </xdr:to>
        <xdr:sp macro="" textlink="">
          <xdr:nvSpPr>
            <xdr:cNvPr id="103598" name="Check Box 1198" hidden="1">
              <a:extLst>
                <a:ext uri="{63B3BB69-23CF-44E3-9099-C40C66FF867C}">
                  <a14:compatExt spid="_x0000_s103598"/>
                </a:ext>
                <a:ext uri="{FF2B5EF4-FFF2-40B4-BE49-F238E27FC236}">
                  <a16:creationId xmlns:a16="http://schemas.microsoft.com/office/drawing/2014/main" id="{00000000-0008-0000-0300-0000A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56</xdr:row>
          <xdr:rowOff>28575</xdr:rowOff>
        </xdr:from>
        <xdr:to>
          <xdr:col>20</xdr:col>
          <xdr:colOff>495300</xdr:colOff>
          <xdr:row>57</xdr:row>
          <xdr:rowOff>38100</xdr:rowOff>
        </xdr:to>
        <xdr:sp macro="" textlink="">
          <xdr:nvSpPr>
            <xdr:cNvPr id="103599" name="Check Box 1199" hidden="1">
              <a:extLst>
                <a:ext uri="{63B3BB69-23CF-44E3-9099-C40C66FF867C}">
                  <a14:compatExt spid="_x0000_s103599"/>
                </a:ext>
                <a:ext uri="{FF2B5EF4-FFF2-40B4-BE49-F238E27FC236}">
                  <a16:creationId xmlns:a16="http://schemas.microsoft.com/office/drawing/2014/main" id="{00000000-0008-0000-0300-0000A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28575</xdr:rowOff>
        </xdr:from>
        <xdr:to>
          <xdr:col>20</xdr:col>
          <xdr:colOff>495300</xdr:colOff>
          <xdr:row>58</xdr:row>
          <xdr:rowOff>38100</xdr:rowOff>
        </xdr:to>
        <xdr:sp macro="" textlink="">
          <xdr:nvSpPr>
            <xdr:cNvPr id="103600" name="Check Box 1200" hidden="1">
              <a:extLst>
                <a:ext uri="{63B3BB69-23CF-44E3-9099-C40C66FF867C}">
                  <a14:compatExt spid="_x0000_s103600"/>
                </a:ext>
                <a:ext uri="{FF2B5EF4-FFF2-40B4-BE49-F238E27FC236}">
                  <a16:creationId xmlns:a16="http://schemas.microsoft.com/office/drawing/2014/main" id="{00000000-0008-0000-0300-0000B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58</xdr:row>
          <xdr:rowOff>28575</xdr:rowOff>
        </xdr:from>
        <xdr:to>
          <xdr:col>20</xdr:col>
          <xdr:colOff>495300</xdr:colOff>
          <xdr:row>59</xdr:row>
          <xdr:rowOff>38100</xdr:rowOff>
        </xdr:to>
        <xdr:sp macro="" textlink="">
          <xdr:nvSpPr>
            <xdr:cNvPr id="103601" name="Check Box 1201" hidden="1">
              <a:extLst>
                <a:ext uri="{63B3BB69-23CF-44E3-9099-C40C66FF867C}">
                  <a14:compatExt spid="_x0000_s103601"/>
                </a:ext>
                <a:ext uri="{FF2B5EF4-FFF2-40B4-BE49-F238E27FC236}">
                  <a16:creationId xmlns:a16="http://schemas.microsoft.com/office/drawing/2014/main" id="{00000000-0008-0000-0300-0000B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59</xdr:row>
          <xdr:rowOff>0</xdr:rowOff>
        </xdr:from>
        <xdr:to>
          <xdr:col>20</xdr:col>
          <xdr:colOff>495300</xdr:colOff>
          <xdr:row>60</xdr:row>
          <xdr:rowOff>38100</xdr:rowOff>
        </xdr:to>
        <xdr:sp macro="" textlink="">
          <xdr:nvSpPr>
            <xdr:cNvPr id="103602" name="Check Box 1202" hidden="1">
              <a:extLst>
                <a:ext uri="{63B3BB69-23CF-44E3-9099-C40C66FF867C}">
                  <a14:compatExt spid="_x0000_s103602"/>
                </a:ext>
                <a:ext uri="{FF2B5EF4-FFF2-40B4-BE49-F238E27FC236}">
                  <a16:creationId xmlns:a16="http://schemas.microsoft.com/office/drawing/2014/main" id="{00000000-0008-0000-0300-0000B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28575</xdr:rowOff>
        </xdr:from>
        <xdr:to>
          <xdr:col>20</xdr:col>
          <xdr:colOff>495300</xdr:colOff>
          <xdr:row>61</xdr:row>
          <xdr:rowOff>38100</xdr:rowOff>
        </xdr:to>
        <xdr:sp macro="" textlink="">
          <xdr:nvSpPr>
            <xdr:cNvPr id="103603" name="Check Box 1203" hidden="1">
              <a:extLst>
                <a:ext uri="{63B3BB69-23CF-44E3-9099-C40C66FF867C}">
                  <a14:compatExt spid="_x0000_s103603"/>
                </a:ext>
                <a:ext uri="{FF2B5EF4-FFF2-40B4-BE49-F238E27FC236}">
                  <a16:creationId xmlns:a16="http://schemas.microsoft.com/office/drawing/2014/main" id="{00000000-0008-0000-0300-0000B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61</xdr:row>
          <xdr:rowOff>28575</xdr:rowOff>
        </xdr:from>
        <xdr:to>
          <xdr:col>20</xdr:col>
          <xdr:colOff>523875</xdr:colOff>
          <xdr:row>62</xdr:row>
          <xdr:rowOff>38100</xdr:rowOff>
        </xdr:to>
        <xdr:sp macro="" textlink="">
          <xdr:nvSpPr>
            <xdr:cNvPr id="103604" name="Check Box 1204" hidden="1">
              <a:extLst>
                <a:ext uri="{63B3BB69-23CF-44E3-9099-C40C66FF867C}">
                  <a14:compatExt spid="_x0000_s103604"/>
                </a:ext>
                <a:ext uri="{FF2B5EF4-FFF2-40B4-BE49-F238E27FC236}">
                  <a16:creationId xmlns:a16="http://schemas.microsoft.com/office/drawing/2014/main" id="{00000000-0008-0000-0300-0000B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62</xdr:row>
          <xdr:rowOff>28575</xdr:rowOff>
        </xdr:from>
        <xdr:to>
          <xdr:col>20</xdr:col>
          <xdr:colOff>495300</xdr:colOff>
          <xdr:row>63</xdr:row>
          <xdr:rowOff>38100</xdr:rowOff>
        </xdr:to>
        <xdr:sp macro="" textlink="">
          <xdr:nvSpPr>
            <xdr:cNvPr id="103605" name="Check Box 1205" hidden="1">
              <a:extLst>
                <a:ext uri="{63B3BB69-23CF-44E3-9099-C40C66FF867C}">
                  <a14:compatExt spid="_x0000_s103605"/>
                </a:ext>
                <a:ext uri="{FF2B5EF4-FFF2-40B4-BE49-F238E27FC236}">
                  <a16:creationId xmlns:a16="http://schemas.microsoft.com/office/drawing/2014/main" id="{00000000-0008-0000-0300-0000B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495300</xdr:colOff>
          <xdr:row>64</xdr:row>
          <xdr:rowOff>38100</xdr:rowOff>
        </xdr:to>
        <xdr:sp macro="" textlink="">
          <xdr:nvSpPr>
            <xdr:cNvPr id="103606" name="Check Box 1206" hidden="1">
              <a:extLst>
                <a:ext uri="{63B3BB69-23CF-44E3-9099-C40C66FF867C}">
                  <a14:compatExt spid="_x0000_s103606"/>
                </a:ext>
                <a:ext uri="{FF2B5EF4-FFF2-40B4-BE49-F238E27FC236}">
                  <a16:creationId xmlns:a16="http://schemas.microsoft.com/office/drawing/2014/main" id="{00000000-0008-0000-0300-0000B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52</xdr:row>
          <xdr:rowOff>0</xdr:rowOff>
        </xdr:from>
        <xdr:to>
          <xdr:col>2</xdr:col>
          <xdr:colOff>495300</xdr:colOff>
          <xdr:row>53</xdr:row>
          <xdr:rowOff>38100</xdr:rowOff>
        </xdr:to>
        <xdr:sp macro="" textlink="">
          <xdr:nvSpPr>
            <xdr:cNvPr id="103607" name="Check Box 1207" hidden="1">
              <a:extLst>
                <a:ext uri="{63B3BB69-23CF-44E3-9099-C40C66FF867C}">
                  <a14:compatExt spid="_x0000_s103607"/>
                </a:ext>
                <a:ext uri="{FF2B5EF4-FFF2-40B4-BE49-F238E27FC236}">
                  <a16:creationId xmlns:a16="http://schemas.microsoft.com/office/drawing/2014/main" id="{00000000-0008-0000-0300-0000B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xdr:row>
          <xdr:rowOff>0</xdr:rowOff>
        </xdr:from>
        <xdr:to>
          <xdr:col>2</xdr:col>
          <xdr:colOff>485775</xdr:colOff>
          <xdr:row>54</xdr:row>
          <xdr:rowOff>38100</xdr:rowOff>
        </xdr:to>
        <xdr:sp macro="" textlink="">
          <xdr:nvSpPr>
            <xdr:cNvPr id="103608" name="Check Box 1208" hidden="1">
              <a:extLst>
                <a:ext uri="{63B3BB69-23CF-44E3-9099-C40C66FF867C}">
                  <a14:compatExt spid="_x0000_s103608"/>
                </a:ext>
                <a:ext uri="{FF2B5EF4-FFF2-40B4-BE49-F238E27FC236}">
                  <a16:creationId xmlns:a16="http://schemas.microsoft.com/office/drawing/2014/main" id="{00000000-0008-0000-0300-0000B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54</xdr:row>
          <xdr:rowOff>0</xdr:rowOff>
        </xdr:from>
        <xdr:to>
          <xdr:col>2</xdr:col>
          <xdr:colOff>495300</xdr:colOff>
          <xdr:row>55</xdr:row>
          <xdr:rowOff>38100</xdr:rowOff>
        </xdr:to>
        <xdr:sp macro="" textlink="">
          <xdr:nvSpPr>
            <xdr:cNvPr id="103609" name="Check Box 1209" hidden="1">
              <a:extLst>
                <a:ext uri="{63B3BB69-23CF-44E3-9099-C40C66FF867C}">
                  <a14:compatExt spid="_x0000_s103609"/>
                </a:ext>
                <a:ext uri="{FF2B5EF4-FFF2-40B4-BE49-F238E27FC236}">
                  <a16:creationId xmlns:a16="http://schemas.microsoft.com/office/drawing/2014/main" id="{00000000-0008-0000-0300-0000B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28575</xdr:rowOff>
        </xdr:from>
        <xdr:to>
          <xdr:col>2</xdr:col>
          <xdr:colOff>495300</xdr:colOff>
          <xdr:row>56</xdr:row>
          <xdr:rowOff>66675</xdr:rowOff>
        </xdr:to>
        <xdr:sp macro="" textlink="">
          <xdr:nvSpPr>
            <xdr:cNvPr id="103610" name="Check Box 1210" hidden="1">
              <a:extLst>
                <a:ext uri="{63B3BB69-23CF-44E3-9099-C40C66FF867C}">
                  <a14:compatExt spid="_x0000_s103610"/>
                </a:ext>
                <a:ext uri="{FF2B5EF4-FFF2-40B4-BE49-F238E27FC236}">
                  <a16:creationId xmlns:a16="http://schemas.microsoft.com/office/drawing/2014/main" id="{00000000-0008-0000-0300-0000B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56</xdr:row>
          <xdr:rowOff>28575</xdr:rowOff>
        </xdr:from>
        <xdr:to>
          <xdr:col>2</xdr:col>
          <xdr:colOff>495300</xdr:colOff>
          <xdr:row>57</xdr:row>
          <xdr:rowOff>38100</xdr:rowOff>
        </xdr:to>
        <xdr:sp macro="" textlink="">
          <xdr:nvSpPr>
            <xdr:cNvPr id="103611" name="Check Box 1211" hidden="1">
              <a:extLst>
                <a:ext uri="{63B3BB69-23CF-44E3-9099-C40C66FF867C}">
                  <a14:compatExt spid="_x0000_s103611"/>
                </a:ext>
                <a:ext uri="{FF2B5EF4-FFF2-40B4-BE49-F238E27FC236}">
                  <a16:creationId xmlns:a16="http://schemas.microsoft.com/office/drawing/2014/main" id="{00000000-0008-0000-0300-0000B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57</xdr:row>
          <xdr:rowOff>28575</xdr:rowOff>
        </xdr:from>
        <xdr:to>
          <xdr:col>2</xdr:col>
          <xdr:colOff>495300</xdr:colOff>
          <xdr:row>58</xdr:row>
          <xdr:rowOff>38100</xdr:rowOff>
        </xdr:to>
        <xdr:sp macro="" textlink="">
          <xdr:nvSpPr>
            <xdr:cNvPr id="103612" name="Check Box 1212" hidden="1">
              <a:extLst>
                <a:ext uri="{63B3BB69-23CF-44E3-9099-C40C66FF867C}">
                  <a14:compatExt spid="_x0000_s103612"/>
                </a:ext>
                <a:ext uri="{FF2B5EF4-FFF2-40B4-BE49-F238E27FC236}">
                  <a16:creationId xmlns:a16="http://schemas.microsoft.com/office/drawing/2014/main" id="{00000000-0008-0000-0300-0000B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58</xdr:row>
          <xdr:rowOff>28575</xdr:rowOff>
        </xdr:from>
        <xdr:to>
          <xdr:col>2</xdr:col>
          <xdr:colOff>495300</xdr:colOff>
          <xdr:row>59</xdr:row>
          <xdr:rowOff>38100</xdr:rowOff>
        </xdr:to>
        <xdr:sp macro="" textlink="">
          <xdr:nvSpPr>
            <xdr:cNvPr id="103613" name="Check Box 1213" hidden="1">
              <a:extLst>
                <a:ext uri="{63B3BB69-23CF-44E3-9099-C40C66FF867C}">
                  <a14:compatExt spid="_x0000_s103613"/>
                </a:ext>
                <a:ext uri="{FF2B5EF4-FFF2-40B4-BE49-F238E27FC236}">
                  <a16:creationId xmlns:a16="http://schemas.microsoft.com/office/drawing/2014/main" id="{00000000-0008-0000-0300-0000B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0</xdr:rowOff>
        </xdr:from>
        <xdr:to>
          <xdr:col>2</xdr:col>
          <xdr:colOff>495300</xdr:colOff>
          <xdr:row>60</xdr:row>
          <xdr:rowOff>38100</xdr:rowOff>
        </xdr:to>
        <xdr:sp macro="" textlink="">
          <xdr:nvSpPr>
            <xdr:cNvPr id="103614" name="Check Box 1214" hidden="1">
              <a:extLst>
                <a:ext uri="{63B3BB69-23CF-44E3-9099-C40C66FF867C}">
                  <a14:compatExt spid="_x0000_s103614"/>
                </a:ext>
                <a:ext uri="{FF2B5EF4-FFF2-40B4-BE49-F238E27FC236}">
                  <a16:creationId xmlns:a16="http://schemas.microsoft.com/office/drawing/2014/main" id="{00000000-0008-0000-0300-0000B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28575</xdr:rowOff>
        </xdr:from>
        <xdr:to>
          <xdr:col>2</xdr:col>
          <xdr:colOff>495300</xdr:colOff>
          <xdr:row>61</xdr:row>
          <xdr:rowOff>38100</xdr:rowOff>
        </xdr:to>
        <xdr:sp macro="" textlink="">
          <xdr:nvSpPr>
            <xdr:cNvPr id="103615" name="Check Box 1215" hidden="1">
              <a:extLst>
                <a:ext uri="{63B3BB69-23CF-44E3-9099-C40C66FF867C}">
                  <a14:compatExt spid="_x0000_s103615"/>
                </a:ext>
                <a:ext uri="{FF2B5EF4-FFF2-40B4-BE49-F238E27FC236}">
                  <a16:creationId xmlns:a16="http://schemas.microsoft.com/office/drawing/2014/main" id="{00000000-0008-0000-0300-0000B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28575</xdr:rowOff>
        </xdr:from>
        <xdr:to>
          <xdr:col>2</xdr:col>
          <xdr:colOff>495300</xdr:colOff>
          <xdr:row>62</xdr:row>
          <xdr:rowOff>66675</xdr:rowOff>
        </xdr:to>
        <xdr:sp macro="" textlink="">
          <xdr:nvSpPr>
            <xdr:cNvPr id="103616" name="Check Box 1216" hidden="1">
              <a:extLst>
                <a:ext uri="{63B3BB69-23CF-44E3-9099-C40C66FF867C}">
                  <a14:compatExt spid="_x0000_s103616"/>
                </a:ext>
                <a:ext uri="{FF2B5EF4-FFF2-40B4-BE49-F238E27FC236}">
                  <a16:creationId xmlns:a16="http://schemas.microsoft.com/office/drawing/2014/main" id="{00000000-0008-0000-0300-0000C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62</xdr:row>
          <xdr:rowOff>28575</xdr:rowOff>
        </xdr:from>
        <xdr:to>
          <xdr:col>2</xdr:col>
          <xdr:colOff>495300</xdr:colOff>
          <xdr:row>63</xdr:row>
          <xdr:rowOff>66675</xdr:rowOff>
        </xdr:to>
        <xdr:sp macro="" textlink="">
          <xdr:nvSpPr>
            <xdr:cNvPr id="103617" name="Check Box 1217" hidden="1">
              <a:extLst>
                <a:ext uri="{63B3BB69-23CF-44E3-9099-C40C66FF867C}">
                  <a14:compatExt spid="_x0000_s103617"/>
                </a:ext>
                <a:ext uri="{FF2B5EF4-FFF2-40B4-BE49-F238E27FC236}">
                  <a16:creationId xmlns:a16="http://schemas.microsoft.com/office/drawing/2014/main" id="{00000000-0008-0000-0300-0000C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63</xdr:row>
          <xdr:rowOff>28575</xdr:rowOff>
        </xdr:from>
        <xdr:to>
          <xdr:col>2</xdr:col>
          <xdr:colOff>495300</xdr:colOff>
          <xdr:row>64</xdr:row>
          <xdr:rowOff>66675</xdr:rowOff>
        </xdr:to>
        <xdr:sp macro="" textlink="">
          <xdr:nvSpPr>
            <xdr:cNvPr id="103618" name="Check Box 1218" hidden="1">
              <a:extLst>
                <a:ext uri="{63B3BB69-23CF-44E3-9099-C40C66FF867C}">
                  <a14:compatExt spid="_x0000_s103618"/>
                </a:ext>
                <a:ext uri="{FF2B5EF4-FFF2-40B4-BE49-F238E27FC236}">
                  <a16:creationId xmlns:a16="http://schemas.microsoft.com/office/drawing/2014/main" id="{00000000-0008-0000-0300-0000C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52</xdr:row>
          <xdr:rowOff>0</xdr:rowOff>
        </xdr:from>
        <xdr:to>
          <xdr:col>1</xdr:col>
          <xdr:colOff>495300</xdr:colOff>
          <xdr:row>53</xdr:row>
          <xdr:rowOff>38100</xdr:rowOff>
        </xdr:to>
        <xdr:sp macro="" textlink="">
          <xdr:nvSpPr>
            <xdr:cNvPr id="103619" name="Check Box 1219" hidden="1">
              <a:extLst>
                <a:ext uri="{63B3BB69-23CF-44E3-9099-C40C66FF867C}">
                  <a14:compatExt spid="_x0000_s103619"/>
                </a:ext>
                <a:ext uri="{FF2B5EF4-FFF2-40B4-BE49-F238E27FC236}">
                  <a16:creationId xmlns:a16="http://schemas.microsoft.com/office/drawing/2014/main" id="{00000000-0008-0000-0300-0000C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53</xdr:row>
          <xdr:rowOff>0</xdr:rowOff>
        </xdr:from>
        <xdr:to>
          <xdr:col>1</xdr:col>
          <xdr:colOff>485775</xdr:colOff>
          <xdr:row>54</xdr:row>
          <xdr:rowOff>38100</xdr:rowOff>
        </xdr:to>
        <xdr:sp macro="" textlink="">
          <xdr:nvSpPr>
            <xdr:cNvPr id="103620" name="Check Box 1220" hidden="1">
              <a:extLst>
                <a:ext uri="{63B3BB69-23CF-44E3-9099-C40C66FF867C}">
                  <a14:compatExt spid="_x0000_s103620"/>
                </a:ext>
                <a:ext uri="{FF2B5EF4-FFF2-40B4-BE49-F238E27FC236}">
                  <a16:creationId xmlns:a16="http://schemas.microsoft.com/office/drawing/2014/main" id="{00000000-0008-0000-0300-0000C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54</xdr:row>
          <xdr:rowOff>0</xdr:rowOff>
        </xdr:from>
        <xdr:to>
          <xdr:col>1</xdr:col>
          <xdr:colOff>495300</xdr:colOff>
          <xdr:row>55</xdr:row>
          <xdr:rowOff>38100</xdr:rowOff>
        </xdr:to>
        <xdr:sp macro="" textlink="">
          <xdr:nvSpPr>
            <xdr:cNvPr id="103621" name="Check Box 1221" hidden="1">
              <a:extLst>
                <a:ext uri="{63B3BB69-23CF-44E3-9099-C40C66FF867C}">
                  <a14:compatExt spid="_x0000_s103621"/>
                </a:ext>
                <a:ext uri="{FF2B5EF4-FFF2-40B4-BE49-F238E27FC236}">
                  <a16:creationId xmlns:a16="http://schemas.microsoft.com/office/drawing/2014/main" id="{00000000-0008-0000-0300-0000C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28575</xdr:rowOff>
        </xdr:from>
        <xdr:to>
          <xdr:col>1</xdr:col>
          <xdr:colOff>495300</xdr:colOff>
          <xdr:row>56</xdr:row>
          <xdr:rowOff>66675</xdr:rowOff>
        </xdr:to>
        <xdr:sp macro="" textlink="">
          <xdr:nvSpPr>
            <xdr:cNvPr id="103622" name="Check Box 1222" hidden="1">
              <a:extLst>
                <a:ext uri="{63B3BB69-23CF-44E3-9099-C40C66FF867C}">
                  <a14:compatExt spid="_x0000_s103622"/>
                </a:ext>
                <a:ext uri="{FF2B5EF4-FFF2-40B4-BE49-F238E27FC236}">
                  <a16:creationId xmlns:a16="http://schemas.microsoft.com/office/drawing/2014/main" id="{00000000-0008-0000-0300-0000C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56</xdr:row>
          <xdr:rowOff>28575</xdr:rowOff>
        </xdr:from>
        <xdr:to>
          <xdr:col>1</xdr:col>
          <xdr:colOff>495300</xdr:colOff>
          <xdr:row>57</xdr:row>
          <xdr:rowOff>38100</xdr:rowOff>
        </xdr:to>
        <xdr:sp macro="" textlink="">
          <xdr:nvSpPr>
            <xdr:cNvPr id="103623" name="Check Box 1223" hidden="1">
              <a:extLst>
                <a:ext uri="{63B3BB69-23CF-44E3-9099-C40C66FF867C}">
                  <a14:compatExt spid="_x0000_s103623"/>
                </a:ext>
                <a:ext uri="{FF2B5EF4-FFF2-40B4-BE49-F238E27FC236}">
                  <a16:creationId xmlns:a16="http://schemas.microsoft.com/office/drawing/2014/main" id="{00000000-0008-0000-0300-0000C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57</xdr:row>
          <xdr:rowOff>28575</xdr:rowOff>
        </xdr:from>
        <xdr:to>
          <xdr:col>1</xdr:col>
          <xdr:colOff>495300</xdr:colOff>
          <xdr:row>58</xdr:row>
          <xdr:rowOff>38100</xdr:rowOff>
        </xdr:to>
        <xdr:sp macro="" textlink="">
          <xdr:nvSpPr>
            <xdr:cNvPr id="103624" name="Check Box 1224" hidden="1">
              <a:extLst>
                <a:ext uri="{63B3BB69-23CF-44E3-9099-C40C66FF867C}">
                  <a14:compatExt spid="_x0000_s103624"/>
                </a:ext>
                <a:ext uri="{FF2B5EF4-FFF2-40B4-BE49-F238E27FC236}">
                  <a16:creationId xmlns:a16="http://schemas.microsoft.com/office/drawing/2014/main" id="{00000000-0008-0000-0300-0000C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28575</xdr:rowOff>
        </xdr:from>
        <xdr:to>
          <xdr:col>1</xdr:col>
          <xdr:colOff>495300</xdr:colOff>
          <xdr:row>59</xdr:row>
          <xdr:rowOff>38100</xdr:rowOff>
        </xdr:to>
        <xdr:sp macro="" textlink="">
          <xdr:nvSpPr>
            <xdr:cNvPr id="103625" name="Check Box 1225" hidden="1">
              <a:extLst>
                <a:ext uri="{63B3BB69-23CF-44E3-9099-C40C66FF867C}">
                  <a14:compatExt spid="_x0000_s103625"/>
                </a:ext>
                <a:ext uri="{FF2B5EF4-FFF2-40B4-BE49-F238E27FC236}">
                  <a16:creationId xmlns:a16="http://schemas.microsoft.com/office/drawing/2014/main" id="{00000000-0008-0000-0300-0000C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59</xdr:row>
          <xdr:rowOff>0</xdr:rowOff>
        </xdr:from>
        <xdr:to>
          <xdr:col>1</xdr:col>
          <xdr:colOff>495300</xdr:colOff>
          <xdr:row>60</xdr:row>
          <xdr:rowOff>38100</xdr:rowOff>
        </xdr:to>
        <xdr:sp macro="" textlink="">
          <xdr:nvSpPr>
            <xdr:cNvPr id="103626" name="Check Box 1226" hidden="1">
              <a:extLst>
                <a:ext uri="{63B3BB69-23CF-44E3-9099-C40C66FF867C}">
                  <a14:compatExt spid="_x0000_s103626"/>
                </a:ext>
                <a:ext uri="{FF2B5EF4-FFF2-40B4-BE49-F238E27FC236}">
                  <a16:creationId xmlns:a16="http://schemas.microsoft.com/office/drawing/2014/main" id="{00000000-0008-0000-0300-0000C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60</xdr:row>
          <xdr:rowOff>28575</xdr:rowOff>
        </xdr:from>
        <xdr:to>
          <xdr:col>1</xdr:col>
          <xdr:colOff>495300</xdr:colOff>
          <xdr:row>61</xdr:row>
          <xdr:rowOff>38100</xdr:rowOff>
        </xdr:to>
        <xdr:sp macro="" textlink="">
          <xdr:nvSpPr>
            <xdr:cNvPr id="103627" name="Check Box 1227" hidden="1">
              <a:extLst>
                <a:ext uri="{63B3BB69-23CF-44E3-9099-C40C66FF867C}">
                  <a14:compatExt spid="_x0000_s103627"/>
                </a:ext>
                <a:ext uri="{FF2B5EF4-FFF2-40B4-BE49-F238E27FC236}">
                  <a16:creationId xmlns:a16="http://schemas.microsoft.com/office/drawing/2014/main" id="{00000000-0008-0000-0300-0000C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61</xdr:row>
          <xdr:rowOff>28575</xdr:rowOff>
        </xdr:from>
        <xdr:to>
          <xdr:col>1</xdr:col>
          <xdr:colOff>495300</xdr:colOff>
          <xdr:row>62</xdr:row>
          <xdr:rowOff>66675</xdr:rowOff>
        </xdr:to>
        <xdr:sp macro="" textlink="">
          <xdr:nvSpPr>
            <xdr:cNvPr id="103628" name="Check Box 1228" hidden="1">
              <a:extLst>
                <a:ext uri="{63B3BB69-23CF-44E3-9099-C40C66FF867C}">
                  <a14:compatExt spid="_x0000_s103628"/>
                </a:ext>
                <a:ext uri="{FF2B5EF4-FFF2-40B4-BE49-F238E27FC236}">
                  <a16:creationId xmlns:a16="http://schemas.microsoft.com/office/drawing/2014/main" id="{00000000-0008-0000-0300-0000C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62</xdr:row>
          <xdr:rowOff>28575</xdr:rowOff>
        </xdr:from>
        <xdr:to>
          <xdr:col>1</xdr:col>
          <xdr:colOff>495300</xdr:colOff>
          <xdr:row>63</xdr:row>
          <xdr:rowOff>66675</xdr:rowOff>
        </xdr:to>
        <xdr:sp macro="" textlink="">
          <xdr:nvSpPr>
            <xdr:cNvPr id="103629" name="Check Box 1229" hidden="1">
              <a:extLst>
                <a:ext uri="{63B3BB69-23CF-44E3-9099-C40C66FF867C}">
                  <a14:compatExt spid="_x0000_s103629"/>
                </a:ext>
                <a:ext uri="{FF2B5EF4-FFF2-40B4-BE49-F238E27FC236}">
                  <a16:creationId xmlns:a16="http://schemas.microsoft.com/office/drawing/2014/main" id="{00000000-0008-0000-0300-0000C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28575</xdr:rowOff>
        </xdr:from>
        <xdr:to>
          <xdr:col>1</xdr:col>
          <xdr:colOff>495300</xdr:colOff>
          <xdr:row>64</xdr:row>
          <xdr:rowOff>66675</xdr:rowOff>
        </xdr:to>
        <xdr:sp macro="" textlink="">
          <xdr:nvSpPr>
            <xdr:cNvPr id="103630" name="Check Box 1230" hidden="1">
              <a:extLst>
                <a:ext uri="{63B3BB69-23CF-44E3-9099-C40C66FF867C}">
                  <a14:compatExt spid="_x0000_s103630"/>
                </a:ext>
                <a:ext uri="{FF2B5EF4-FFF2-40B4-BE49-F238E27FC236}">
                  <a16:creationId xmlns:a16="http://schemas.microsoft.com/office/drawing/2014/main" id="{00000000-0008-0000-0300-0000C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52</xdr:row>
          <xdr:rowOff>0</xdr:rowOff>
        </xdr:from>
        <xdr:to>
          <xdr:col>3</xdr:col>
          <xdr:colOff>495300</xdr:colOff>
          <xdr:row>53</xdr:row>
          <xdr:rowOff>38100</xdr:rowOff>
        </xdr:to>
        <xdr:sp macro="" textlink="">
          <xdr:nvSpPr>
            <xdr:cNvPr id="103631" name="Check Box 1231" hidden="1">
              <a:extLst>
                <a:ext uri="{63B3BB69-23CF-44E3-9099-C40C66FF867C}">
                  <a14:compatExt spid="_x0000_s103631"/>
                </a:ext>
                <a:ext uri="{FF2B5EF4-FFF2-40B4-BE49-F238E27FC236}">
                  <a16:creationId xmlns:a16="http://schemas.microsoft.com/office/drawing/2014/main" id="{00000000-0008-0000-0300-0000C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53</xdr:row>
          <xdr:rowOff>0</xdr:rowOff>
        </xdr:from>
        <xdr:to>
          <xdr:col>3</xdr:col>
          <xdr:colOff>485775</xdr:colOff>
          <xdr:row>54</xdr:row>
          <xdr:rowOff>38100</xdr:rowOff>
        </xdr:to>
        <xdr:sp macro="" textlink="">
          <xdr:nvSpPr>
            <xdr:cNvPr id="103632" name="Check Box 1232" hidden="1">
              <a:extLst>
                <a:ext uri="{63B3BB69-23CF-44E3-9099-C40C66FF867C}">
                  <a14:compatExt spid="_x0000_s103632"/>
                </a:ext>
                <a:ext uri="{FF2B5EF4-FFF2-40B4-BE49-F238E27FC236}">
                  <a16:creationId xmlns:a16="http://schemas.microsoft.com/office/drawing/2014/main" id="{00000000-0008-0000-0300-0000D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54</xdr:row>
          <xdr:rowOff>0</xdr:rowOff>
        </xdr:from>
        <xdr:to>
          <xdr:col>3</xdr:col>
          <xdr:colOff>495300</xdr:colOff>
          <xdr:row>55</xdr:row>
          <xdr:rowOff>38100</xdr:rowOff>
        </xdr:to>
        <xdr:sp macro="" textlink="">
          <xdr:nvSpPr>
            <xdr:cNvPr id="103633" name="Check Box 1233" hidden="1">
              <a:extLst>
                <a:ext uri="{63B3BB69-23CF-44E3-9099-C40C66FF867C}">
                  <a14:compatExt spid="_x0000_s103633"/>
                </a:ext>
                <a:ext uri="{FF2B5EF4-FFF2-40B4-BE49-F238E27FC236}">
                  <a16:creationId xmlns:a16="http://schemas.microsoft.com/office/drawing/2014/main" id="{00000000-0008-0000-0300-0000D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55</xdr:row>
          <xdr:rowOff>28575</xdr:rowOff>
        </xdr:from>
        <xdr:to>
          <xdr:col>3</xdr:col>
          <xdr:colOff>495300</xdr:colOff>
          <xdr:row>56</xdr:row>
          <xdr:rowOff>66675</xdr:rowOff>
        </xdr:to>
        <xdr:sp macro="" textlink="">
          <xdr:nvSpPr>
            <xdr:cNvPr id="103634" name="Check Box 1234" hidden="1">
              <a:extLst>
                <a:ext uri="{63B3BB69-23CF-44E3-9099-C40C66FF867C}">
                  <a14:compatExt spid="_x0000_s103634"/>
                </a:ext>
                <a:ext uri="{FF2B5EF4-FFF2-40B4-BE49-F238E27FC236}">
                  <a16:creationId xmlns:a16="http://schemas.microsoft.com/office/drawing/2014/main" id="{00000000-0008-0000-0300-0000D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28575</xdr:rowOff>
        </xdr:from>
        <xdr:to>
          <xdr:col>3</xdr:col>
          <xdr:colOff>495300</xdr:colOff>
          <xdr:row>57</xdr:row>
          <xdr:rowOff>38100</xdr:rowOff>
        </xdr:to>
        <xdr:sp macro="" textlink="">
          <xdr:nvSpPr>
            <xdr:cNvPr id="103635" name="Check Box 1235" hidden="1">
              <a:extLst>
                <a:ext uri="{63B3BB69-23CF-44E3-9099-C40C66FF867C}">
                  <a14:compatExt spid="_x0000_s103635"/>
                </a:ext>
                <a:ext uri="{FF2B5EF4-FFF2-40B4-BE49-F238E27FC236}">
                  <a16:creationId xmlns:a16="http://schemas.microsoft.com/office/drawing/2014/main" id="{00000000-0008-0000-0300-0000D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57</xdr:row>
          <xdr:rowOff>28575</xdr:rowOff>
        </xdr:from>
        <xdr:to>
          <xdr:col>3</xdr:col>
          <xdr:colOff>495300</xdr:colOff>
          <xdr:row>58</xdr:row>
          <xdr:rowOff>38100</xdr:rowOff>
        </xdr:to>
        <xdr:sp macro="" textlink="">
          <xdr:nvSpPr>
            <xdr:cNvPr id="103636" name="Check Box 1236" hidden="1">
              <a:extLst>
                <a:ext uri="{63B3BB69-23CF-44E3-9099-C40C66FF867C}">
                  <a14:compatExt spid="_x0000_s103636"/>
                </a:ext>
                <a:ext uri="{FF2B5EF4-FFF2-40B4-BE49-F238E27FC236}">
                  <a16:creationId xmlns:a16="http://schemas.microsoft.com/office/drawing/2014/main" id="{00000000-0008-0000-0300-0000D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58</xdr:row>
          <xdr:rowOff>28575</xdr:rowOff>
        </xdr:from>
        <xdr:to>
          <xdr:col>3</xdr:col>
          <xdr:colOff>495300</xdr:colOff>
          <xdr:row>59</xdr:row>
          <xdr:rowOff>38100</xdr:rowOff>
        </xdr:to>
        <xdr:sp macro="" textlink="">
          <xdr:nvSpPr>
            <xdr:cNvPr id="103637" name="Check Box 1237" hidden="1">
              <a:extLst>
                <a:ext uri="{63B3BB69-23CF-44E3-9099-C40C66FF867C}">
                  <a14:compatExt spid="_x0000_s103637"/>
                </a:ext>
                <a:ext uri="{FF2B5EF4-FFF2-40B4-BE49-F238E27FC236}">
                  <a16:creationId xmlns:a16="http://schemas.microsoft.com/office/drawing/2014/main" id="{00000000-0008-0000-0300-0000D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59</xdr:row>
          <xdr:rowOff>0</xdr:rowOff>
        </xdr:from>
        <xdr:to>
          <xdr:col>3</xdr:col>
          <xdr:colOff>495300</xdr:colOff>
          <xdr:row>60</xdr:row>
          <xdr:rowOff>38100</xdr:rowOff>
        </xdr:to>
        <xdr:sp macro="" textlink="">
          <xdr:nvSpPr>
            <xdr:cNvPr id="103638" name="Check Box 1238" hidden="1">
              <a:extLst>
                <a:ext uri="{63B3BB69-23CF-44E3-9099-C40C66FF867C}">
                  <a14:compatExt spid="_x0000_s103638"/>
                </a:ext>
                <a:ext uri="{FF2B5EF4-FFF2-40B4-BE49-F238E27FC236}">
                  <a16:creationId xmlns:a16="http://schemas.microsoft.com/office/drawing/2014/main" id="{00000000-0008-0000-0300-0000D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60</xdr:row>
          <xdr:rowOff>28575</xdr:rowOff>
        </xdr:from>
        <xdr:to>
          <xdr:col>3</xdr:col>
          <xdr:colOff>495300</xdr:colOff>
          <xdr:row>61</xdr:row>
          <xdr:rowOff>38100</xdr:rowOff>
        </xdr:to>
        <xdr:sp macro="" textlink="">
          <xdr:nvSpPr>
            <xdr:cNvPr id="103639" name="Check Box 1239" hidden="1">
              <a:extLst>
                <a:ext uri="{63B3BB69-23CF-44E3-9099-C40C66FF867C}">
                  <a14:compatExt spid="_x0000_s103639"/>
                </a:ext>
                <a:ext uri="{FF2B5EF4-FFF2-40B4-BE49-F238E27FC236}">
                  <a16:creationId xmlns:a16="http://schemas.microsoft.com/office/drawing/2014/main" id="{00000000-0008-0000-0300-0000D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61</xdr:row>
          <xdr:rowOff>28575</xdr:rowOff>
        </xdr:from>
        <xdr:to>
          <xdr:col>3</xdr:col>
          <xdr:colOff>495300</xdr:colOff>
          <xdr:row>62</xdr:row>
          <xdr:rowOff>66675</xdr:rowOff>
        </xdr:to>
        <xdr:sp macro="" textlink="">
          <xdr:nvSpPr>
            <xdr:cNvPr id="103640" name="Check Box 1240" hidden="1">
              <a:extLst>
                <a:ext uri="{63B3BB69-23CF-44E3-9099-C40C66FF867C}">
                  <a14:compatExt spid="_x0000_s103640"/>
                </a:ext>
                <a:ext uri="{FF2B5EF4-FFF2-40B4-BE49-F238E27FC236}">
                  <a16:creationId xmlns:a16="http://schemas.microsoft.com/office/drawing/2014/main" id="{00000000-0008-0000-0300-0000D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62</xdr:row>
          <xdr:rowOff>28575</xdr:rowOff>
        </xdr:from>
        <xdr:to>
          <xdr:col>3</xdr:col>
          <xdr:colOff>495300</xdr:colOff>
          <xdr:row>63</xdr:row>
          <xdr:rowOff>66675</xdr:rowOff>
        </xdr:to>
        <xdr:sp macro="" textlink="">
          <xdr:nvSpPr>
            <xdr:cNvPr id="103641" name="Check Box 1241" hidden="1">
              <a:extLst>
                <a:ext uri="{63B3BB69-23CF-44E3-9099-C40C66FF867C}">
                  <a14:compatExt spid="_x0000_s103641"/>
                </a:ext>
                <a:ext uri="{FF2B5EF4-FFF2-40B4-BE49-F238E27FC236}">
                  <a16:creationId xmlns:a16="http://schemas.microsoft.com/office/drawing/2014/main" id="{00000000-0008-0000-0300-0000D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63</xdr:row>
          <xdr:rowOff>28575</xdr:rowOff>
        </xdr:from>
        <xdr:to>
          <xdr:col>3</xdr:col>
          <xdr:colOff>495300</xdr:colOff>
          <xdr:row>64</xdr:row>
          <xdr:rowOff>66675</xdr:rowOff>
        </xdr:to>
        <xdr:sp macro="" textlink="">
          <xdr:nvSpPr>
            <xdr:cNvPr id="103642" name="Check Box 1242" hidden="1">
              <a:extLst>
                <a:ext uri="{63B3BB69-23CF-44E3-9099-C40C66FF867C}">
                  <a14:compatExt spid="_x0000_s103642"/>
                </a:ext>
                <a:ext uri="{FF2B5EF4-FFF2-40B4-BE49-F238E27FC236}">
                  <a16:creationId xmlns:a16="http://schemas.microsoft.com/office/drawing/2014/main" id="{00000000-0008-0000-0300-0000D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52</xdr:row>
          <xdr:rowOff>0</xdr:rowOff>
        </xdr:from>
        <xdr:to>
          <xdr:col>4</xdr:col>
          <xdr:colOff>495300</xdr:colOff>
          <xdr:row>53</xdr:row>
          <xdr:rowOff>38100</xdr:rowOff>
        </xdr:to>
        <xdr:sp macro="" textlink="">
          <xdr:nvSpPr>
            <xdr:cNvPr id="103643" name="Check Box 1243" hidden="1">
              <a:extLst>
                <a:ext uri="{63B3BB69-23CF-44E3-9099-C40C66FF867C}">
                  <a14:compatExt spid="_x0000_s103643"/>
                </a:ext>
                <a:ext uri="{FF2B5EF4-FFF2-40B4-BE49-F238E27FC236}">
                  <a16:creationId xmlns:a16="http://schemas.microsoft.com/office/drawing/2014/main" id="{00000000-0008-0000-0300-0000D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53</xdr:row>
          <xdr:rowOff>0</xdr:rowOff>
        </xdr:from>
        <xdr:to>
          <xdr:col>4</xdr:col>
          <xdr:colOff>485775</xdr:colOff>
          <xdr:row>54</xdr:row>
          <xdr:rowOff>38100</xdr:rowOff>
        </xdr:to>
        <xdr:sp macro="" textlink="">
          <xdr:nvSpPr>
            <xdr:cNvPr id="103644" name="Check Box 1244" hidden="1">
              <a:extLst>
                <a:ext uri="{63B3BB69-23CF-44E3-9099-C40C66FF867C}">
                  <a14:compatExt spid="_x0000_s103644"/>
                </a:ext>
                <a:ext uri="{FF2B5EF4-FFF2-40B4-BE49-F238E27FC236}">
                  <a16:creationId xmlns:a16="http://schemas.microsoft.com/office/drawing/2014/main" id="{00000000-0008-0000-0300-0000D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54</xdr:row>
          <xdr:rowOff>0</xdr:rowOff>
        </xdr:from>
        <xdr:to>
          <xdr:col>4</xdr:col>
          <xdr:colOff>495300</xdr:colOff>
          <xdr:row>55</xdr:row>
          <xdr:rowOff>38100</xdr:rowOff>
        </xdr:to>
        <xdr:sp macro="" textlink="">
          <xdr:nvSpPr>
            <xdr:cNvPr id="103645" name="Check Box 1245" hidden="1">
              <a:extLst>
                <a:ext uri="{63B3BB69-23CF-44E3-9099-C40C66FF867C}">
                  <a14:compatExt spid="_x0000_s103645"/>
                </a:ext>
                <a:ext uri="{FF2B5EF4-FFF2-40B4-BE49-F238E27FC236}">
                  <a16:creationId xmlns:a16="http://schemas.microsoft.com/office/drawing/2014/main" id="{00000000-0008-0000-0300-0000D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55</xdr:row>
          <xdr:rowOff>28575</xdr:rowOff>
        </xdr:from>
        <xdr:to>
          <xdr:col>4</xdr:col>
          <xdr:colOff>495300</xdr:colOff>
          <xdr:row>56</xdr:row>
          <xdr:rowOff>66675</xdr:rowOff>
        </xdr:to>
        <xdr:sp macro="" textlink="">
          <xdr:nvSpPr>
            <xdr:cNvPr id="103646" name="Check Box 1246" hidden="1">
              <a:extLst>
                <a:ext uri="{63B3BB69-23CF-44E3-9099-C40C66FF867C}">
                  <a14:compatExt spid="_x0000_s103646"/>
                </a:ext>
                <a:ext uri="{FF2B5EF4-FFF2-40B4-BE49-F238E27FC236}">
                  <a16:creationId xmlns:a16="http://schemas.microsoft.com/office/drawing/2014/main" id="{00000000-0008-0000-0300-0000D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56</xdr:row>
          <xdr:rowOff>28575</xdr:rowOff>
        </xdr:from>
        <xdr:to>
          <xdr:col>4</xdr:col>
          <xdr:colOff>495300</xdr:colOff>
          <xdr:row>57</xdr:row>
          <xdr:rowOff>38100</xdr:rowOff>
        </xdr:to>
        <xdr:sp macro="" textlink="">
          <xdr:nvSpPr>
            <xdr:cNvPr id="103647" name="Check Box 1247" hidden="1">
              <a:extLst>
                <a:ext uri="{63B3BB69-23CF-44E3-9099-C40C66FF867C}">
                  <a14:compatExt spid="_x0000_s103647"/>
                </a:ext>
                <a:ext uri="{FF2B5EF4-FFF2-40B4-BE49-F238E27FC236}">
                  <a16:creationId xmlns:a16="http://schemas.microsoft.com/office/drawing/2014/main" id="{00000000-0008-0000-0300-0000D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57</xdr:row>
          <xdr:rowOff>28575</xdr:rowOff>
        </xdr:from>
        <xdr:to>
          <xdr:col>4</xdr:col>
          <xdr:colOff>495300</xdr:colOff>
          <xdr:row>58</xdr:row>
          <xdr:rowOff>38100</xdr:rowOff>
        </xdr:to>
        <xdr:sp macro="" textlink="">
          <xdr:nvSpPr>
            <xdr:cNvPr id="103648" name="Check Box 1248" hidden="1">
              <a:extLst>
                <a:ext uri="{63B3BB69-23CF-44E3-9099-C40C66FF867C}">
                  <a14:compatExt spid="_x0000_s103648"/>
                </a:ext>
                <a:ext uri="{FF2B5EF4-FFF2-40B4-BE49-F238E27FC236}">
                  <a16:creationId xmlns:a16="http://schemas.microsoft.com/office/drawing/2014/main" id="{00000000-0008-0000-0300-0000E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58</xdr:row>
          <xdr:rowOff>28575</xdr:rowOff>
        </xdr:from>
        <xdr:to>
          <xdr:col>4</xdr:col>
          <xdr:colOff>495300</xdr:colOff>
          <xdr:row>59</xdr:row>
          <xdr:rowOff>38100</xdr:rowOff>
        </xdr:to>
        <xdr:sp macro="" textlink="">
          <xdr:nvSpPr>
            <xdr:cNvPr id="103649" name="Check Box 1249" hidden="1">
              <a:extLst>
                <a:ext uri="{63B3BB69-23CF-44E3-9099-C40C66FF867C}">
                  <a14:compatExt spid="_x0000_s103649"/>
                </a:ext>
                <a:ext uri="{FF2B5EF4-FFF2-40B4-BE49-F238E27FC236}">
                  <a16:creationId xmlns:a16="http://schemas.microsoft.com/office/drawing/2014/main" id="{00000000-0008-0000-0300-0000E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59</xdr:row>
          <xdr:rowOff>0</xdr:rowOff>
        </xdr:from>
        <xdr:to>
          <xdr:col>4</xdr:col>
          <xdr:colOff>495300</xdr:colOff>
          <xdr:row>60</xdr:row>
          <xdr:rowOff>38100</xdr:rowOff>
        </xdr:to>
        <xdr:sp macro="" textlink="">
          <xdr:nvSpPr>
            <xdr:cNvPr id="103650" name="Check Box 1250" hidden="1">
              <a:extLst>
                <a:ext uri="{63B3BB69-23CF-44E3-9099-C40C66FF867C}">
                  <a14:compatExt spid="_x0000_s103650"/>
                </a:ext>
                <a:ext uri="{FF2B5EF4-FFF2-40B4-BE49-F238E27FC236}">
                  <a16:creationId xmlns:a16="http://schemas.microsoft.com/office/drawing/2014/main" id="{00000000-0008-0000-0300-0000E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60</xdr:row>
          <xdr:rowOff>28575</xdr:rowOff>
        </xdr:from>
        <xdr:to>
          <xdr:col>4</xdr:col>
          <xdr:colOff>495300</xdr:colOff>
          <xdr:row>61</xdr:row>
          <xdr:rowOff>38100</xdr:rowOff>
        </xdr:to>
        <xdr:sp macro="" textlink="">
          <xdr:nvSpPr>
            <xdr:cNvPr id="103651" name="Check Box 1251" hidden="1">
              <a:extLst>
                <a:ext uri="{63B3BB69-23CF-44E3-9099-C40C66FF867C}">
                  <a14:compatExt spid="_x0000_s103651"/>
                </a:ext>
                <a:ext uri="{FF2B5EF4-FFF2-40B4-BE49-F238E27FC236}">
                  <a16:creationId xmlns:a16="http://schemas.microsoft.com/office/drawing/2014/main" id="{00000000-0008-0000-0300-0000E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61</xdr:row>
          <xdr:rowOff>28575</xdr:rowOff>
        </xdr:from>
        <xdr:to>
          <xdr:col>4</xdr:col>
          <xdr:colOff>495300</xdr:colOff>
          <xdr:row>62</xdr:row>
          <xdr:rowOff>66675</xdr:rowOff>
        </xdr:to>
        <xdr:sp macro="" textlink="">
          <xdr:nvSpPr>
            <xdr:cNvPr id="103652" name="Check Box 1252" hidden="1">
              <a:extLst>
                <a:ext uri="{63B3BB69-23CF-44E3-9099-C40C66FF867C}">
                  <a14:compatExt spid="_x0000_s103652"/>
                </a:ext>
                <a:ext uri="{FF2B5EF4-FFF2-40B4-BE49-F238E27FC236}">
                  <a16:creationId xmlns:a16="http://schemas.microsoft.com/office/drawing/2014/main" id="{00000000-0008-0000-0300-0000E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28575</xdr:rowOff>
        </xdr:from>
        <xdr:to>
          <xdr:col>4</xdr:col>
          <xdr:colOff>495300</xdr:colOff>
          <xdr:row>63</xdr:row>
          <xdr:rowOff>66675</xdr:rowOff>
        </xdr:to>
        <xdr:sp macro="" textlink="">
          <xdr:nvSpPr>
            <xdr:cNvPr id="103653" name="Check Box 1253" hidden="1">
              <a:extLst>
                <a:ext uri="{63B3BB69-23CF-44E3-9099-C40C66FF867C}">
                  <a14:compatExt spid="_x0000_s103653"/>
                </a:ext>
                <a:ext uri="{FF2B5EF4-FFF2-40B4-BE49-F238E27FC236}">
                  <a16:creationId xmlns:a16="http://schemas.microsoft.com/office/drawing/2014/main" id="{00000000-0008-0000-0300-0000E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28575</xdr:rowOff>
        </xdr:from>
        <xdr:to>
          <xdr:col>4</xdr:col>
          <xdr:colOff>495300</xdr:colOff>
          <xdr:row>64</xdr:row>
          <xdr:rowOff>66675</xdr:rowOff>
        </xdr:to>
        <xdr:sp macro="" textlink="">
          <xdr:nvSpPr>
            <xdr:cNvPr id="103654" name="Check Box 1254" hidden="1">
              <a:extLst>
                <a:ext uri="{63B3BB69-23CF-44E3-9099-C40C66FF867C}">
                  <a14:compatExt spid="_x0000_s103654"/>
                </a:ext>
                <a:ext uri="{FF2B5EF4-FFF2-40B4-BE49-F238E27FC236}">
                  <a16:creationId xmlns:a16="http://schemas.microsoft.com/office/drawing/2014/main" id="{00000000-0008-0000-0300-0000E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495300</xdr:colOff>
          <xdr:row>64</xdr:row>
          <xdr:rowOff>66675</xdr:rowOff>
        </xdr:to>
        <xdr:sp macro="" textlink="">
          <xdr:nvSpPr>
            <xdr:cNvPr id="103655" name="Check Box 1255" hidden="1">
              <a:extLst>
                <a:ext uri="{63B3BB69-23CF-44E3-9099-C40C66FF867C}">
                  <a14:compatExt spid="_x0000_s103655"/>
                </a:ext>
                <a:ext uri="{FF2B5EF4-FFF2-40B4-BE49-F238E27FC236}">
                  <a16:creationId xmlns:a16="http://schemas.microsoft.com/office/drawing/2014/main" id="{00000000-0008-0000-0300-0000E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28575</xdr:rowOff>
        </xdr:from>
        <xdr:to>
          <xdr:col>6</xdr:col>
          <xdr:colOff>495300</xdr:colOff>
          <xdr:row>65</xdr:row>
          <xdr:rowOff>38100</xdr:rowOff>
        </xdr:to>
        <xdr:sp macro="" textlink="">
          <xdr:nvSpPr>
            <xdr:cNvPr id="103656" name="Check Box 1256" hidden="1">
              <a:extLst>
                <a:ext uri="{63B3BB69-23CF-44E3-9099-C40C66FF867C}">
                  <a14:compatExt spid="_x0000_s103656"/>
                </a:ext>
                <a:ext uri="{FF2B5EF4-FFF2-40B4-BE49-F238E27FC236}">
                  <a16:creationId xmlns:a16="http://schemas.microsoft.com/office/drawing/2014/main" id="{00000000-0008-0000-0300-0000E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495300</xdr:colOff>
          <xdr:row>66</xdr:row>
          <xdr:rowOff>38100</xdr:rowOff>
        </xdr:to>
        <xdr:sp macro="" textlink="">
          <xdr:nvSpPr>
            <xdr:cNvPr id="103657" name="Check Box 1257" hidden="1">
              <a:extLst>
                <a:ext uri="{63B3BB69-23CF-44E3-9099-C40C66FF867C}">
                  <a14:compatExt spid="_x0000_s103657"/>
                </a:ext>
                <a:ext uri="{FF2B5EF4-FFF2-40B4-BE49-F238E27FC236}">
                  <a16:creationId xmlns:a16="http://schemas.microsoft.com/office/drawing/2014/main" id="{00000000-0008-0000-0300-0000E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63</xdr:row>
          <xdr:rowOff>28575</xdr:rowOff>
        </xdr:from>
        <xdr:to>
          <xdr:col>7</xdr:col>
          <xdr:colOff>495300</xdr:colOff>
          <xdr:row>64</xdr:row>
          <xdr:rowOff>38100</xdr:rowOff>
        </xdr:to>
        <xdr:sp macro="" textlink="">
          <xdr:nvSpPr>
            <xdr:cNvPr id="103658" name="Check Box 1258" hidden="1">
              <a:extLst>
                <a:ext uri="{63B3BB69-23CF-44E3-9099-C40C66FF867C}">
                  <a14:compatExt spid="_x0000_s103658"/>
                </a:ext>
                <a:ext uri="{FF2B5EF4-FFF2-40B4-BE49-F238E27FC236}">
                  <a16:creationId xmlns:a16="http://schemas.microsoft.com/office/drawing/2014/main" id="{00000000-0008-0000-0300-0000E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64</xdr:row>
          <xdr:rowOff>28575</xdr:rowOff>
        </xdr:from>
        <xdr:to>
          <xdr:col>7</xdr:col>
          <xdr:colOff>495300</xdr:colOff>
          <xdr:row>65</xdr:row>
          <xdr:rowOff>38100</xdr:rowOff>
        </xdr:to>
        <xdr:sp macro="" textlink="">
          <xdr:nvSpPr>
            <xdr:cNvPr id="103659" name="Check Box 1259" hidden="1">
              <a:extLst>
                <a:ext uri="{63B3BB69-23CF-44E3-9099-C40C66FF867C}">
                  <a14:compatExt spid="_x0000_s103659"/>
                </a:ext>
                <a:ext uri="{FF2B5EF4-FFF2-40B4-BE49-F238E27FC236}">
                  <a16:creationId xmlns:a16="http://schemas.microsoft.com/office/drawing/2014/main" id="{00000000-0008-0000-0300-0000E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65</xdr:row>
          <xdr:rowOff>28575</xdr:rowOff>
        </xdr:from>
        <xdr:to>
          <xdr:col>7</xdr:col>
          <xdr:colOff>495300</xdr:colOff>
          <xdr:row>66</xdr:row>
          <xdr:rowOff>38100</xdr:rowOff>
        </xdr:to>
        <xdr:sp macro="" textlink="">
          <xdr:nvSpPr>
            <xdr:cNvPr id="103660" name="Check Box 1260" hidden="1">
              <a:extLst>
                <a:ext uri="{63B3BB69-23CF-44E3-9099-C40C66FF867C}">
                  <a14:compatExt spid="_x0000_s103660"/>
                </a:ext>
                <a:ext uri="{FF2B5EF4-FFF2-40B4-BE49-F238E27FC236}">
                  <a16:creationId xmlns:a16="http://schemas.microsoft.com/office/drawing/2014/main" id="{00000000-0008-0000-0300-0000E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63</xdr:row>
          <xdr:rowOff>28575</xdr:rowOff>
        </xdr:from>
        <xdr:to>
          <xdr:col>8</xdr:col>
          <xdr:colOff>495300</xdr:colOff>
          <xdr:row>64</xdr:row>
          <xdr:rowOff>38100</xdr:rowOff>
        </xdr:to>
        <xdr:sp macro="" textlink="">
          <xdr:nvSpPr>
            <xdr:cNvPr id="103661" name="Check Box 1261" hidden="1">
              <a:extLst>
                <a:ext uri="{63B3BB69-23CF-44E3-9099-C40C66FF867C}">
                  <a14:compatExt spid="_x0000_s103661"/>
                </a:ext>
                <a:ext uri="{FF2B5EF4-FFF2-40B4-BE49-F238E27FC236}">
                  <a16:creationId xmlns:a16="http://schemas.microsoft.com/office/drawing/2014/main" id="{00000000-0008-0000-0300-0000E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64</xdr:row>
          <xdr:rowOff>28575</xdr:rowOff>
        </xdr:from>
        <xdr:to>
          <xdr:col>8</xdr:col>
          <xdr:colOff>495300</xdr:colOff>
          <xdr:row>65</xdr:row>
          <xdr:rowOff>38100</xdr:rowOff>
        </xdr:to>
        <xdr:sp macro="" textlink="">
          <xdr:nvSpPr>
            <xdr:cNvPr id="103662" name="Check Box 1262" hidden="1">
              <a:extLst>
                <a:ext uri="{63B3BB69-23CF-44E3-9099-C40C66FF867C}">
                  <a14:compatExt spid="_x0000_s103662"/>
                </a:ext>
                <a:ext uri="{FF2B5EF4-FFF2-40B4-BE49-F238E27FC236}">
                  <a16:creationId xmlns:a16="http://schemas.microsoft.com/office/drawing/2014/main" id="{00000000-0008-0000-0300-0000E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65</xdr:row>
          <xdr:rowOff>28575</xdr:rowOff>
        </xdr:from>
        <xdr:to>
          <xdr:col>8</xdr:col>
          <xdr:colOff>495300</xdr:colOff>
          <xdr:row>66</xdr:row>
          <xdr:rowOff>38100</xdr:rowOff>
        </xdr:to>
        <xdr:sp macro="" textlink="">
          <xdr:nvSpPr>
            <xdr:cNvPr id="103663" name="Check Box 1263" hidden="1">
              <a:extLst>
                <a:ext uri="{63B3BB69-23CF-44E3-9099-C40C66FF867C}">
                  <a14:compatExt spid="_x0000_s103663"/>
                </a:ext>
                <a:ext uri="{FF2B5EF4-FFF2-40B4-BE49-F238E27FC236}">
                  <a16:creationId xmlns:a16="http://schemas.microsoft.com/office/drawing/2014/main" id="{00000000-0008-0000-0300-0000E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63</xdr:row>
          <xdr:rowOff>28575</xdr:rowOff>
        </xdr:from>
        <xdr:to>
          <xdr:col>9</xdr:col>
          <xdr:colOff>495300</xdr:colOff>
          <xdr:row>64</xdr:row>
          <xdr:rowOff>38100</xdr:rowOff>
        </xdr:to>
        <xdr:sp macro="" textlink="">
          <xdr:nvSpPr>
            <xdr:cNvPr id="103664" name="Check Box 1264" hidden="1">
              <a:extLst>
                <a:ext uri="{63B3BB69-23CF-44E3-9099-C40C66FF867C}">
                  <a14:compatExt spid="_x0000_s103664"/>
                </a:ext>
                <a:ext uri="{FF2B5EF4-FFF2-40B4-BE49-F238E27FC236}">
                  <a16:creationId xmlns:a16="http://schemas.microsoft.com/office/drawing/2014/main" id="{00000000-0008-0000-0300-0000F0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64</xdr:row>
          <xdr:rowOff>28575</xdr:rowOff>
        </xdr:from>
        <xdr:to>
          <xdr:col>9</xdr:col>
          <xdr:colOff>495300</xdr:colOff>
          <xdr:row>65</xdr:row>
          <xdr:rowOff>38100</xdr:rowOff>
        </xdr:to>
        <xdr:sp macro="" textlink="">
          <xdr:nvSpPr>
            <xdr:cNvPr id="103665" name="Check Box 1265" hidden="1">
              <a:extLst>
                <a:ext uri="{63B3BB69-23CF-44E3-9099-C40C66FF867C}">
                  <a14:compatExt spid="_x0000_s103665"/>
                </a:ext>
                <a:ext uri="{FF2B5EF4-FFF2-40B4-BE49-F238E27FC236}">
                  <a16:creationId xmlns:a16="http://schemas.microsoft.com/office/drawing/2014/main" id="{00000000-0008-0000-0300-0000F1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65</xdr:row>
          <xdr:rowOff>28575</xdr:rowOff>
        </xdr:from>
        <xdr:to>
          <xdr:col>9</xdr:col>
          <xdr:colOff>495300</xdr:colOff>
          <xdr:row>66</xdr:row>
          <xdr:rowOff>38100</xdr:rowOff>
        </xdr:to>
        <xdr:sp macro="" textlink="">
          <xdr:nvSpPr>
            <xdr:cNvPr id="103666" name="Check Box 1266" hidden="1">
              <a:extLst>
                <a:ext uri="{63B3BB69-23CF-44E3-9099-C40C66FF867C}">
                  <a14:compatExt spid="_x0000_s103666"/>
                </a:ext>
                <a:ext uri="{FF2B5EF4-FFF2-40B4-BE49-F238E27FC236}">
                  <a16:creationId xmlns:a16="http://schemas.microsoft.com/office/drawing/2014/main" id="{00000000-0008-0000-0300-0000F2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63</xdr:row>
          <xdr:rowOff>28575</xdr:rowOff>
        </xdr:from>
        <xdr:to>
          <xdr:col>10</xdr:col>
          <xdr:colOff>495300</xdr:colOff>
          <xdr:row>64</xdr:row>
          <xdr:rowOff>38100</xdr:rowOff>
        </xdr:to>
        <xdr:sp macro="" textlink="">
          <xdr:nvSpPr>
            <xdr:cNvPr id="103667" name="Check Box 1267" hidden="1">
              <a:extLst>
                <a:ext uri="{63B3BB69-23CF-44E3-9099-C40C66FF867C}">
                  <a14:compatExt spid="_x0000_s103667"/>
                </a:ext>
                <a:ext uri="{FF2B5EF4-FFF2-40B4-BE49-F238E27FC236}">
                  <a16:creationId xmlns:a16="http://schemas.microsoft.com/office/drawing/2014/main" id="{00000000-0008-0000-0300-0000F3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64</xdr:row>
          <xdr:rowOff>28575</xdr:rowOff>
        </xdr:from>
        <xdr:to>
          <xdr:col>10</xdr:col>
          <xdr:colOff>495300</xdr:colOff>
          <xdr:row>65</xdr:row>
          <xdr:rowOff>38100</xdr:rowOff>
        </xdr:to>
        <xdr:sp macro="" textlink="">
          <xdr:nvSpPr>
            <xdr:cNvPr id="103668" name="Check Box 1268" hidden="1">
              <a:extLst>
                <a:ext uri="{63B3BB69-23CF-44E3-9099-C40C66FF867C}">
                  <a14:compatExt spid="_x0000_s103668"/>
                </a:ext>
                <a:ext uri="{FF2B5EF4-FFF2-40B4-BE49-F238E27FC236}">
                  <a16:creationId xmlns:a16="http://schemas.microsoft.com/office/drawing/2014/main" id="{00000000-0008-0000-0300-0000F4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65</xdr:row>
          <xdr:rowOff>28575</xdr:rowOff>
        </xdr:from>
        <xdr:to>
          <xdr:col>10</xdr:col>
          <xdr:colOff>495300</xdr:colOff>
          <xdr:row>66</xdr:row>
          <xdr:rowOff>38100</xdr:rowOff>
        </xdr:to>
        <xdr:sp macro="" textlink="">
          <xdr:nvSpPr>
            <xdr:cNvPr id="103669" name="Check Box 1269" hidden="1">
              <a:extLst>
                <a:ext uri="{63B3BB69-23CF-44E3-9099-C40C66FF867C}">
                  <a14:compatExt spid="_x0000_s103669"/>
                </a:ext>
                <a:ext uri="{FF2B5EF4-FFF2-40B4-BE49-F238E27FC236}">
                  <a16:creationId xmlns:a16="http://schemas.microsoft.com/office/drawing/2014/main" id="{00000000-0008-0000-0300-0000F5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63</xdr:row>
          <xdr:rowOff>28575</xdr:rowOff>
        </xdr:from>
        <xdr:to>
          <xdr:col>11</xdr:col>
          <xdr:colOff>495300</xdr:colOff>
          <xdr:row>64</xdr:row>
          <xdr:rowOff>38100</xdr:rowOff>
        </xdr:to>
        <xdr:sp macro="" textlink="">
          <xdr:nvSpPr>
            <xdr:cNvPr id="103670" name="Check Box 1270" hidden="1">
              <a:extLst>
                <a:ext uri="{63B3BB69-23CF-44E3-9099-C40C66FF867C}">
                  <a14:compatExt spid="_x0000_s103670"/>
                </a:ext>
                <a:ext uri="{FF2B5EF4-FFF2-40B4-BE49-F238E27FC236}">
                  <a16:creationId xmlns:a16="http://schemas.microsoft.com/office/drawing/2014/main" id="{00000000-0008-0000-0300-0000F6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64</xdr:row>
          <xdr:rowOff>28575</xdr:rowOff>
        </xdr:from>
        <xdr:to>
          <xdr:col>11</xdr:col>
          <xdr:colOff>495300</xdr:colOff>
          <xdr:row>65</xdr:row>
          <xdr:rowOff>38100</xdr:rowOff>
        </xdr:to>
        <xdr:sp macro="" textlink="">
          <xdr:nvSpPr>
            <xdr:cNvPr id="103671" name="Check Box 1271" hidden="1">
              <a:extLst>
                <a:ext uri="{63B3BB69-23CF-44E3-9099-C40C66FF867C}">
                  <a14:compatExt spid="_x0000_s103671"/>
                </a:ext>
                <a:ext uri="{FF2B5EF4-FFF2-40B4-BE49-F238E27FC236}">
                  <a16:creationId xmlns:a16="http://schemas.microsoft.com/office/drawing/2014/main" id="{00000000-0008-0000-0300-0000F7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65</xdr:row>
          <xdr:rowOff>28575</xdr:rowOff>
        </xdr:from>
        <xdr:to>
          <xdr:col>11</xdr:col>
          <xdr:colOff>495300</xdr:colOff>
          <xdr:row>66</xdr:row>
          <xdr:rowOff>38100</xdr:rowOff>
        </xdr:to>
        <xdr:sp macro="" textlink="">
          <xdr:nvSpPr>
            <xdr:cNvPr id="103672" name="Check Box 1272" hidden="1">
              <a:extLst>
                <a:ext uri="{63B3BB69-23CF-44E3-9099-C40C66FF867C}">
                  <a14:compatExt spid="_x0000_s103672"/>
                </a:ext>
                <a:ext uri="{FF2B5EF4-FFF2-40B4-BE49-F238E27FC236}">
                  <a16:creationId xmlns:a16="http://schemas.microsoft.com/office/drawing/2014/main" id="{00000000-0008-0000-0300-0000F8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63</xdr:row>
          <xdr:rowOff>28575</xdr:rowOff>
        </xdr:from>
        <xdr:to>
          <xdr:col>12</xdr:col>
          <xdr:colOff>495300</xdr:colOff>
          <xdr:row>64</xdr:row>
          <xdr:rowOff>38100</xdr:rowOff>
        </xdr:to>
        <xdr:sp macro="" textlink="">
          <xdr:nvSpPr>
            <xdr:cNvPr id="103673" name="Check Box 1273" hidden="1">
              <a:extLst>
                <a:ext uri="{63B3BB69-23CF-44E3-9099-C40C66FF867C}">
                  <a14:compatExt spid="_x0000_s103673"/>
                </a:ext>
                <a:ext uri="{FF2B5EF4-FFF2-40B4-BE49-F238E27FC236}">
                  <a16:creationId xmlns:a16="http://schemas.microsoft.com/office/drawing/2014/main" id="{00000000-0008-0000-0300-0000F9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64</xdr:row>
          <xdr:rowOff>28575</xdr:rowOff>
        </xdr:from>
        <xdr:to>
          <xdr:col>12</xdr:col>
          <xdr:colOff>495300</xdr:colOff>
          <xdr:row>65</xdr:row>
          <xdr:rowOff>38100</xdr:rowOff>
        </xdr:to>
        <xdr:sp macro="" textlink="">
          <xdr:nvSpPr>
            <xdr:cNvPr id="103674" name="Check Box 1274" hidden="1">
              <a:extLst>
                <a:ext uri="{63B3BB69-23CF-44E3-9099-C40C66FF867C}">
                  <a14:compatExt spid="_x0000_s103674"/>
                </a:ext>
                <a:ext uri="{FF2B5EF4-FFF2-40B4-BE49-F238E27FC236}">
                  <a16:creationId xmlns:a16="http://schemas.microsoft.com/office/drawing/2014/main" id="{00000000-0008-0000-0300-0000FA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65</xdr:row>
          <xdr:rowOff>28575</xdr:rowOff>
        </xdr:from>
        <xdr:to>
          <xdr:col>12</xdr:col>
          <xdr:colOff>495300</xdr:colOff>
          <xdr:row>66</xdr:row>
          <xdr:rowOff>38100</xdr:rowOff>
        </xdr:to>
        <xdr:sp macro="" textlink="">
          <xdr:nvSpPr>
            <xdr:cNvPr id="103675" name="Check Box 1275" hidden="1">
              <a:extLst>
                <a:ext uri="{63B3BB69-23CF-44E3-9099-C40C66FF867C}">
                  <a14:compatExt spid="_x0000_s103675"/>
                </a:ext>
                <a:ext uri="{FF2B5EF4-FFF2-40B4-BE49-F238E27FC236}">
                  <a16:creationId xmlns:a16="http://schemas.microsoft.com/office/drawing/2014/main" id="{00000000-0008-0000-0300-0000FB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63</xdr:row>
          <xdr:rowOff>28575</xdr:rowOff>
        </xdr:from>
        <xdr:to>
          <xdr:col>13</xdr:col>
          <xdr:colOff>495300</xdr:colOff>
          <xdr:row>64</xdr:row>
          <xdr:rowOff>38100</xdr:rowOff>
        </xdr:to>
        <xdr:sp macro="" textlink="">
          <xdr:nvSpPr>
            <xdr:cNvPr id="103676" name="Check Box 1276" hidden="1">
              <a:extLst>
                <a:ext uri="{63B3BB69-23CF-44E3-9099-C40C66FF867C}">
                  <a14:compatExt spid="_x0000_s103676"/>
                </a:ext>
                <a:ext uri="{FF2B5EF4-FFF2-40B4-BE49-F238E27FC236}">
                  <a16:creationId xmlns:a16="http://schemas.microsoft.com/office/drawing/2014/main" id="{00000000-0008-0000-0300-0000FC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64</xdr:row>
          <xdr:rowOff>28575</xdr:rowOff>
        </xdr:from>
        <xdr:to>
          <xdr:col>13</xdr:col>
          <xdr:colOff>495300</xdr:colOff>
          <xdr:row>65</xdr:row>
          <xdr:rowOff>38100</xdr:rowOff>
        </xdr:to>
        <xdr:sp macro="" textlink="">
          <xdr:nvSpPr>
            <xdr:cNvPr id="103677" name="Check Box 1277" hidden="1">
              <a:extLst>
                <a:ext uri="{63B3BB69-23CF-44E3-9099-C40C66FF867C}">
                  <a14:compatExt spid="_x0000_s103677"/>
                </a:ext>
                <a:ext uri="{FF2B5EF4-FFF2-40B4-BE49-F238E27FC236}">
                  <a16:creationId xmlns:a16="http://schemas.microsoft.com/office/drawing/2014/main" id="{00000000-0008-0000-0300-0000FD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65</xdr:row>
          <xdr:rowOff>28575</xdr:rowOff>
        </xdr:from>
        <xdr:to>
          <xdr:col>13</xdr:col>
          <xdr:colOff>495300</xdr:colOff>
          <xdr:row>66</xdr:row>
          <xdr:rowOff>38100</xdr:rowOff>
        </xdr:to>
        <xdr:sp macro="" textlink="">
          <xdr:nvSpPr>
            <xdr:cNvPr id="103678" name="Check Box 1278" hidden="1">
              <a:extLst>
                <a:ext uri="{63B3BB69-23CF-44E3-9099-C40C66FF867C}">
                  <a14:compatExt spid="_x0000_s103678"/>
                </a:ext>
                <a:ext uri="{FF2B5EF4-FFF2-40B4-BE49-F238E27FC236}">
                  <a16:creationId xmlns:a16="http://schemas.microsoft.com/office/drawing/2014/main" id="{00000000-0008-0000-0300-0000FE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63</xdr:row>
          <xdr:rowOff>28575</xdr:rowOff>
        </xdr:from>
        <xdr:to>
          <xdr:col>14</xdr:col>
          <xdr:colOff>495300</xdr:colOff>
          <xdr:row>64</xdr:row>
          <xdr:rowOff>38100</xdr:rowOff>
        </xdr:to>
        <xdr:sp macro="" textlink="">
          <xdr:nvSpPr>
            <xdr:cNvPr id="103679" name="Check Box 1279" hidden="1">
              <a:extLst>
                <a:ext uri="{63B3BB69-23CF-44E3-9099-C40C66FF867C}">
                  <a14:compatExt spid="_x0000_s103679"/>
                </a:ext>
                <a:ext uri="{FF2B5EF4-FFF2-40B4-BE49-F238E27FC236}">
                  <a16:creationId xmlns:a16="http://schemas.microsoft.com/office/drawing/2014/main" id="{00000000-0008-0000-0300-0000FF9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64</xdr:row>
          <xdr:rowOff>28575</xdr:rowOff>
        </xdr:from>
        <xdr:to>
          <xdr:col>14</xdr:col>
          <xdr:colOff>495300</xdr:colOff>
          <xdr:row>65</xdr:row>
          <xdr:rowOff>38100</xdr:rowOff>
        </xdr:to>
        <xdr:sp macro="" textlink="">
          <xdr:nvSpPr>
            <xdr:cNvPr id="103680" name="Check Box 1280" hidden="1">
              <a:extLst>
                <a:ext uri="{63B3BB69-23CF-44E3-9099-C40C66FF867C}">
                  <a14:compatExt spid="_x0000_s103680"/>
                </a:ext>
                <a:ext uri="{FF2B5EF4-FFF2-40B4-BE49-F238E27FC236}">
                  <a16:creationId xmlns:a16="http://schemas.microsoft.com/office/drawing/2014/main" id="{00000000-0008-0000-0300-00000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65</xdr:row>
          <xdr:rowOff>28575</xdr:rowOff>
        </xdr:from>
        <xdr:to>
          <xdr:col>14</xdr:col>
          <xdr:colOff>495300</xdr:colOff>
          <xdr:row>66</xdr:row>
          <xdr:rowOff>38100</xdr:rowOff>
        </xdr:to>
        <xdr:sp macro="" textlink="">
          <xdr:nvSpPr>
            <xdr:cNvPr id="103681" name="Check Box 1281" hidden="1">
              <a:extLst>
                <a:ext uri="{63B3BB69-23CF-44E3-9099-C40C66FF867C}">
                  <a14:compatExt spid="_x0000_s103681"/>
                </a:ext>
                <a:ext uri="{FF2B5EF4-FFF2-40B4-BE49-F238E27FC236}">
                  <a16:creationId xmlns:a16="http://schemas.microsoft.com/office/drawing/2014/main" id="{00000000-0008-0000-0300-00000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63</xdr:row>
          <xdr:rowOff>28575</xdr:rowOff>
        </xdr:from>
        <xdr:to>
          <xdr:col>15</xdr:col>
          <xdr:colOff>495300</xdr:colOff>
          <xdr:row>64</xdr:row>
          <xdr:rowOff>38100</xdr:rowOff>
        </xdr:to>
        <xdr:sp macro="" textlink="">
          <xdr:nvSpPr>
            <xdr:cNvPr id="103682" name="Check Box 1282" hidden="1">
              <a:extLst>
                <a:ext uri="{63B3BB69-23CF-44E3-9099-C40C66FF867C}">
                  <a14:compatExt spid="_x0000_s103682"/>
                </a:ext>
                <a:ext uri="{FF2B5EF4-FFF2-40B4-BE49-F238E27FC236}">
                  <a16:creationId xmlns:a16="http://schemas.microsoft.com/office/drawing/2014/main" id="{00000000-0008-0000-0300-00000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64</xdr:row>
          <xdr:rowOff>28575</xdr:rowOff>
        </xdr:from>
        <xdr:to>
          <xdr:col>15</xdr:col>
          <xdr:colOff>495300</xdr:colOff>
          <xdr:row>65</xdr:row>
          <xdr:rowOff>38100</xdr:rowOff>
        </xdr:to>
        <xdr:sp macro="" textlink="">
          <xdr:nvSpPr>
            <xdr:cNvPr id="103683" name="Check Box 1283" hidden="1">
              <a:extLst>
                <a:ext uri="{63B3BB69-23CF-44E3-9099-C40C66FF867C}">
                  <a14:compatExt spid="_x0000_s103683"/>
                </a:ext>
                <a:ext uri="{FF2B5EF4-FFF2-40B4-BE49-F238E27FC236}">
                  <a16:creationId xmlns:a16="http://schemas.microsoft.com/office/drawing/2014/main" id="{00000000-0008-0000-0300-00000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65</xdr:row>
          <xdr:rowOff>28575</xdr:rowOff>
        </xdr:from>
        <xdr:to>
          <xdr:col>15</xdr:col>
          <xdr:colOff>495300</xdr:colOff>
          <xdr:row>66</xdr:row>
          <xdr:rowOff>38100</xdr:rowOff>
        </xdr:to>
        <xdr:sp macro="" textlink="">
          <xdr:nvSpPr>
            <xdr:cNvPr id="103684" name="Check Box 1284" hidden="1">
              <a:extLst>
                <a:ext uri="{63B3BB69-23CF-44E3-9099-C40C66FF867C}">
                  <a14:compatExt spid="_x0000_s103684"/>
                </a:ext>
                <a:ext uri="{FF2B5EF4-FFF2-40B4-BE49-F238E27FC236}">
                  <a16:creationId xmlns:a16="http://schemas.microsoft.com/office/drawing/2014/main" id="{00000000-0008-0000-0300-00000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63</xdr:row>
          <xdr:rowOff>28575</xdr:rowOff>
        </xdr:from>
        <xdr:to>
          <xdr:col>16</xdr:col>
          <xdr:colOff>495300</xdr:colOff>
          <xdr:row>64</xdr:row>
          <xdr:rowOff>38100</xdr:rowOff>
        </xdr:to>
        <xdr:sp macro="" textlink="">
          <xdr:nvSpPr>
            <xdr:cNvPr id="103685" name="Check Box 1285" hidden="1">
              <a:extLst>
                <a:ext uri="{63B3BB69-23CF-44E3-9099-C40C66FF867C}">
                  <a14:compatExt spid="_x0000_s103685"/>
                </a:ext>
                <a:ext uri="{FF2B5EF4-FFF2-40B4-BE49-F238E27FC236}">
                  <a16:creationId xmlns:a16="http://schemas.microsoft.com/office/drawing/2014/main" id="{00000000-0008-0000-0300-00000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64</xdr:row>
          <xdr:rowOff>28575</xdr:rowOff>
        </xdr:from>
        <xdr:to>
          <xdr:col>16</xdr:col>
          <xdr:colOff>495300</xdr:colOff>
          <xdr:row>65</xdr:row>
          <xdr:rowOff>38100</xdr:rowOff>
        </xdr:to>
        <xdr:sp macro="" textlink="">
          <xdr:nvSpPr>
            <xdr:cNvPr id="103686" name="Check Box 1286" hidden="1">
              <a:extLst>
                <a:ext uri="{63B3BB69-23CF-44E3-9099-C40C66FF867C}">
                  <a14:compatExt spid="_x0000_s103686"/>
                </a:ext>
                <a:ext uri="{FF2B5EF4-FFF2-40B4-BE49-F238E27FC236}">
                  <a16:creationId xmlns:a16="http://schemas.microsoft.com/office/drawing/2014/main" id="{00000000-0008-0000-0300-00000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65</xdr:row>
          <xdr:rowOff>28575</xdr:rowOff>
        </xdr:from>
        <xdr:to>
          <xdr:col>16</xdr:col>
          <xdr:colOff>495300</xdr:colOff>
          <xdr:row>66</xdr:row>
          <xdr:rowOff>38100</xdr:rowOff>
        </xdr:to>
        <xdr:sp macro="" textlink="">
          <xdr:nvSpPr>
            <xdr:cNvPr id="103687" name="Check Box 1287" hidden="1">
              <a:extLst>
                <a:ext uri="{63B3BB69-23CF-44E3-9099-C40C66FF867C}">
                  <a14:compatExt spid="_x0000_s103687"/>
                </a:ext>
                <a:ext uri="{FF2B5EF4-FFF2-40B4-BE49-F238E27FC236}">
                  <a16:creationId xmlns:a16="http://schemas.microsoft.com/office/drawing/2014/main" id="{00000000-0008-0000-0300-00000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xdr:row>
          <xdr:rowOff>28575</xdr:rowOff>
        </xdr:from>
        <xdr:to>
          <xdr:col>17</xdr:col>
          <xdr:colOff>495300</xdr:colOff>
          <xdr:row>64</xdr:row>
          <xdr:rowOff>38100</xdr:rowOff>
        </xdr:to>
        <xdr:sp macro="" textlink="">
          <xdr:nvSpPr>
            <xdr:cNvPr id="103688" name="Check Box 1288" hidden="1">
              <a:extLst>
                <a:ext uri="{63B3BB69-23CF-44E3-9099-C40C66FF867C}">
                  <a14:compatExt spid="_x0000_s103688"/>
                </a:ext>
                <a:ext uri="{FF2B5EF4-FFF2-40B4-BE49-F238E27FC236}">
                  <a16:creationId xmlns:a16="http://schemas.microsoft.com/office/drawing/2014/main" id="{00000000-0008-0000-0300-00000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64</xdr:row>
          <xdr:rowOff>28575</xdr:rowOff>
        </xdr:from>
        <xdr:to>
          <xdr:col>17</xdr:col>
          <xdr:colOff>495300</xdr:colOff>
          <xdr:row>65</xdr:row>
          <xdr:rowOff>38100</xdr:rowOff>
        </xdr:to>
        <xdr:sp macro="" textlink="">
          <xdr:nvSpPr>
            <xdr:cNvPr id="103689" name="Check Box 1289" hidden="1">
              <a:extLst>
                <a:ext uri="{63B3BB69-23CF-44E3-9099-C40C66FF867C}">
                  <a14:compatExt spid="_x0000_s103689"/>
                </a:ext>
                <a:ext uri="{FF2B5EF4-FFF2-40B4-BE49-F238E27FC236}">
                  <a16:creationId xmlns:a16="http://schemas.microsoft.com/office/drawing/2014/main" id="{00000000-0008-0000-0300-00000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65</xdr:row>
          <xdr:rowOff>28575</xdr:rowOff>
        </xdr:from>
        <xdr:to>
          <xdr:col>17</xdr:col>
          <xdr:colOff>495300</xdr:colOff>
          <xdr:row>66</xdr:row>
          <xdr:rowOff>38100</xdr:rowOff>
        </xdr:to>
        <xdr:sp macro="" textlink="">
          <xdr:nvSpPr>
            <xdr:cNvPr id="103690" name="Check Box 1290" hidden="1">
              <a:extLst>
                <a:ext uri="{63B3BB69-23CF-44E3-9099-C40C66FF867C}">
                  <a14:compatExt spid="_x0000_s103690"/>
                </a:ext>
                <a:ext uri="{FF2B5EF4-FFF2-40B4-BE49-F238E27FC236}">
                  <a16:creationId xmlns:a16="http://schemas.microsoft.com/office/drawing/2014/main" id="{00000000-0008-0000-0300-00000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63</xdr:row>
          <xdr:rowOff>28575</xdr:rowOff>
        </xdr:from>
        <xdr:to>
          <xdr:col>18</xdr:col>
          <xdr:colOff>495300</xdr:colOff>
          <xdr:row>64</xdr:row>
          <xdr:rowOff>38100</xdr:rowOff>
        </xdr:to>
        <xdr:sp macro="" textlink="">
          <xdr:nvSpPr>
            <xdr:cNvPr id="103691" name="Check Box 1291" hidden="1">
              <a:extLst>
                <a:ext uri="{63B3BB69-23CF-44E3-9099-C40C66FF867C}">
                  <a14:compatExt spid="_x0000_s103691"/>
                </a:ext>
                <a:ext uri="{FF2B5EF4-FFF2-40B4-BE49-F238E27FC236}">
                  <a16:creationId xmlns:a16="http://schemas.microsoft.com/office/drawing/2014/main" id="{00000000-0008-0000-0300-00000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64</xdr:row>
          <xdr:rowOff>28575</xdr:rowOff>
        </xdr:from>
        <xdr:to>
          <xdr:col>18</xdr:col>
          <xdr:colOff>495300</xdr:colOff>
          <xdr:row>65</xdr:row>
          <xdr:rowOff>38100</xdr:rowOff>
        </xdr:to>
        <xdr:sp macro="" textlink="">
          <xdr:nvSpPr>
            <xdr:cNvPr id="103692" name="Check Box 1292" hidden="1">
              <a:extLst>
                <a:ext uri="{63B3BB69-23CF-44E3-9099-C40C66FF867C}">
                  <a14:compatExt spid="_x0000_s103692"/>
                </a:ext>
                <a:ext uri="{FF2B5EF4-FFF2-40B4-BE49-F238E27FC236}">
                  <a16:creationId xmlns:a16="http://schemas.microsoft.com/office/drawing/2014/main" id="{00000000-0008-0000-0300-00000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65</xdr:row>
          <xdr:rowOff>28575</xdr:rowOff>
        </xdr:from>
        <xdr:to>
          <xdr:col>18</xdr:col>
          <xdr:colOff>495300</xdr:colOff>
          <xdr:row>66</xdr:row>
          <xdr:rowOff>38100</xdr:rowOff>
        </xdr:to>
        <xdr:sp macro="" textlink="">
          <xdr:nvSpPr>
            <xdr:cNvPr id="103693" name="Check Box 1293" hidden="1">
              <a:extLst>
                <a:ext uri="{63B3BB69-23CF-44E3-9099-C40C66FF867C}">
                  <a14:compatExt spid="_x0000_s103693"/>
                </a:ext>
                <a:ext uri="{FF2B5EF4-FFF2-40B4-BE49-F238E27FC236}">
                  <a16:creationId xmlns:a16="http://schemas.microsoft.com/office/drawing/2014/main" id="{00000000-0008-0000-0300-00000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63</xdr:row>
          <xdr:rowOff>28575</xdr:rowOff>
        </xdr:from>
        <xdr:to>
          <xdr:col>19</xdr:col>
          <xdr:colOff>495300</xdr:colOff>
          <xdr:row>64</xdr:row>
          <xdr:rowOff>38100</xdr:rowOff>
        </xdr:to>
        <xdr:sp macro="" textlink="">
          <xdr:nvSpPr>
            <xdr:cNvPr id="103694" name="Check Box 1294" hidden="1">
              <a:extLst>
                <a:ext uri="{63B3BB69-23CF-44E3-9099-C40C66FF867C}">
                  <a14:compatExt spid="_x0000_s103694"/>
                </a:ext>
                <a:ext uri="{FF2B5EF4-FFF2-40B4-BE49-F238E27FC236}">
                  <a16:creationId xmlns:a16="http://schemas.microsoft.com/office/drawing/2014/main" id="{00000000-0008-0000-0300-00000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64</xdr:row>
          <xdr:rowOff>28575</xdr:rowOff>
        </xdr:from>
        <xdr:to>
          <xdr:col>19</xdr:col>
          <xdr:colOff>495300</xdr:colOff>
          <xdr:row>65</xdr:row>
          <xdr:rowOff>38100</xdr:rowOff>
        </xdr:to>
        <xdr:sp macro="" textlink="">
          <xdr:nvSpPr>
            <xdr:cNvPr id="103695" name="Check Box 1295" hidden="1">
              <a:extLst>
                <a:ext uri="{63B3BB69-23CF-44E3-9099-C40C66FF867C}">
                  <a14:compatExt spid="_x0000_s103695"/>
                </a:ext>
                <a:ext uri="{FF2B5EF4-FFF2-40B4-BE49-F238E27FC236}">
                  <a16:creationId xmlns:a16="http://schemas.microsoft.com/office/drawing/2014/main" id="{00000000-0008-0000-0300-00000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65</xdr:row>
          <xdr:rowOff>28575</xdr:rowOff>
        </xdr:from>
        <xdr:to>
          <xdr:col>19</xdr:col>
          <xdr:colOff>495300</xdr:colOff>
          <xdr:row>66</xdr:row>
          <xdr:rowOff>38100</xdr:rowOff>
        </xdr:to>
        <xdr:sp macro="" textlink="">
          <xdr:nvSpPr>
            <xdr:cNvPr id="103696" name="Check Box 1296" hidden="1">
              <a:extLst>
                <a:ext uri="{63B3BB69-23CF-44E3-9099-C40C66FF867C}">
                  <a14:compatExt spid="_x0000_s103696"/>
                </a:ext>
                <a:ext uri="{FF2B5EF4-FFF2-40B4-BE49-F238E27FC236}">
                  <a16:creationId xmlns:a16="http://schemas.microsoft.com/office/drawing/2014/main" id="{00000000-0008-0000-0300-00001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495300</xdr:colOff>
          <xdr:row>64</xdr:row>
          <xdr:rowOff>38100</xdr:rowOff>
        </xdr:to>
        <xdr:sp macro="" textlink="">
          <xdr:nvSpPr>
            <xdr:cNvPr id="103697" name="Check Box 1297" hidden="1">
              <a:extLst>
                <a:ext uri="{63B3BB69-23CF-44E3-9099-C40C66FF867C}">
                  <a14:compatExt spid="_x0000_s103697"/>
                </a:ext>
                <a:ext uri="{FF2B5EF4-FFF2-40B4-BE49-F238E27FC236}">
                  <a16:creationId xmlns:a16="http://schemas.microsoft.com/office/drawing/2014/main" id="{00000000-0008-0000-0300-00001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64</xdr:row>
          <xdr:rowOff>28575</xdr:rowOff>
        </xdr:from>
        <xdr:to>
          <xdr:col>20</xdr:col>
          <xdr:colOff>495300</xdr:colOff>
          <xdr:row>65</xdr:row>
          <xdr:rowOff>38100</xdr:rowOff>
        </xdr:to>
        <xdr:sp macro="" textlink="">
          <xdr:nvSpPr>
            <xdr:cNvPr id="103698" name="Check Box 1298" hidden="1">
              <a:extLst>
                <a:ext uri="{63B3BB69-23CF-44E3-9099-C40C66FF867C}">
                  <a14:compatExt spid="_x0000_s103698"/>
                </a:ext>
                <a:ext uri="{FF2B5EF4-FFF2-40B4-BE49-F238E27FC236}">
                  <a16:creationId xmlns:a16="http://schemas.microsoft.com/office/drawing/2014/main" id="{00000000-0008-0000-0300-00001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495300</xdr:colOff>
          <xdr:row>66</xdr:row>
          <xdr:rowOff>38100</xdr:rowOff>
        </xdr:to>
        <xdr:sp macro="" textlink="">
          <xdr:nvSpPr>
            <xdr:cNvPr id="103699" name="Check Box 1299" hidden="1">
              <a:extLst>
                <a:ext uri="{63B3BB69-23CF-44E3-9099-C40C66FF867C}">
                  <a14:compatExt spid="_x0000_s103699"/>
                </a:ext>
                <a:ext uri="{FF2B5EF4-FFF2-40B4-BE49-F238E27FC236}">
                  <a16:creationId xmlns:a16="http://schemas.microsoft.com/office/drawing/2014/main" id="{00000000-0008-0000-0300-00001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63</xdr:row>
          <xdr:rowOff>28575</xdr:rowOff>
        </xdr:from>
        <xdr:to>
          <xdr:col>2</xdr:col>
          <xdr:colOff>495300</xdr:colOff>
          <xdr:row>64</xdr:row>
          <xdr:rowOff>66675</xdr:rowOff>
        </xdr:to>
        <xdr:sp macro="" textlink="">
          <xdr:nvSpPr>
            <xdr:cNvPr id="103700" name="Check Box 1300" hidden="1">
              <a:extLst>
                <a:ext uri="{63B3BB69-23CF-44E3-9099-C40C66FF867C}">
                  <a14:compatExt spid="_x0000_s103700"/>
                </a:ext>
                <a:ext uri="{FF2B5EF4-FFF2-40B4-BE49-F238E27FC236}">
                  <a16:creationId xmlns:a16="http://schemas.microsoft.com/office/drawing/2014/main" id="{00000000-0008-0000-0300-00001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64</xdr:row>
          <xdr:rowOff>28575</xdr:rowOff>
        </xdr:from>
        <xdr:to>
          <xdr:col>2</xdr:col>
          <xdr:colOff>495300</xdr:colOff>
          <xdr:row>65</xdr:row>
          <xdr:rowOff>38100</xdr:rowOff>
        </xdr:to>
        <xdr:sp macro="" textlink="">
          <xdr:nvSpPr>
            <xdr:cNvPr id="103701" name="Check Box 1301" hidden="1">
              <a:extLst>
                <a:ext uri="{63B3BB69-23CF-44E3-9099-C40C66FF867C}">
                  <a14:compatExt spid="_x0000_s103701"/>
                </a:ext>
                <a:ext uri="{FF2B5EF4-FFF2-40B4-BE49-F238E27FC236}">
                  <a16:creationId xmlns:a16="http://schemas.microsoft.com/office/drawing/2014/main" id="{00000000-0008-0000-0300-00001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28575</xdr:rowOff>
        </xdr:from>
        <xdr:to>
          <xdr:col>2</xdr:col>
          <xdr:colOff>495300</xdr:colOff>
          <xdr:row>66</xdr:row>
          <xdr:rowOff>38100</xdr:rowOff>
        </xdr:to>
        <xdr:sp macro="" textlink="">
          <xdr:nvSpPr>
            <xdr:cNvPr id="103702" name="Check Box 1302" hidden="1">
              <a:extLst>
                <a:ext uri="{63B3BB69-23CF-44E3-9099-C40C66FF867C}">
                  <a14:compatExt spid="_x0000_s103702"/>
                </a:ext>
                <a:ext uri="{FF2B5EF4-FFF2-40B4-BE49-F238E27FC236}">
                  <a16:creationId xmlns:a16="http://schemas.microsoft.com/office/drawing/2014/main" id="{00000000-0008-0000-0300-00001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63</xdr:row>
          <xdr:rowOff>28575</xdr:rowOff>
        </xdr:from>
        <xdr:to>
          <xdr:col>1</xdr:col>
          <xdr:colOff>495300</xdr:colOff>
          <xdr:row>64</xdr:row>
          <xdr:rowOff>66675</xdr:rowOff>
        </xdr:to>
        <xdr:sp macro="" textlink="">
          <xdr:nvSpPr>
            <xdr:cNvPr id="103703" name="Check Box 1303" hidden="1">
              <a:extLst>
                <a:ext uri="{63B3BB69-23CF-44E3-9099-C40C66FF867C}">
                  <a14:compatExt spid="_x0000_s103703"/>
                </a:ext>
                <a:ext uri="{FF2B5EF4-FFF2-40B4-BE49-F238E27FC236}">
                  <a16:creationId xmlns:a16="http://schemas.microsoft.com/office/drawing/2014/main" id="{00000000-0008-0000-0300-00001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28575</xdr:rowOff>
        </xdr:from>
        <xdr:to>
          <xdr:col>1</xdr:col>
          <xdr:colOff>495300</xdr:colOff>
          <xdr:row>65</xdr:row>
          <xdr:rowOff>38100</xdr:rowOff>
        </xdr:to>
        <xdr:sp macro="" textlink="">
          <xdr:nvSpPr>
            <xdr:cNvPr id="103704" name="Check Box 1304" hidden="1">
              <a:extLst>
                <a:ext uri="{63B3BB69-23CF-44E3-9099-C40C66FF867C}">
                  <a14:compatExt spid="_x0000_s103704"/>
                </a:ext>
                <a:ext uri="{FF2B5EF4-FFF2-40B4-BE49-F238E27FC236}">
                  <a16:creationId xmlns:a16="http://schemas.microsoft.com/office/drawing/2014/main" id="{00000000-0008-0000-0300-00001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28575</xdr:rowOff>
        </xdr:from>
        <xdr:to>
          <xdr:col>1</xdr:col>
          <xdr:colOff>495300</xdr:colOff>
          <xdr:row>66</xdr:row>
          <xdr:rowOff>38100</xdr:rowOff>
        </xdr:to>
        <xdr:sp macro="" textlink="">
          <xdr:nvSpPr>
            <xdr:cNvPr id="103705" name="Check Box 1305" hidden="1">
              <a:extLst>
                <a:ext uri="{63B3BB69-23CF-44E3-9099-C40C66FF867C}">
                  <a14:compatExt spid="_x0000_s103705"/>
                </a:ext>
                <a:ext uri="{FF2B5EF4-FFF2-40B4-BE49-F238E27FC236}">
                  <a16:creationId xmlns:a16="http://schemas.microsoft.com/office/drawing/2014/main" id="{00000000-0008-0000-0300-00001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63</xdr:row>
          <xdr:rowOff>28575</xdr:rowOff>
        </xdr:from>
        <xdr:to>
          <xdr:col>3</xdr:col>
          <xdr:colOff>495300</xdr:colOff>
          <xdr:row>64</xdr:row>
          <xdr:rowOff>66675</xdr:rowOff>
        </xdr:to>
        <xdr:sp macro="" textlink="">
          <xdr:nvSpPr>
            <xdr:cNvPr id="103706" name="Check Box 1306" hidden="1">
              <a:extLst>
                <a:ext uri="{63B3BB69-23CF-44E3-9099-C40C66FF867C}">
                  <a14:compatExt spid="_x0000_s103706"/>
                </a:ext>
                <a:ext uri="{FF2B5EF4-FFF2-40B4-BE49-F238E27FC236}">
                  <a16:creationId xmlns:a16="http://schemas.microsoft.com/office/drawing/2014/main" id="{00000000-0008-0000-0300-00001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64</xdr:row>
          <xdr:rowOff>28575</xdr:rowOff>
        </xdr:from>
        <xdr:to>
          <xdr:col>3</xdr:col>
          <xdr:colOff>495300</xdr:colOff>
          <xdr:row>65</xdr:row>
          <xdr:rowOff>38100</xdr:rowOff>
        </xdr:to>
        <xdr:sp macro="" textlink="">
          <xdr:nvSpPr>
            <xdr:cNvPr id="103707" name="Check Box 1307" hidden="1">
              <a:extLst>
                <a:ext uri="{63B3BB69-23CF-44E3-9099-C40C66FF867C}">
                  <a14:compatExt spid="_x0000_s103707"/>
                </a:ext>
                <a:ext uri="{FF2B5EF4-FFF2-40B4-BE49-F238E27FC236}">
                  <a16:creationId xmlns:a16="http://schemas.microsoft.com/office/drawing/2014/main" id="{00000000-0008-0000-0300-00001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28575</xdr:rowOff>
        </xdr:from>
        <xdr:to>
          <xdr:col>3</xdr:col>
          <xdr:colOff>495300</xdr:colOff>
          <xdr:row>66</xdr:row>
          <xdr:rowOff>38100</xdr:rowOff>
        </xdr:to>
        <xdr:sp macro="" textlink="">
          <xdr:nvSpPr>
            <xdr:cNvPr id="103708" name="Check Box 1308" hidden="1">
              <a:extLst>
                <a:ext uri="{63B3BB69-23CF-44E3-9099-C40C66FF867C}">
                  <a14:compatExt spid="_x0000_s103708"/>
                </a:ext>
                <a:ext uri="{FF2B5EF4-FFF2-40B4-BE49-F238E27FC236}">
                  <a16:creationId xmlns:a16="http://schemas.microsoft.com/office/drawing/2014/main" id="{00000000-0008-0000-0300-00001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63</xdr:row>
          <xdr:rowOff>28575</xdr:rowOff>
        </xdr:from>
        <xdr:to>
          <xdr:col>4</xdr:col>
          <xdr:colOff>495300</xdr:colOff>
          <xdr:row>64</xdr:row>
          <xdr:rowOff>66675</xdr:rowOff>
        </xdr:to>
        <xdr:sp macro="" textlink="">
          <xdr:nvSpPr>
            <xdr:cNvPr id="103709" name="Check Box 1309" hidden="1">
              <a:extLst>
                <a:ext uri="{63B3BB69-23CF-44E3-9099-C40C66FF867C}">
                  <a14:compatExt spid="_x0000_s103709"/>
                </a:ext>
                <a:ext uri="{FF2B5EF4-FFF2-40B4-BE49-F238E27FC236}">
                  <a16:creationId xmlns:a16="http://schemas.microsoft.com/office/drawing/2014/main" id="{00000000-0008-0000-0300-00001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64</xdr:row>
          <xdr:rowOff>28575</xdr:rowOff>
        </xdr:from>
        <xdr:to>
          <xdr:col>4</xdr:col>
          <xdr:colOff>495300</xdr:colOff>
          <xdr:row>65</xdr:row>
          <xdr:rowOff>38100</xdr:rowOff>
        </xdr:to>
        <xdr:sp macro="" textlink="">
          <xdr:nvSpPr>
            <xdr:cNvPr id="103710" name="Check Box 1310" hidden="1">
              <a:extLst>
                <a:ext uri="{63B3BB69-23CF-44E3-9099-C40C66FF867C}">
                  <a14:compatExt spid="_x0000_s103710"/>
                </a:ext>
                <a:ext uri="{FF2B5EF4-FFF2-40B4-BE49-F238E27FC236}">
                  <a16:creationId xmlns:a16="http://schemas.microsoft.com/office/drawing/2014/main" id="{00000000-0008-0000-0300-00001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28575</xdr:rowOff>
        </xdr:from>
        <xdr:to>
          <xdr:col>4</xdr:col>
          <xdr:colOff>495300</xdr:colOff>
          <xdr:row>66</xdr:row>
          <xdr:rowOff>38100</xdr:rowOff>
        </xdr:to>
        <xdr:sp macro="" textlink="">
          <xdr:nvSpPr>
            <xdr:cNvPr id="103711" name="Check Box 1311" hidden="1">
              <a:extLst>
                <a:ext uri="{63B3BB69-23CF-44E3-9099-C40C66FF867C}">
                  <a14:compatExt spid="_x0000_s103711"/>
                </a:ext>
                <a:ext uri="{FF2B5EF4-FFF2-40B4-BE49-F238E27FC236}">
                  <a16:creationId xmlns:a16="http://schemas.microsoft.com/office/drawing/2014/main" id="{00000000-0008-0000-0300-00001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495300</xdr:colOff>
          <xdr:row>66</xdr:row>
          <xdr:rowOff>38100</xdr:rowOff>
        </xdr:to>
        <xdr:sp macro="" textlink="">
          <xdr:nvSpPr>
            <xdr:cNvPr id="103712" name="Check Box 1312" hidden="1">
              <a:extLst>
                <a:ext uri="{63B3BB69-23CF-44E3-9099-C40C66FF867C}">
                  <a14:compatExt spid="_x0000_s103712"/>
                </a:ext>
                <a:ext uri="{FF2B5EF4-FFF2-40B4-BE49-F238E27FC236}">
                  <a16:creationId xmlns:a16="http://schemas.microsoft.com/office/drawing/2014/main" id="{00000000-0008-0000-0300-00002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65</xdr:row>
          <xdr:rowOff>28575</xdr:rowOff>
        </xdr:from>
        <xdr:to>
          <xdr:col>7</xdr:col>
          <xdr:colOff>495300</xdr:colOff>
          <xdr:row>66</xdr:row>
          <xdr:rowOff>38100</xdr:rowOff>
        </xdr:to>
        <xdr:sp macro="" textlink="">
          <xdr:nvSpPr>
            <xdr:cNvPr id="103713" name="Check Box 1313" hidden="1">
              <a:extLst>
                <a:ext uri="{63B3BB69-23CF-44E3-9099-C40C66FF867C}">
                  <a14:compatExt spid="_x0000_s103713"/>
                </a:ext>
                <a:ext uri="{FF2B5EF4-FFF2-40B4-BE49-F238E27FC236}">
                  <a16:creationId xmlns:a16="http://schemas.microsoft.com/office/drawing/2014/main" id="{00000000-0008-0000-0300-00002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65</xdr:row>
          <xdr:rowOff>28575</xdr:rowOff>
        </xdr:from>
        <xdr:to>
          <xdr:col>8</xdr:col>
          <xdr:colOff>495300</xdr:colOff>
          <xdr:row>66</xdr:row>
          <xdr:rowOff>38100</xdr:rowOff>
        </xdr:to>
        <xdr:sp macro="" textlink="">
          <xdr:nvSpPr>
            <xdr:cNvPr id="103714" name="Check Box 1314" hidden="1">
              <a:extLst>
                <a:ext uri="{63B3BB69-23CF-44E3-9099-C40C66FF867C}">
                  <a14:compatExt spid="_x0000_s103714"/>
                </a:ext>
                <a:ext uri="{FF2B5EF4-FFF2-40B4-BE49-F238E27FC236}">
                  <a16:creationId xmlns:a16="http://schemas.microsoft.com/office/drawing/2014/main" id="{00000000-0008-0000-0300-00002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65</xdr:row>
          <xdr:rowOff>28575</xdr:rowOff>
        </xdr:from>
        <xdr:to>
          <xdr:col>9</xdr:col>
          <xdr:colOff>495300</xdr:colOff>
          <xdr:row>66</xdr:row>
          <xdr:rowOff>38100</xdr:rowOff>
        </xdr:to>
        <xdr:sp macro="" textlink="">
          <xdr:nvSpPr>
            <xdr:cNvPr id="103715" name="Check Box 1315" hidden="1">
              <a:extLst>
                <a:ext uri="{63B3BB69-23CF-44E3-9099-C40C66FF867C}">
                  <a14:compatExt spid="_x0000_s103715"/>
                </a:ext>
                <a:ext uri="{FF2B5EF4-FFF2-40B4-BE49-F238E27FC236}">
                  <a16:creationId xmlns:a16="http://schemas.microsoft.com/office/drawing/2014/main" id="{00000000-0008-0000-0300-00002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65</xdr:row>
          <xdr:rowOff>28575</xdr:rowOff>
        </xdr:from>
        <xdr:to>
          <xdr:col>10</xdr:col>
          <xdr:colOff>495300</xdr:colOff>
          <xdr:row>66</xdr:row>
          <xdr:rowOff>38100</xdr:rowOff>
        </xdr:to>
        <xdr:sp macro="" textlink="">
          <xdr:nvSpPr>
            <xdr:cNvPr id="103716" name="Check Box 1316" hidden="1">
              <a:extLst>
                <a:ext uri="{63B3BB69-23CF-44E3-9099-C40C66FF867C}">
                  <a14:compatExt spid="_x0000_s103716"/>
                </a:ext>
                <a:ext uri="{FF2B5EF4-FFF2-40B4-BE49-F238E27FC236}">
                  <a16:creationId xmlns:a16="http://schemas.microsoft.com/office/drawing/2014/main" id="{00000000-0008-0000-0300-00002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65</xdr:row>
          <xdr:rowOff>28575</xdr:rowOff>
        </xdr:from>
        <xdr:to>
          <xdr:col>11</xdr:col>
          <xdr:colOff>495300</xdr:colOff>
          <xdr:row>66</xdr:row>
          <xdr:rowOff>38100</xdr:rowOff>
        </xdr:to>
        <xdr:sp macro="" textlink="">
          <xdr:nvSpPr>
            <xdr:cNvPr id="103717" name="Check Box 1317" hidden="1">
              <a:extLst>
                <a:ext uri="{63B3BB69-23CF-44E3-9099-C40C66FF867C}">
                  <a14:compatExt spid="_x0000_s103717"/>
                </a:ext>
                <a:ext uri="{FF2B5EF4-FFF2-40B4-BE49-F238E27FC236}">
                  <a16:creationId xmlns:a16="http://schemas.microsoft.com/office/drawing/2014/main" id="{00000000-0008-0000-0300-00002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65</xdr:row>
          <xdr:rowOff>28575</xdr:rowOff>
        </xdr:from>
        <xdr:to>
          <xdr:col>12</xdr:col>
          <xdr:colOff>495300</xdr:colOff>
          <xdr:row>66</xdr:row>
          <xdr:rowOff>38100</xdr:rowOff>
        </xdr:to>
        <xdr:sp macro="" textlink="">
          <xdr:nvSpPr>
            <xdr:cNvPr id="103718" name="Check Box 1318" hidden="1">
              <a:extLst>
                <a:ext uri="{63B3BB69-23CF-44E3-9099-C40C66FF867C}">
                  <a14:compatExt spid="_x0000_s103718"/>
                </a:ext>
                <a:ext uri="{FF2B5EF4-FFF2-40B4-BE49-F238E27FC236}">
                  <a16:creationId xmlns:a16="http://schemas.microsoft.com/office/drawing/2014/main" id="{00000000-0008-0000-0300-00002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65</xdr:row>
          <xdr:rowOff>28575</xdr:rowOff>
        </xdr:from>
        <xdr:to>
          <xdr:col>13</xdr:col>
          <xdr:colOff>495300</xdr:colOff>
          <xdr:row>66</xdr:row>
          <xdr:rowOff>38100</xdr:rowOff>
        </xdr:to>
        <xdr:sp macro="" textlink="">
          <xdr:nvSpPr>
            <xdr:cNvPr id="103719" name="Check Box 1319" hidden="1">
              <a:extLst>
                <a:ext uri="{63B3BB69-23CF-44E3-9099-C40C66FF867C}">
                  <a14:compatExt spid="_x0000_s103719"/>
                </a:ext>
                <a:ext uri="{FF2B5EF4-FFF2-40B4-BE49-F238E27FC236}">
                  <a16:creationId xmlns:a16="http://schemas.microsoft.com/office/drawing/2014/main" id="{00000000-0008-0000-0300-00002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65</xdr:row>
          <xdr:rowOff>28575</xdr:rowOff>
        </xdr:from>
        <xdr:to>
          <xdr:col>14</xdr:col>
          <xdr:colOff>495300</xdr:colOff>
          <xdr:row>66</xdr:row>
          <xdr:rowOff>38100</xdr:rowOff>
        </xdr:to>
        <xdr:sp macro="" textlink="">
          <xdr:nvSpPr>
            <xdr:cNvPr id="103720" name="Check Box 1320" hidden="1">
              <a:extLst>
                <a:ext uri="{63B3BB69-23CF-44E3-9099-C40C66FF867C}">
                  <a14:compatExt spid="_x0000_s103720"/>
                </a:ext>
                <a:ext uri="{FF2B5EF4-FFF2-40B4-BE49-F238E27FC236}">
                  <a16:creationId xmlns:a16="http://schemas.microsoft.com/office/drawing/2014/main" id="{00000000-0008-0000-0300-00002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65</xdr:row>
          <xdr:rowOff>28575</xdr:rowOff>
        </xdr:from>
        <xdr:to>
          <xdr:col>15</xdr:col>
          <xdr:colOff>495300</xdr:colOff>
          <xdr:row>66</xdr:row>
          <xdr:rowOff>38100</xdr:rowOff>
        </xdr:to>
        <xdr:sp macro="" textlink="">
          <xdr:nvSpPr>
            <xdr:cNvPr id="103721" name="Check Box 1321" hidden="1">
              <a:extLst>
                <a:ext uri="{63B3BB69-23CF-44E3-9099-C40C66FF867C}">
                  <a14:compatExt spid="_x0000_s103721"/>
                </a:ext>
                <a:ext uri="{FF2B5EF4-FFF2-40B4-BE49-F238E27FC236}">
                  <a16:creationId xmlns:a16="http://schemas.microsoft.com/office/drawing/2014/main" id="{00000000-0008-0000-0300-00002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65</xdr:row>
          <xdr:rowOff>28575</xdr:rowOff>
        </xdr:from>
        <xdr:to>
          <xdr:col>16</xdr:col>
          <xdr:colOff>495300</xdr:colOff>
          <xdr:row>66</xdr:row>
          <xdr:rowOff>38100</xdr:rowOff>
        </xdr:to>
        <xdr:sp macro="" textlink="">
          <xdr:nvSpPr>
            <xdr:cNvPr id="103722" name="Check Box 1322" hidden="1">
              <a:extLst>
                <a:ext uri="{63B3BB69-23CF-44E3-9099-C40C66FF867C}">
                  <a14:compatExt spid="_x0000_s103722"/>
                </a:ext>
                <a:ext uri="{FF2B5EF4-FFF2-40B4-BE49-F238E27FC236}">
                  <a16:creationId xmlns:a16="http://schemas.microsoft.com/office/drawing/2014/main" id="{00000000-0008-0000-0300-00002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65</xdr:row>
          <xdr:rowOff>28575</xdr:rowOff>
        </xdr:from>
        <xdr:to>
          <xdr:col>17</xdr:col>
          <xdr:colOff>495300</xdr:colOff>
          <xdr:row>66</xdr:row>
          <xdr:rowOff>38100</xdr:rowOff>
        </xdr:to>
        <xdr:sp macro="" textlink="">
          <xdr:nvSpPr>
            <xdr:cNvPr id="103723" name="Check Box 1323" hidden="1">
              <a:extLst>
                <a:ext uri="{63B3BB69-23CF-44E3-9099-C40C66FF867C}">
                  <a14:compatExt spid="_x0000_s103723"/>
                </a:ext>
                <a:ext uri="{FF2B5EF4-FFF2-40B4-BE49-F238E27FC236}">
                  <a16:creationId xmlns:a16="http://schemas.microsoft.com/office/drawing/2014/main" id="{00000000-0008-0000-0300-00002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65</xdr:row>
          <xdr:rowOff>28575</xdr:rowOff>
        </xdr:from>
        <xdr:to>
          <xdr:col>18</xdr:col>
          <xdr:colOff>495300</xdr:colOff>
          <xdr:row>66</xdr:row>
          <xdr:rowOff>38100</xdr:rowOff>
        </xdr:to>
        <xdr:sp macro="" textlink="">
          <xdr:nvSpPr>
            <xdr:cNvPr id="103724" name="Check Box 1324" hidden="1">
              <a:extLst>
                <a:ext uri="{63B3BB69-23CF-44E3-9099-C40C66FF867C}">
                  <a14:compatExt spid="_x0000_s103724"/>
                </a:ext>
                <a:ext uri="{FF2B5EF4-FFF2-40B4-BE49-F238E27FC236}">
                  <a16:creationId xmlns:a16="http://schemas.microsoft.com/office/drawing/2014/main" id="{00000000-0008-0000-0300-00002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65</xdr:row>
          <xdr:rowOff>28575</xdr:rowOff>
        </xdr:from>
        <xdr:to>
          <xdr:col>19</xdr:col>
          <xdr:colOff>495300</xdr:colOff>
          <xdr:row>66</xdr:row>
          <xdr:rowOff>38100</xdr:rowOff>
        </xdr:to>
        <xdr:sp macro="" textlink="">
          <xdr:nvSpPr>
            <xdr:cNvPr id="103725" name="Check Box 1325" hidden="1">
              <a:extLst>
                <a:ext uri="{63B3BB69-23CF-44E3-9099-C40C66FF867C}">
                  <a14:compatExt spid="_x0000_s103725"/>
                </a:ext>
                <a:ext uri="{FF2B5EF4-FFF2-40B4-BE49-F238E27FC236}">
                  <a16:creationId xmlns:a16="http://schemas.microsoft.com/office/drawing/2014/main" id="{00000000-0008-0000-0300-00002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495300</xdr:colOff>
          <xdr:row>66</xdr:row>
          <xdr:rowOff>38100</xdr:rowOff>
        </xdr:to>
        <xdr:sp macro="" textlink="">
          <xdr:nvSpPr>
            <xdr:cNvPr id="103726" name="Check Box 1326" hidden="1">
              <a:extLst>
                <a:ext uri="{63B3BB69-23CF-44E3-9099-C40C66FF867C}">
                  <a14:compatExt spid="_x0000_s103726"/>
                </a:ext>
                <a:ext uri="{FF2B5EF4-FFF2-40B4-BE49-F238E27FC236}">
                  <a16:creationId xmlns:a16="http://schemas.microsoft.com/office/drawing/2014/main" id="{00000000-0008-0000-0300-00002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28575</xdr:rowOff>
        </xdr:from>
        <xdr:to>
          <xdr:col>2</xdr:col>
          <xdr:colOff>495300</xdr:colOff>
          <xdr:row>66</xdr:row>
          <xdr:rowOff>38100</xdr:rowOff>
        </xdr:to>
        <xdr:sp macro="" textlink="">
          <xdr:nvSpPr>
            <xdr:cNvPr id="103727" name="Check Box 1327" hidden="1">
              <a:extLst>
                <a:ext uri="{63B3BB69-23CF-44E3-9099-C40C66FF867C}">
                  <a14:compatExt spid="_x0000_s103727"/>
                </a:ext>
                <a:ext uri="{FF2B5EF4-FFF2-40B4-BE49-F238E27FC236}">
                  <a16:creationId xmlns:a16="http://schemas.microsoft.com/office/drawing/2014/main" id="{00000000-0008-0000-0300-00002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28575</xdr:rowOff>
        </xdr:from>
        <xdr:to>
          <xdr:col>1</xdr:col>
          <xdr:colOff>495300</xdr:colOff>
          <xdr:row>66</xdr:row>
          <xdr:rowOff>38100</xdr:rowOff>
        </xdr:to>
        <xdr:sp macro="" textlink="">
          <xdr:nvSpPr>
            <xdr:cNvPr id="103728" name="Check Box 1328" hidden="1">
              <a:extLst>
                <a:ext uri="{63B3BB69-23CF-44E3-9099-C40C66FF867C}">
                  <a14:compatExt spid="_x0000_s103728"/>
                </a:ext>
                <a:ext uri="{FF2B5EF4-FFF2-40B4-BE49-F238E27FC236}">
                  <a16:creationId xmlns:a16="http://schemas.microsoft.com/office/drawing/2014/main" id="{00000000-0008-0000-0300-00003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28575</xdr:rowOff>
        </xdr:from>
        <xdr:to>
          <xdr:col>3</xdr:col>
          <xdr:colOff>495300</xdr:colOff>
          <xdr:row>66</xdr:row>
          <xdr:rowOff>38100</xdr:rowOff>
        </xdr:to>
        <xdr:sp macro="" textlink="">
          <xdr:nvSpPr>
            <xdr:cNvPr id="103729" name="Check Box 1329" hidden="1">
              <a:extLst>
                <a:ext uri="{63B3BB69-23CF-44E3-9099-C40C66FF867C}">
                  <a14:compatExt spid="_x0000_s103729"/>
                </a:ext>
                <a:ext uri="{FF2B5EF4-FFF2-40B4-BE49-F238E27FC236}">
                  <a16:creationId xmlns:a16="http://schemas.microsoft.com/office/drawing/2014/main" id="{00000000-0008-0000-0300-00003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28575</xdr:rowOff>
        </xdr:from>
        <xdr:to>
          <xdr:col>4</xdr:col>
          <xdr:colOff>495300</xdr:colOff>
          <xdr:row>66</xdr:row>
          <xdr:rowOff>38100</xdr:rowOff>
        </xdr:to>
        <xdr:sp macro="" textlink="">
          <xdr:nvSpPr>
            <xdr:cNvPr id="103730" name="Check Box 1330" hidden="1">
              <a:extLst>
                <a:ext uri="{63B3BB69-23CF-44E3-9099-C40C66FF867C}">
                  <a14:compatExt spid="_x0000_s103730"/>
                </a:ext>
                <a:ext uri="{FF2B5EF4-FFF2-40B4-BE49-F238E27FC236}">
                  <a16:creationId xmlns:a16="http://schemas.microsoft.com/office/drawing/2014/main" id="{00000000-0008-0000-0300-00003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495300</xdr:colOff>
          <xdr:row>66</xdr:row>
          <xdr:rowOff>38100</xdr:rowOff>
        </xdr:to>
        <xdr:sp macro="" textlink="">
          <xdr:nvSpPr>
            <xdr:cNvPr id="103731" name="Check Box 1331" hidden="1">
              <a:extLst>
                <a:ext uri="{63B3BB69-23CF-44E3-9099-C40C66FF867C}">
                  <a14:compatExt spid="_x0000_s103731"/>
                </a:ext>
                <a:ext uri="{FF2B5EF4-FFF2-40B4-BE49-F238E27FC236}">
                  <a16:creationId xmlns:a16="http://schemas.microsoft.com/office/drawing/2014/main" id="{00000000-0008-0000-0300-00003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65</xdr:row>
          <xdr:rowOff>28575</xdr:rowOff>
        </xdr:from>
        <xdr:to>
          <xdr:col>7</xdr:col>
          <xdr:colOff>495300</xdr:colOff>
          <xdr:row>66</xdr:row>
          <xdr:rowOff>38100</xdr:rowOff>
        </xdr:to>
        <xdr:sp macro="" textlink="">
          <xdr:nvSpPr>
            <xdr:cNvPr id="103732" name="Check Box 1332" hidden="1">
              <a:extLst>
                <a:ext uri="{63B3BB69-23CF-44E3-9099-C40C66FF867C}">
                  <a14:compatExt spid="_x0000_s103732"/>
                </a:ext>
                <a:ext uri="{FF2B5EF4-FFF2-40B4-BE49-F238E27FC236}">
                  <a16:creationId xmlns:a16="http://schemas.microsoft.com/office/drawing/2014/main" id="{00000000-0008-0000-0300-00003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65</xdr:row>
          <xdr:rowOff>28575</xdr:rowOff>
        </xdr:from>
        <xdr:to>
          <xdr:col>8</xdr:col>
          <xdr:colOff>495300</xdr:colOff>
          <xdr:row>66</xdr:row>
          <xdr:rowOff>38100</xdr:rowOff>
        </xdr:to>
        <xdr:sp macro="" textlink="">
          <xdr:nvSpPr>
            <xdr:cNvPr id="103733" name="Check Box 1333" hidden="1">
              <a:extLst>
                <a:ext uri="{63B3BB69-23CF-44E3-9099-C40C66FF867C}">
                  <a14:compatExt spid="_x0000_s103733"/>
                </a:ext>
                <a:ext uri="{FF2B5EF4-FFF2-40B4-BE49-F238E27FC236}">
                  <a16:creationId xmlns:a16="http://schemas.microsoft.com/office/drawing/2014/main" id="{00000000-0008-0000-0300-00003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65</xdr:row>
          <xdr:rowOff>28575</xdr:rowOff>
        </xdr:from>
        <xdr:to>
          <xdr:col>9</xdr:col>
          <xdr:colOff>495300</xdr:colOff>
          <xdr:row>66</xdr:row>
          <xdr:rowOff>38100</xdr:rowOff>
        </xdr:to>
        <xdr:sp macro="" textlink="">
          <xdr:nvSpPr>
            <xdr:cNvPr id="103734" name="Check Box 1334" hidden="1">
              <a:extLst>
                <a:ext uri="{63B3BB69-23CF-44E3-9099-C40C66FF867C}">
                  <a14:compatExt spid="_x0000_s103734"/>
                </a:ext>
                <a:ext uri="{FF2B5EF4-FFF2-40B4-BE49-F238E27FC236}">
                  <a16:creationId xmlns:a16="http://schemas.microsoft.com/office/drawing/2014/main" id="{00000000-0008-0000-0300-00003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65</xdr:row>
          <xdr:rowOff>28575</xdr:rowOff>
        </xdr:from>
        <xdr:to>
          <xdr:col>10</xdr:col>
          <xdr:colOff>495300</xdr:colOff>
          <xdr:row>66</xdr:row>
          <xdr:rowOff>38100</xdr:rowOff>
        </xdr:to>
        <xdr:sp macro="" textlink="">
          <xdr:nvSpPr>
            <xdr:cNvPr id="103735" name="Check Box 1335" hidden="1">
              <a:extLst>
                <a:ext uri="{63B3BB69-23CF-44E3-9099-C40C66FF867C}">
                  <a14:compatExt spid="_x0000_s103735"/>
                </a:ext>
                <a:ext uri="{FF2B5EF4-FFF2-40B4-BE49-F238E27FC236}">
                  <a16:creationId xmlns:a16="http://schemas.microsoft.com/office/drawing/2014/main" id="{00000000-0008-0000-0300-00003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65</xdr:row>
          <xdr:rowOff>28575</xdr:rowOff>
        </xdr:from>
        <xdr:to>
          <xdr:col>11</xdr:col>
          <xdr:colOff>495300</xdr:colOff>
          <xdr:row>66</xdr:row>
          <xdr:rowOff>38100</xdr:rowOff>
        </xdr:to>
        <xdr:sp macro="" textlink="">
          <xdr:nvSpPr>
            <xdr:cNvPr id="103736" name="Check Box 1336" hidden="1">
              <a:extLst>
                <a:ext uri="{63B3BB69-23CF-44E3-9099-C40C66FF867C}">
                  <a14:compatExt spid="_x0000_s103736"/>
                </a:ext>
                <a:ext uri="{FF2B5EF4-FFF2-40B4-BE49-F238E27FC236}">
                  <a16:creationId xmlns:a16="http://schemas.microsoft.com/office/drawing/2014/main" id="{00000000-0008-0000-0300-00003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65</xdr:row>
          <xdr:rowOff>28575</xdr:rowOff>
        </xdr:from>
        <xdr:to>
          <xdr:col>12</xdr:col>
          <xdr:colOff>495300</xdr:colOff>
          <xdr:row>66</xdr:row>
          <xdr:rowOff>38100</xdr:rowOff>
        </xdr:to>
        <xdr:sp macro="" textlink="">
          <xdr:nvSpPr>
            <xdr:cNvPr id="103737" name="Check Box 1337" hidden="1">
              <a:extLst>
                <a:ext uri="{63B3BB69-23CF-44E3-9099-C40C66FF867C}">
                  <a14:compatExt spid="_x0000_s103737"/>
                </a:ext>
                <a:ext uri="{FF2B5EF4-FFF2-40B4-BE49-F238E27FC236}">
                  <a16:creationId xmlns:a16="http://schemas.microsoft.com/office/drawing/2014/main" id="{00000000-0008-0000-0300-00003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65</xdr:row>
          <xdr:rowOff>28575</xdr:rowOff>
        </xdr:from>
        <xdr:to>
          <xdr:col>13</xdr:col>
          <xdr:colOff>495300</xdr:colOff>
          <xdr:row>66</xdr:row>
          <xdr:rowOff>38100</xdr:rowOff>
        </xdr:to>
        <xdr:sp macro="" textlink="">
          <xdr:nvSpPr>
            <xdr:cNvPr id="103738" name="Check Box 1338" hidden="1">
              <a:extLst>
                <a:ext uri="{63B3BB69-23CF-44E3-9099-C40C66FF867C}">
                  <a14:compatExt spid="_x0000_s103738"/>
                </a:ext>
                <a:ext uri="{FF2B5EF4-FFF2-40B4-BE49-F238E27FC236}">
                  <a16:creationId xmlns:a16="http://schemas.microsoft.com/office/drawing/2014/main" id="{00000000-0008-0000-0300-00003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65</xdr:row>
          <xdr:rowOff>28575</xdr:rowOff>
        </xdr:from>
        <xdr:to>
          <xdr:col>14</xdr:col>
          <xdr:colOff>495300</xdr:colOff>
          <xdr:row>66</xdr:row>
          <xdr:rowOff>38100</xdr:rowOff>
        </xdr:to>
        <xdr:sp macro="" textlink="">
          <xdr:nvSpPr>
            <xdr:cNvPr id="103739" name="Check Box 1339" hidden="1">
              <a:extLst>
                <a:ext uri="{63B3BB69-23CF-44E3-9099-C40C66FF867C}">
                  <a14:compatExt spid="_x0000_s103739"/>
                </a:ext>
                <a:ext uri="{FF2B5EF4-FFF2-40B4-BE49-F238E27FC236}">
                  <a16:creationId xmlns:a16="http://schemas.microsoft.com/office/drawing/2014/main" id="{00000000-0008-0000-0300-00003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65</xdr:row>
          <xdr:rowOff>28575</xdr:rowOff>
        </xdr:from>
        <xdr:to>
          <xdr:col>15</xdr:col>
          <xdr:colOff>495300</xdr:colOff>
          <xdr:row>66</xdr:row>
          <xdr:rowOff>38100</xdr:rowOff>
        </xdr:to>
        <xdr:sp macro="" textlink="">
          <xdr:nvSpPr>
            <xdr:cNvPr id="103740" name="Check Box 1340" hidden="1">
              <a:extLst>
                <a:ext uri="{63B3BB69-23CF-44E3-9099-C40C66FF867C}">
                  <a14:compatExt spid="_x0000_s103740"/>
                </a:ext>
                <a:ext uri="{FF2B5EF4-FFF2-40B4-BE49-F238E27FC236}">
                  <a16:creationId xmlns:a16="http://schemas.microsoft.com/office/drawing/2014/main" id="{00000000-0008-0000-0300-00003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65</xdr:row>
          <xdr:rowOff>28575</xdr:rowOff>
        </xdr:from>
        <xdr:to>
          <xdr:col>16</xdr:col>
          <xdr:colOff>495300</xdr:colOff>
          <xdr:row>66</xdr:row>
          <xdr:rowOff>38100</xdr:rowOff>
        </xdr:to>
        <xdr:sp macro="" textlink="">
          <xdr:nvSpPr>
            <xdr:cNvPr id="103741" name="Check Box 1341" hidden="1">
              <a:extLst>
                <a:ext uri="{63B3BB69-23CF-44E3-9099-C40C66FF867C}">
                  <a14:compatExt spid="_x0000_s103741"/>
                </a:ext>
                <a:ext uri="{FF2B5EF4-FFF2-40B4-BE49-F238E27FC236}">
                  <a16:creationId xmlns:a16="http://schemas.microsoft.com/office/drawing/2014/main" id="{00000000-0008-0000-0300-00003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65</xdr:row>
          <xdr:rowOff>28575</xdr:rowOff>
        </xdr:from>
        <xdr:to>
          <xdr:col>17</xdr:col>
          <xdr:colOff>495300</xdr:colOff>
          <xdr:row>66</xdr:row>
          <xdr:rowOff>38100</xdr:rowOff>
        </xdr:to>
        <xdr:sp macro="" textlink="">
          <xdr:nvSpPr>
            <xdr:cNvPr id="103742" name="Check Box 1342" hidden="1">
              <a:extLst>
                <a:ext uri="{63B3BB69-23CF-44E3-9099-C40C66FF867C}">
                  <a14:compatExt spid="_x0000_s103742"/>
                </a:ext>
                <a:ext uri="{FF2B5EF4-FFF2-40B4-BE49-F238E27FC236}">
                  <a16:creationId xmlns:a16="http://schemas.microsoft.com/office/drawing/2014/main" id="{00000000-0008-0000-0300-00003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65</xdr:row>
          <xdr:rowOff>28575</xdr:rowOff>
        </xdr:from>
        <xdr:to>
          <xdr:col>18</xdr:col>
          <xdr:colOff>495300</xdr:colOff>
          <xdr:row>66</xdr:row>
          <xdr:rowOff>38100</xdr:rowOff>
        </xdr:to>
        <xdr:sp macro="" textlink="">
          <xdr:nvSpPr>
            <xdr:cNvPr id="103743" name="Check Box 1343" hidden="1">
              <a:extLst>
                <a:ext uri="{63B3BB69-23CF-44E3-9099-C40C66FF867C}">
                  <a14:compatExt spid="_x0000_s103743"/>
                </a:ext>
                <a:ext uri="{FF2B5EF4-FFF2-40B4-BE49-F238E27FC236}">
                  <a16:creationId xmlns:a16="http://schemas.microsoft.com/office/drawing/2014/main" id="{00000000-0008-0000-0300-00003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65</xdr:row>
          <xdr:rowOff>28575</xdr:rowOff>
        </xdr:from>
        <xdr:to>
          <xdr:col>19</xdr:col>
          <xdr:colOff>495300</xdr:colOff>
          <xdr:row>66</xdr:row>
          <xdr:rowOff>38100</xdr:rowOff>
        </xdr:to>
        <xdr:sp macro="" textlink="">
          <xdr:nvSpPr>
            <xdr:cNvPr id="103744" name="Check Box 1344" hidden="1">
              <a:extLst>
                <a:ext uri="{63B3BB69-23CF-44E3-9099-C40C66FF867C}">
                  <a14:compatExt spid="_x0000_s103744"/>
                </a:ext>
                <a:ext uri="{FF2B5EF4-FFF2-40B4-BE49-F238E27FC236}">
                  <a16:creationId xmlns:a16="http://schemas.microsoft.com/office/drawing/2014/main" id="{00000000-0008-0000-0300-00004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495300</xdr:colOff>
          <xdr:row>66</xdr:row>
          <xdr:rowOff>38100</xdr:rowOff>
        </xdr:to>
        <xdr:sp macro="" textlink="">
          <xdr:nvSpPr>
            <xdr:cNvPr id="103745" name="Check Box 1345" hidden="1">
              <a:extLst>
                <a:ext uri="{63B3BB69-23CF-44E3-9099-C40C66FF867C}">
                  <a14:compatExt spid="_x0000_s103745"/>
                </a:ext>
                <a:ext uri="{FF2B5EF4-FFF2-40B4-BE49-F238E27FC236}">
                  <a16:creationId xmlns:a16="http://schemas.microsoft.com/office/drawing/2014/main" id="{00000000-0008-0000-0300-00004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28575</xdr:rowOff>
        </xdr:from>
        <xdr:to>
          <xdr:col>2</xdr:col>
          <xdr:colOff>495300</xdr:colOff>
          <xdr:row>66</xdr:row>
          <xdr:rowOff>38100</xdr:rowOff>
        </xdr:to>
        <xdr:sp macro="" textlink="">
          <xdr:nvSpPr>
            <xdr:cNvPr id="103746" name="Check Box 1346" hidden="1">
              <a:extLst>
                <a:ext uri="{63B3BB69-23CF-44E3-9099-C40C66FF867C}">
                  <a14:compatExt spid="_x0000_s103746"/>
                </a:ext>
                <a:ext uri="{FF2B5EF4-FFF2-40B4-BE49-F238E27FC236}">
                  <a16:creationId xmlns:a16="http://schemas.microsoft.com/office/drawing/2014/main" id="{00000000-0008-0000-0300-00004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28575</xdr:rowOff>
        </xdr:from>
        <xdr:to>
          <xdr:col>1</xdr:col>
          <xdr:colOff>495300</xdr:colOff>
          <xdr:row>66</xdr:row>
          <xdr:rowOff>38100</xdr:rowOff>
        </xdr:to>
        <xdr:sp macro="" textlink="">
          <xdr:nvSpPr>
            <xdr:cNvPr id="103747" name="Check Box 1347" hidden="1">
              <a:extLst>
                <a:ext uri="{63B3BB69-23CF-44E3-9099-C40C66FF867C}">
                  <a14:compatExt spid="_x0000_s103747"/>
                </a:ext>
                <a:ext uri="{FF2B5EF4-FFF2-40B4-BE49-F238E27FC236}">
                  <a16:creationId xmlns:a16="http://schemas.microsoft.com/office/drawing/2014/main" id="{00000000-0008-0000-0300-00004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28575</xdr:rowOff>
        </xdr:from>
        <xdr:to>
          <xdr:col>3</xdr:col>
          <xdr:colOff>495300</xdr:colOff>
          <xdr:row>66</xdr:row>
          <xdr:rowOff>38100</xdr:rowOff>
        </xdr:to>
        <xdr:sp macro="" textlink="">
          <xdr:nvSpPr>
            <xdr:cNvPr id="103748" name="Check Box 1348" hidden="1">
              <a:extLst>
                <a:ext uri="{63B3BB69-23CF-44E3-9099-C40C66FF867C}">
                  <a14:compatExt spid="_x0000_s103748"/>
                </a:ext>
                <a:ext uri="{FF2B5EF4-FFF2-40B4-BE49-F238E27FC236}">
                  <a16:creationId xmlns:a16="http://schemas.microsoft.com/office/drawing/2014/main" id="{00000000-0008-0000-0300-00004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28575</xdr:rowOff>
        </xdr:from>
        <xdr:to>
          <xdr:col>4</xdr:col>
          <xdr:colOff>495300</xdr:colOff>
          <xdr:row>66</xdr:row>
          <xdr:rowOff>38100</xdr:rowOff>
        </xdr:to>
        <xdr:sp macro="" textlink="">
          <xdr:nvSpPr>
            <xdr:cNvPr id="103749" name="Check Box 1349" hidden="1">
              <a:extLst>
                <a:ext uri="{63B3BB69-23CF-44E3-9099-C40C66FF867C}">
                  <a14:compatExt spid="_x0000_s103749"/>
                </a:ext>
                <a:ext uri="{FF2B5EF4-FFF2-40B4-BE49-F238E27FC236}">
                  <a16:creationId xmlns:a16="http://schemas.microsoft.com/office/drawing/2014/main" id="{00000000-0008-0000-0300-00004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0</xdr:rowOff>
        </xdr:from>
        <xdr:to>
          <xdr:col>6</xdr:col>
          <xdr:colOff>495300</xdr:colOff>
          <xdr:row>66</xdr:row>
          <xdr:rowOff>38100</xdr:rowOff>
        </xdr:to>
        <xdr:sp macro="" textlink="">
          <xdr:nvSpPr>
            <xdr:cNvPr id="103750" name="Check Box 1350" hidden="1">
              <a:extLst>
                <a:ext uri="{63B3BB69-23CF-44E3-9099-C40C66FF867C}">
                  <a14:compatExt spid="_x0000_s103750"/>
                </a:ext>
                <a:ext uri="{FF2B5EF4-FFF2-40B4-BE49-F238E27FC236}">
                  <a16:creationId xmlns:a16="http://schemas.microsoft.com/office/drawing/2014/main" id="{00000000-0008-0000-0300-00004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0</xdr:rowOff>
        </xdr:from>
        <xdr:to>
          <xdr:col>6</xdr:col>
          <xdr:colOff>485775</xdr:colOff>
          <xdr:row>67</xdr:row>
          <xdr:rowOff>38100</xdr:rowOff>
        </xdr:to>
        <xdr:sp macro="" textlink="">
          <xdr:nvSpPr>
            <xdr:cNvPr id="103751" name="Check Box 1351" hidden="1">
              <a:extLst>
                <a:ext uri="{63B3BB69-23CF-44E3-9099-C40C66FF867C}">
                  <a14:compatExt spid="_x0000_s103751"/>
                </a:ext>
                <a:ext uri="{FF2B5EF4-FFF2-40B4-BE49-F238E27FC236}">
                  <a16:creationId xmlns:a16="http://schemas.microsoft.com/office/drawing/2014/main" id="{00000000-0008-0000-0300-00004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0</xdr:rowOff>
        </xdr:from>
        <xdr:to>
          <xdr:col>6</xdr:col>
          <xdr:colOff>495300</xdr:colOff>
          <xdr:row>68</xdr:row>
          <xdr:rowOff>38100</xdr:rowOff>
        </xdr:to>
        <xdr:sp macro="" textlink="">
          <xdr:nvSpPr>
            <xdr:cNvPr id="103752" name="Check Box 1352" hidden="1">
              <a:extLst>
                <a:ext uri="{63B3BB69-23CF-44E3-9099-C40C66FF867C}">
                  <a14:compatExt spid="_x0000_s103752"/>
                </a:ext>
                <a:ext uri="{FF2B5EF4-FFF2-40B4-BE49-F238E27FC236}">
                  <a16:creationId xmlns:a16="http://schemas.microsoft.com/office/drawing/2014/main" id="{00000000-0008-0000-0300-00004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28575</xdr:rowOff>
        </xdr:from>
        <xdr:to>
          <xdr:col>6</xdr:col>
          <xdr:colOff>495300</xdr:colOff>
          <xdr:row>69</xdr:row>
          <xdr:rowOff>66675</xdr:rowOff>
        </xdr:to>
        <xdr:sp macro="" textlink="">
          <xdr:nvSpPr>
            <xdr:cNvPr id="103753" name="Check Box 1353" hidden="1">
              <a:extLst>
                <a:ext uri="{63B3BB69-23CF-44E3-9099-C40C66FF867C}">
                  <a14:compatExt spid="_x0000_s103753"/>
                </a:ext>
                <a:ext uri="{FF2B5EF4-FFF2-40B4-BE49-F238E27FC236}">
                  <a16:creationId xmlns:a16="http://schemas.microsoft.com/office/drawing/2014/main" id="{00000000-0008-0000-0300-00004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495300</xdr:colOff>
          <xdr:row>70</xdr:row>
          <xdr:rowOff>38100</xdr:rowOff>
        </xdr:to>
        <xdr:sp macro="" textlink="">
          <xdr:nvSpPr>
            <xdr:cNvPr id="103754" name="Check Box 1354" hidden="1">
              <a:extLst>
                <a:ext uri="{63B3BB69-23CF-44E3-9099-C40C66FF867C}">
                  <a14:compatExt spid="_x0000_s103754"/>
                </a:ext>
                <a:ext uri="{FF2B5EF4-FFF2-40B4-BE49-F238E27FC236}">
                  <a16:creationId xmlns:a16="http://schemas.microsoft.com/office/drawing/2014/main" id="{00000000-0008-0000-0300-00004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70</xdr:row>
          <xdr:rowOff>28575</xdr:rowOff>
        </xdr:from>
        <xdr:to>
          <xdr:col>6</xdr:col>
          <xdr:colOff>495300</xdr:colOff>
          <xdr:row>71</xdr:row>
          <xdr:rowOff>38100</xdr:rowOff>
        </xdr:to>
        <xdr:sp macro="" textlink="">
          <xdr:nvSpPr>
            <xdr:cNvPr id="103755" name="Check Box 1355" hidden="1">
              <a:extLst>
                <a:ext uri="{63B3BB69-23CF-44E3-9099-C40C66FF867C}">
                  <a14:compatExt spid="_x0000_s103755"/>
                </a:ext>
                <a:ext uri="{FF2B5EF4-FFF2-40B4-BE49-F238E27FC236}">
                  <a16:creationId xmlns:a16="http://schemas.microsoft.com/office/drawing/2014/main" id="{00000000-0008-0000-0300-00004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495300</xdr:colOff>
          <xdr:row>72</xdr:row>
          <xdr:rowOff>38100</xdr:rowOff>
        </xdr:to>
        <xdr:sp macro="" textlink="">
          <xdr:nvSpPr>
            <xdr:cNvPr id="103756" name="Check Box 1356" hidden="1">
              <a:extLst>
                <a:ext uri="{63B3BB69-23CF-44E3-9099-C40C66FF867C}">
                  <a14:compatExt spid="_x0000_s103756"/>
                </a:ext>
                <a:ext uri="{FF2B5EF4-FFF2-40B4-BE49-F238E27FC236}">
                  <a16:creationId xmlns:a16="http://schemas.microsoft.com/office/drawing/2014/main" id="{00000000-0008-0000-0300-00004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72</xdr:row>
          <xdr:rowOff>0</xdr:rowOff>
        </xdr:from>
        <xdr:to>
          <xdr:col>6</xdr:col>
          <xdr:colOff>495300</xdr:colOff>
          <xdr:row>73</xdr:row>
          <xdr:rowOff>38100</xdr:rowOff>
        </xdr:to>
        <xdr:sp macro="" textlink="">
          <xdr:nvSpPr>
            <xdr:cNvPr id="103757" name="Check Box 1357" hidden="1">
              <a:extLst>
                <a:ext uri="{63B3BB69-23CF-44E3-9099-C40C66FF867C}">
                  <a14:compatExt spid="_x0000_s103757"/>
                </a:ext>
                <a:ext uri="{FF2B5EF4-FFF2-40B4-BE49-F238E27FC236}">
                  <a16:creationId xmlns:a16="http://schemas.microsoft.com/office/drawing/2014/main" id="{00000000-0008-0000-0300-00004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73</xdr:row>
          <xdr:rowOff>28575</xdr:rowOff>
        </xdr:from>
        <xdr:to>
          <xdr:col>6</xdr:col>
          <xdr:colOff>495300</xdr:colOff>
          <xdr:row>74</xdr:row>
          <xdr:rowOff>38100</xdr:rowOff>
        </xdr:to>
        <xdr:sp macro="" textlink="">
          <xdr:nvSpPr>
            <xdr:cNvPr id="103758" name="Check Box 1358" hidden="1">
              <a:extLst>
                <a:ext uri="{63B3BB69-23CF-44E3-9099-C40C66FF867C}">
                  <a14:compatExt spid="_x0000_s103758"/>
                </a:ext>
                <a:ext uri="{FF2B5EF4-FFF2-40B4-BE49-F238E27FC236}">
                  <a16:creationId xmlns:a16="http://schemas.microsoft.com/office/drawing/2014/main" id="{00000000-0008-0000-0300-00004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74</xdr:row>
          <xdr:rowOff>28575</xdr:rowOff>
        </xdr:from>
        <xdr:to>
          <xdr:col>6</xdr:col>
          <xdr:colOff>495300</xdr:colOff>
          <xdr:row>75</xdr:row>
          <xdr:rowOff>66675</xdr:rowOff>
        </xdr:to>
        <xdr:sp macro="" textlink="">
          <xdr:nvSpPr>
            <xdr:cNvPr id="103759" name="Check Box 1359" hidden="1">
              <a:extLst>
                <a:ext uri="{63B3BB69-23CF-44E3-9099-C40C66FF867C}">
                  <a14:compatExt spid="_x0000_s103759"/>
                </a:ext>
                <a:ext uri="{FF2B5EF4-FFF2-40B4-BE49-F238E27FC236}">
                  <a16:creationId xmlns:a16="http://schemas.microsoft.com/office/drawing/2014/main" id="{00000000-0008-0000-0300-00004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75</xdr:row>
          <xdr:rowOff>28575</xdr:rowOff>
        </xdr:from>
        <xdr:to>
          <xdr:col>6</xdr:col>
          <xdr:colOff>495300</xdr:colOff>
          <xdr:row>76</xdr:row>
          <xdr:rowOff>66675</xdr:rowOff>
        </xdr:to>
        <xdr:sp macro="" textlink="">
          <xdr:nvSpPr>
            <xdr:cNvPr id="103760" name="Check Box 1360" hidden="1">
              <a:extLst>
                <a:ext uri="{63B3BB69-23CF-44E3-9099-C40C66FF867C}">
                  <a14:compatExt spid="_x0000_s103760"/>
                </a:ext>
                <a:ext uri="{FF2B5EF4-FFF2-40B4-BE49-F238E27FC236}">
                  <a16:creationId xmlns:a16="http://schemas.microsoft.com/office/drawing/2014/main" id="{00000000-0008-0000-0300-00005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76</xdr:row>
          <xdr:rowOff>28575</xdr:rowOff>
        </xdr:from>
        <xdr:to>
          <xdr:col>6</xdr:col>
          <xdr:colOff>495300</xdr:colOff>
          <xdr:row>77</xdr:row>
          <xdr:rowOff>66675</xdr:rowOff>
        </xdr:to>
        <xdr:sp macro="" textlink="">
          <xdr:nvSpPr>
            <xdr:cNvPr id="103761" name="Check Box 1361" hidden="1">
              <a:extLst>
                <a:ext uri="{63B3BB69-23CF-44E3-9099-C40C66FF867C}">
                  <a14:compatExt spid="_x0000_s103761"/>
                </a:ext>
                <a:ext uri="{FF2B5EF4-FFF2-40B4-BE49-F238E27FC236}">
                  <a16:creationId xmlns:a16="http://schemas.microsoft.com/office/drawing/2014/main" id="{00000000-0008-0000-0300-00005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65</xdr:row>
          <xdr:rowOff>0</xdr:rowOff>
        </xdr:from>
        <xdr:to>
          <xdr:col>7</xdr:col>
          <xdr:colOff>495300</xdr:colOff>
          <xdr:row>66</xdr:row>
          <xdr:rowOff>38100</xdr:rowOff>
        </xdr:to>
        <xdr:sp macro="" textlink="">
          <xdr:nvSpPr>
            <xdr:cNvPr id="103762" name="Check Box 1362" hidden="1">
              <a:extLst>
                <a:ext uri="{63B3BB69-23CF-44E3-9099-C40C66FF867C}">
                  <a14:compatExt spid="_x0000_s103762"/>
                </a:ext>
                <a:ext uri="{FF2B5EF4-FFF2-40B4-BE49-F238E27FC236}">
                  <a16:creationId xmlns:a16="http://schemas.microsoft.com/office/drawing/2014/main" id="{00000000-0008-0000-0300-00005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66</xdr:row>
          <xdr:rowOff>0</xdr:rowOff>
        </xdr:from>
        <xdr:to>
          <xdr:col>7</xdr:col>
          <xdr:colOff>485775</xdr:colOff>
          <xdr:row>67</xdr:row>
          <xdr:rowOff>38100</xdr:rowOff>
        </xdr:to>
        <xdr:sp macro="" textlink="">
          <xdr:nvSpPr>
            <xdr:cNvPr id="103763" name="Check Box 1363" hidden="1">
              <a:extLst>
                <a:ext uri="{63B3BB69-23CF-44E3-9099-C40C66FF867C}">
                  <a14:compatExt spid="_x0000_s103763"/>
                </a:ext>
                <a:ext uri="{FF2B5EF4-FFF2-40B4-BE49-F238E27FC236}">
                  <a16:creationId xmlns:a16="http://schemas.microsoft.com/office/drawing/2014/main" id="{00000000-0008-0000-0300-00005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67</xdr:row>
          <xdr:rowOff>0</xdr:rowOff>
        </xdr:from>
        <xdr:to>
          <xdr:col>7</xdr:col>
          <xdr:colOff>495300</xdr:colOff>
          <xdr:row>68</xdr:row>
          <xdr:rowOff>38100</xdr:rowOff>
        </xdr:to>
        <xdr:sp macro="" textlink="">
          <xdr:nvSpPr>
            <xdr:cNvPr id="103764" name="Check Box 1364" hidden="1">
              <a:extLst>
                <a:ext uri="{63B3BB69-23CF-44E3-9099-C40C66FF867C}">
                  <a14:compatExt spid="_x0000_s103764"/>
                </a:ext>
                <a:ext uri="{FF2B5EF4-FFF2-40B4-BE49-F238E27FC236}">
                  <a16:creationId xmlns:a16="http://schemas.microsoft.com/office/drawing/2014/main" id="{00000000-0008-0000-0300-00005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68</xdr:row>
          <xdr:rowOff>28575</xdr:rowOff>
        </xdr:from>
        <xdr:to>
          <xdr:col>7</xdr:col>
          <xdr:colOff>495300</xdr:colOff>
          <xdr:row>69</xdr:row>
          <xdr:rowOff>38100</xdr:rowOff>
        </xdr:to>
        <xdr:sp macro="" textlink="">
          <xdr:nvSpPr>
            <xdr:cNvPr id="103765" name="Check Box 1365" hidden="1">
              <a:extLst>
                <a:ext uri="{63B3BB69-23CF-44E3-9099-C40C66FF867C}">
                  <a14:compatExt spid="_x0000_s103765"/>
                </a:ext>
                <a:ext uri="{FF2B5EF4-FFF2-40B4-BE49-F238E27FC236}">
                  <a16:creationId xmlns:a16="http://schemas.microsoft.com/office/drawing/2014/main" id="{00000000-0008-0000-0300-00005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69</xdr:row>
          <xdr:rowOff>28575</xdr:rowOff>
        </xdr:from>
        <xdr:to>
          <xdr:col>7</xdr:col>
          <xdr:colOff>495300</xdr:colOff>
          <xdr:row>70</xdr:row>
          <xdr:rowOff>38100</xdr:rowOff>
        </xdr:to>
        <xdr:sp macro="" textlink="">
          <xdr:nvSpPr>
            <xdr:cNvPr id="103766" name="Check Box 1366" hidden="1">
              <a:extLst>
                <a:ext uri="{63B3BB69-23CF-44E3-9099-C40C66FF867C}">
                  <a14:compatExt spid="_x0000_s103766"/>
                </a:ext>
                <a:ext uri="{FF2B5EF4-FFF2-40B4-BE49-F238E27FC236}">
                  <a16:creationId xmlns:a16="http://schemas.microsoft.com/office/drawing/2014/main" id="{00000000-0008-0000-0300-00005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70</xdr:row>
          <xdr:rowOff>28575</xdr:rowOff>
        </xdr:from>
        <xdr:to>
          <xdr:col>7</xdr:col>
          <xdr:colOff>495300</xdr:colOff>
          <xdr:row>71</xdr:row>
          <xdr:rowOff>38100</xdr:rowOff>
        </xdr:to>
        <xdr:sp macro="" textlink="">
          <xdr:nvSpPr>
            <xdr:cNvPr id="103767" name="Check Box 1367" hidden="1">
              <a:extLst>
                <a:ext uri="{63B3BB69-23CF-44E3-9099-C40C66FF867C}">
                  <a14:compatExt spid="_x0000_s103767"/>
                </a:ext>
                <a:ext uri="{FF2B5EF4-FFF2-40B4-BE49-F238E27FC236}">
                  <a16:creationId xmlns:a16="http://schemas.microsoft.com/office/drawing/2014/main" id="{00000000-0008-0000-0300-00005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71</xdr:row>
          <xdr:rowOff>28575</xdr:rowOff>
        </xdr:from>
        <xdr:to>
          <xdr:col>7</xdr:col>
          <xdr:colOff>495300</xdr:colOff>
          <xdr:row>72</xdr:row>
          <xdr:rowOff>38100</xdr:rowOff>
        </xdr:to>
        <xdr:sp macro="" textlink="">
          <xdr:nvSpPr>
            <xdr:cNvPr id="103768" name="Check Box 1368" hidden="1">
              <a:extLst>
                <a:ext uri="{63B3BB69-23CF-44E3-9099-C40C66FF867C}">
                  <a14:compatExt spid="_x0000_s103768"/>
                </a:ext>
                <a:ext uri="{FF2B5EF4-FFF2-40B4-BE49-F238E27FC236}">
                  <a16:creationId xmlns:a16="http://schemas.microsoft.com/office/drawing/2014/main" id="{00000000-0008-0000-0300-00005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72</xdr:row>
          <xdr:rowOff>0</xdr:rowOff>
        </xdr:from>
        <xdr:to>
          <xdr:col>7</xdr:col>
          <xdr:colOff>495300</xdr:colOff>
          <xdr:row>73</xdr:row>
          <xdr:rowOff>38100</xdr:rowOff>
        </xdr:to>
        <xdr:sp macro="" textlink="">
          <xdr:nvSpPr>
            <xdr:cNvPr id="103769" name="Check Box 1369" hidden="1">
              <a:extLst>
                <a:ext uri="{63B3BB69-23CF-44E3-9099-C40C66FF867C}">
                  <a14:compatExt spid="_x0000_s103769"/>
                </a:ext>
                <a:ext uri="{FF2B5EF4-FFF2-40B4-BE49-F238E27FC236}">
                  <a16:creationId xmlns:a16="http://schemas.microsoft.com/office/drawing/2014/main" id="{00000000-0008-0000-0300-00005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73</xdr:row>
          <xdr:rowOff>28575</xdr:rowOff>
        </xdr:from>
        <xdr:to>
          <xdr:col>7</xdr:col>
          <xdr:colOff>495300</xdr:colOff>
          <xdr:row>74</xdr:row>
          <xdr:rowOff>38100</xdr:rowOff>
        </xdr:to>
        <xdr:sp macro="" textlink="">
          <xdr:nvSpPr>
            <xdr:cNvPr id="103770" name="Check Box 1370" hidden="1">
              <a:extLst>
                <a:ext uri="{63B3BB69-23CF-44E3-9099-C40C66FF867C}">
                  <a14:compatExt spid="_x0000_s103770"/>
                </a:ext>
                <a:ext uri="{FF2B5EF4-FFF2-40B4-BE49-F238E27FC236}">
                  <a16:creationId xmlns:a16="http://schemas.microsoft.com/office/drawing/2014/main" id="{00000000-0008-0000-0300-00005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74</xdr:row>
          <xdr:rowOff>28575</xdr:rowOff>
        </xdr:from>
        <xdr:to>
          <xdr:col>7</xdr:col>
          <xdr:colOff>523875</xdr:colOff>
          <xdr:row>75</xdr:row>
          <xdr:rowOff>38100</xdr:rowOff>
        </xdr:to>
        <xdr:sp macro="" textlink="">
          <xdr:nvSpPr>
            <xdr:cNvPr id="103771" name="Check Box 1371" hidden="1">
              <a:extLst>
                <a:ext uri="{63B3BB69-23CF-44E3-9099-C40C66FF867C}">
                  <a14:compatExt spid="_x0000_s103771"/>
                </a:ext>
                <a:ext uri="{FF2B5EF4-FFF2-40B4-BE49-F238E27FC236}">
                  <a16:creationId xmlns:a16="http://schemas.microsoft.com/office/drawing/2014/main" id="{00000000-0008-0000-0300-00005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75</xdr:row>
          <xdr:rowOff>28575</xdr:rowOff>
        </xdr:from>
        <xdr:to>
          <xdr:col>7</xdr:col>
          <xdr:colOff>495300</xdr:colOff>
          <xdr:row>76</xdr:row>
          <xdr:rowOff>38100</xdr:rowOff>
        </xdr:to>
        <xdr:sp macro="" textlink="">
          <xdr:nvSpPr>
            <xdr:cNvPr id="103772" name="Check Box 1372" hidden="1">
              <a:extLst>
                <a:ext uri="{63B3BB69-23CF-44E3-9099-C40C66FF867C}">
                  <a14:compatExt spid="_x0000_s103772"/>
                </a:ext>
                <a:ext uri="{FF2B5EF4-FFF2-40B4-BE49-F238E27FC236}">
                  <a16:creationId xmlns:a16="http://schemas.microsoft.com/office/drawing/2014/main" id="{00000000-0008-0000-0300-00005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76</xdr:row>
          <xdr:rowOff>28575</xdr:rowOff>
        </xdr:from>
        <xdr:to>
          <xdr:col>7</xdr:col>
          <xdr:colOff>495300</xdr:colOff>
          <xdr:row>77</xdr:row>
          <xdr:rowOff>38100</xdr:rowOff>
        </xdr:to>
        <xdr:sp macro="" textlink="">
          <xdr:nvSpPr>
            <xdr:cNvPr id="103773" name="Check Box 1373" hidden="1">
              <a:extLst>
                <a:ext uri="{63B3BB69-23CF-44E3-9099-C40C66FF867C}">
                  <a14:compatExt spid="_x0000_s103773"/>
                </a:ext>
                <a:ext uri="{FF2B5EF4-FFF2-40B4-BE49-F238E27FC236}">
                  <a16:creationId xmlns:a16="http://schemas.microsoft.com/office/drawing/2014/main" id="{00000000-0008-0000-0300-00005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65</xdr:row>
          <xdr:rowOff>0</xdr:rowOff>
        </xdr:from>
        <xdr:to>
          <xdr:col>8</xdr:col>
          <xdr:colOff>495300</xdr:colOff>
          <xdr:row>66</xdr:row>
          <xdr:rowOff>38100</xdr:rowOff>
        </xdr:to>
        <xdr:sp macro="" textlink="">
          <xdr:nvSpPr>
            <xdr:cNvPr id="103774" name="Check Box 1374" hidden="1">
              <a:extLst>
                <a:ext uri="{63B3BB69-23CF-44E3-9099-C40C66FF867C}">
                  <a14:compatExt spid="_x0000_s103774"/>
                </a:ext>
                <a:ext uri="{FF2B5EF4-FFF2-40B4-BE49-F238E27FC236}">
                  <a16:creationId xmlns:a16="http://schemas.microsoft.com/office/drawing/2014/main" id="{00000000-0008-0000-0300-00005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66</xdr:row>
          <xdr:rowOff>0</xdr:rowOff>
        </xdr:from>
        <xdr:to>
          <xdr:col>8</xdr:col>
          <xdr:colOff>485775</xdr:colOff>
          <xdr:row>67</xdr:row>
          <xdr:rowOff>38100</xdr:rowOff>
        </xdr:to>
        <xdr:sp macro="" textlink="">
          <xdr:nvSpPr>
            <xdr:cNvPr id="103775" name="Check Box 1375" hidden="1">
              <a:extLst>
                <a:ext uri="{63B3BB69-23CF-44E3-9099-C40C66FF867C}">
                  <a14:compatExt spid="_x0000_s103775"/>
                </a:ext>
                <a:ext uri="{FF2B5EF4-FFF2-40B4-BE49-F238E27FC236}">
                  <a16:creationId xmlns:a16="http://schemas.microsoft.com/office/drawing/2014/main" id="{00000000-0008-0000-0300-00005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67</xdr:row>
          <xdr:rowOff>0</xdr:rowOff>
        </xdr:from>
        <xdr:to>
          <xdr:col>8</xdr:col>
          <xdr:colOff>495300</xdr:colOff>
          <xdr:row>68</xdr:row>
          <xdr:rowOff>38100</xdr:rowOff>
        </xdr:to>
        <xdr:sp macro="" textlink="">
          <xdr:nvSpPr>
            <xdr:cNvPr id="103776" name="Check Box 1376" hidden="1">
              <a:extLst>
                <a:ext uri="{63B3BB69-23CF-44E3-9099-C40C66FF867C}">
                  <a14:compatExt spid="_x0000_s103776"/>
                </a:ext>
                <a:ext uri="{FF2B5EF4-FFF2-40B4-BE49-F238E27FC236}">
                  <a16:creationId xmlns:a16="http://schemas.microsoft.com/office/drawing/2014/main" id="{00000000-0008-0000-0300-00006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68</xdr:row>
          <xdr:rowOff>28575</xdr:rowOff>
        </xdr:from>
        <xdr:to>
          <xdr:col>8</xdr:col>
          <xdr:colOff>495300</xdr:colOff>
          <xdr:row>69</xdr:row>
          <xdr:rowOff>38100</xdr:rowOff>
        </xdr:to>
        <xdr:sp macro="" textlink="">
          <xdr:nvSpPr>
            <xdr:cNvPr id="103777" name="Check Box 1377" hidden="1">
              <a:extLst>
                <a:ext uri="{63B3BB69-23CF-44E3-9099-C40C66FF867C}">
                  <a14:compatExt spid="_x0000_s103777"/>
                </a:ext>
                <a:ext uri="{FF2B5EF4-FFF2-40B4-BE49-F238E27FC236}">
                  <a16:creationId xmlns:a16="http://schemas.microsoft.com/office/drawing/2014/main" id="{00000000-0008-0000-0300-00006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69</xdr:row>
          <xdr:rowOff>28575</xdr:rowOff>
        </xdr:from>
        <xdr:to>
          <xdr:col>8</xdr:col>
          <xdr:colOff>495300</xdr:colOff>
          <xdr:row>70</xdr:row>
          <xdr:rowOff>38100</xdr:rowOff>
        </xdr:to>
        <xdr:sp macro="" textlink="">
          <xdr:nvSpPr>
            <xdr:cNvPr id="103778" name="Check Box 1378" hidden="1">
              <a:extLst>
                <a:ext uri="{63B3BB69-23CF-44E3-9099-C40C66FF867C}">
                  <a14:compatExt spid="_x0000_s103778"/>
                </a:ext>
                <a:ext uri="{FF2B5EF4-FFF2-40B4-BE49-F238E27FC236}">
                  <a16:creationId xmlns:a16="http://schemas.microsoft.com/office/drawing/2014/main" id="{00000000-0008-0000-0300-00006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70</xdr:row>
          <xdr:rowOff>28575</xdr:rowOff>
        </xdr:from>
        <xdr:to>
          <xdr:col>8</xdr:col>
          <xdr:colOff>495300</xdr:colOff>
          <xdr:row>71</xdr:row>
          <xdr:rowOff>38100</xdr:rowOff>
        </xdr:to>
        <xdr:sp macro="" textlink="">
          <xdr:nvSpPr>
            <xdr:cNvPr id="103779" name="Check Box 1379" hidden="1">
              <a:extLst>
                <a:ext uri="{63B3BB69-23CF-44E3-9099-C40C66FF867C}">
                  <a14:compatExt spid="_x0000_s103779"/>
                </a:ext>
                <a:ext uri="{FF2B5EF4-FFF2-40B4-BE49-F238E27FC236}">
                  <a16:creationId xmlns:a16="http://schemas.microsoft.com/office/drawing/2014/main" id="{00000000-0008-0000-0300-00006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71</xdr:row>
          <xdr:rowOff>28575</xdr:rowOff>
        </xdr:from>
        <xdr:to>
          <xdr:col>8</xdr:col>
          <xdr:colOff>495300</xdr:colOff>
          <xdr:row>72</xdr:row>
          <xdr:rowOff>38100</xdr:rowOff>
        </xdr:to>
        <xdr:sp macro="" textlink="">
          <xdr:nvSpPr>
            <xdr:cNvPr id="103780" name="Check Box 1380" hidden="1">
              <a:extLst>
                <a:ext uri="{63B3BB69-23CF-44E3-9099-C40C66FF867C}">
                  <a14:compatExt spid="_x0000_s103780"/>
                </a:ext>
                <a:ext uri="{FF2B5EF4-FFF2-40B4-BE49-F238E27FC236}">
                  <a16:creationId xmlns:a16="http://schemas.microsoft.com/office/drawing/2014/main" id="{00000000-0008-0000-0300-00006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72</xdr:row>
          <xdr:rowOff>0</xdr:rowOff>
        </xdr:from>
        <xdr:to>
          <xdr:col>8</xdr:col>
          <xdr:colOff>495300</xdr:colOff>
          <xdr:row>73</xdr:row>
          <xdr:rowOff>38100</xdr:rowOff>
        </xdr:to>
        <xdr:sp macro="" textlink="">
          <xdr:nvSpPr>
            <xdr:cNvPr id="103781" name="Check Box 1381" hidden="1">
              <a:extLst>
                <a:ext uri="{63B3BB69-23CF-44E3-9099-C40C66FF867C}">
                  <a14:compatExt spid="_x0000_s103781"/>
                </a:ext>
                <a:ext uri="{FF2B5EF4-FFF2-40B4-BE49-F238E27FC236}">
                  <a16:creationId xmlns:a16="http://schemas.microsoft.com/office/drawing/2014/main" id="{00000000-0008-0000-0300-00006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73</xdr:row>
          <xdr:rowOff>28575</xdr:rowOff>
        </xdr:from>
        <xdr:to>
          <xdr:col>8</xdr:col>
          <xdr:colOff>495300</xdr:colOff>
          <xdr:row>74</xdr:row>
          <xdr:rowOff>38100</xdr:rowOff>
        </xdr:to>
        <xdr:sp macro="" textlink="">
          <xdr:nvSpPr>
            <xdr:cNvPr id="103782" name="Check Box 1382" hidden="1">
              <a:extLst>
                <a:ext uri="{63B3BB69-23CF-44E3-9099-C40C66FF867C}">
                  <a14:compatExt spid="_x0000_s103782"/>
                </a:ext>
                <a:ext uri="{FF2B5EF4-FFF2-40B4-BE49-F238E27FC236}">
                  <a16:creationId xmlns:a16="http://schemas.microsoft.com/office/drawing/2014/main" id="{00000000-0008-0000-0300-00006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74</xdr:row>
          <xdr:rowOff>28575</xdr:rowOff>
        </xdr:from>
        <xdr:to>
          <xdr:col>8</xdr:col>
          <xdr:colOff>495300</xdr:colOff>
          <xdr:row>75</xdr:row>
          <xdr:rowOff>38100</xdr:rowOff>
        </xdr:to>
        <xdr:sp macro="" textlink="">
          <xdr:nvSpPr>
            <xdr:cNvPr id="103783" name="Check Box 1383" hidden="1">
              <a:extLst>
                <a:ext uri="{63B3BB69-23CF-44E3-9099-C40C66FF867C}">
                  <a14:compatExt spid="_x0000_s103783"/>
                </a:ext>
                <a:ext uri="{FF2B5EF4-FFF2-40B4-BE49-F238E27FC236}">
                  <a16:creationId xmlns:a16="http://schemas.microsoft.com/office/drawing/2014/main" id="{00000000-0008-0000-0300-00006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75</xdr:row>
          <xdr:rowOff>28575</xdr:rowOff>
        </xdr:from>
        <xdr:to>
          <xdr:col>8</xdr:col>
          <xdr:colOff>495300</xdr:colOff>
          <xdr:row>76</xdr:row>
          <xdr:rowOff>38100</xdr:rowOff>
        </xdr:to>
        <xdr:sp macro="" textlink="">
          <xdr:nvSpPr>
            <xdr:cNvPr id="103784" name="Check Box 1384" hidden="1">
              <a:extLst>
                <a:ext uri="{63B3BB69-23CF-44E3-9099-C40C66FF867C}">
                  <a14:compatExt spid="_x0000_s103784"/>
                </a:ext>
                <a:ext uri="{FF2B5EF4-FFF2-40B4-BE49-F238E27FC236}">
                  <a16:creationId xmlns:a16="http://schemas.microsoft.com/office/drawing/2014/main" id="{00000000-0008-0000-0300-00006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76</xdr:row>
          <xdr:rowOff>28575</xdr:rowOff>
        </xdr:from>
        <xdr:to>
          <xdr:col>8</xdr:col>
          <xdr:colOff>495300</xdr:colOff>
          <xdr:row>77</xdr:row>
          <xdr:rowOff>38100</xdr:rowOff>
        </xdr:to>
        <xdr:sp macro="" textlink="">
          <xdr:nvSpPr>
            <xdr:cNvPr id="103785" name="Check Box 1385" hidden="1">
              <a:extLst>
                <a:ext uri="{63B3BB69-23CF-44E3-9099-C40C66FF867C}">
                  <a14:compatExt spid="_x0000_s103785"/>
                </a:ext>
                <a:ext uri="{FF2B5EF4-FFF2-40B4-BE49-F238E27FC236}">
                  <a16:creationId xmlns:a16="http://schemas.microsoft.com/office/drawing/2014/main" id="{00000000-0008-0000-0300-00006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65</xdr:row>
          <xdr:rowOff>0</xdr:rowOff>
        </xdr:from>
        <xdr:to>
          <xdr:col>9</xdr:col>
          <xdr:colOff>495300</xdr:colOff>
          <xdr:row>66</xdr:row>
          <xdr:rowOff>38100</xdr:rowOff>
        </xdr:to>
        <xdr:sp macro="" textlink="">
          <xdr:nvSpPr>
            <xdr:cNvPr id="103786" name="Check Box 1386" hidden="1">
              <a:extLst>
                <a:ext uri="{63B3BB69-23CF-44E3-9099-C40C66FF867C}">
                  <a14:compatExt spid="_x0000_s103786"/>
                </a:ext>
                <a:ext uri="{FF2B5EF4-FFF2-40B4-BE49-F238E27FC236}">
                  <a16:creationId xmlns:a16="http://schemas.microsoft.com/office/drawing/2014/main" id="{00000000-0008-0000-0300-00006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66</xdr:row>
          <xdr:rowOff>0</xdr:rowOff>
        </xdr:from>
        <xdr:to>
          <xdr:col>9</xdr:col>
          <xdr:colOff>485775</xdr:colOff>
          <xdr:row>67</xdr:row>
          <xdr:rowOff>38100</xdr:rowOff>
        </xdr:to>
        <xdr:sp macro="" textlink="">
          <xdr:nvSpPr>
            <xdr:cNvPr id="103787" name="Check Box 1387" hidden="1">
              <a:extLst>
                <a:ext uri="{63B3BB69-23CF-44E3-9099-C40C66FF867C}">
                  <a14:compatExt spid="_x0000_s103787"/>
                </a:ext>
                <a:ext uri="{FF2B5EF4-FFF2-40B4-BE49-F238E27FC236}">
                  <a16:creationId xmlns:a16="http://schemas.microsoft.com/office/drawing/2014/main" id="{00000000-0008-0000-0300-00006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67</xdr:row>
          <xdr:rowOff>0</xdr:rowOff>
        </xdr:from>
        <xdr:to>
          <xdr:col>9</xdr:col>
          <xdr:colOff>495300</xdr:colOff>
          <xdr:row>68</xdr:row>
          <xdr:rowOff>38100</xdr:rowOff>
        </xdr:to>
        <xdr:sp macro="" textlink="">
          <xdr:nvSpPr>
            <xdr:cNvPr id="103788" name="Check Box 1388" hidden="1">
              <a:extLst>
                <a:ext uri="{63B3BB69-23CF-44E3-9099-C40C66FF867C}">
                  <a14:compatExt spid="_x0000_s103788"/>
                </a:ext>
                <a:ext uri="{FF2B5EF4-FFF2-40B4-BE49-F238E27FC236}">
                  <a16:creationId xmlns:a16="http://schemas.microsoft.com/office/drawing/2014/main" id="{00000000-0008-0000-0300-00006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68</xdr:row>
          <xdr:rowOff>28575</xdr:rowOff>
        </xdr:from>
        <xdr:to>
          <xdr:col>9</xdr:col>
          <xdr:colOff>495300</xdr:colOff>
          <xdr:row>69</xdr:row>
          <xdr:rowOff>38100</xdr:rowOff>
        </xdr:to>
        <xdr:sp macro="" textlink="">
          <xdr:nvSpPr>
            <xdr:cNvPr id="103789" name="Check Box 1389" hidden="1">
              <a:extLst>
                <a:ext uri="{63B3BB69-23CF-44E3-9099-C40C66FF867C}">
                  <a14:compatExt spid="_x0000_s103789"/>
                </a:ext>
                <a:ext uri="{FF2B5EF4-FFF2-40B4-BE49-F238E27FC236}">
                  <a16:creationId xmlns:a16="http://schemas.microsoft.com/office/drawing/2014/main" id="{00000000-0008-0000-0300-00006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69</xdr:row>
          <xdr:rowOff>28575</xdr:rowOff>
        </xdr:from>
        <xdr:to>
          <xdr:col>9</xdr:col>
          <xdr:colOff>495300</xdr:colOff>
          <xdr:row>70</xdr:row>
          <xdr:rowOff>38100</xdr:rowOff>
        </xdr:to>
        <xdr:sp macro="" textlink="">
          <xdr:nvSpPr>
            <xdr:cNvPr id="103790" name="Check Box 1390" hidden="1">
              <a:extLst>
                <a:ext uri="{63B3BB69-23CF-44E3-9099-C40C66FF867C}">
                  <a14:compatExt spid="_x0000_s103790"/>
                </a:ext>
                <a:ext uri="{FF2B5EF4-FFF2-40B4-BE49-F238E27FC236}">
                  <a16:creationId xmlns:a16="http://schemas.microsoft.com/office/drawing/2014/main" id="{00000000-0008-0000-0300-00006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28575</xdr:rowOff>
        </xdr:from>
        <xdr:to>
          <xdr:col>9</xdr:col>
          <xdr:colOff>495300</xdr:colOff>
          <xdr:row>71</xdr:row>
          <xdr:rowOff>38100</xdr:rowOff>
        </xdr:to>
        <xdr:sp macro="" textlink="">
          <xdr:nvSpPr>
            <xdr:cNvPr id="103791" name="Check Box 1391" hidden="1">
              <a:extLst>
                <a:ext uri="{63B3BB69-23CF-44E3-9099-C40C66FF867C}">
                  <a14:compatExt spid="_x0000_s103791"/>
                </a:ext>
                <a:ext uri="{FF2B5EF4-FFF2-40B4-BE49-F238E27FC236}">
                  <a16:creationId xmlns:a16="http://schemas.microsoft.com/office/drawing/2014/main" id="{00000000-0008-0000-0300-00006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71</xdr:row>
          <xdr:rowOff>28575</xdr:rowOff>
        </xdr:from>
        <xdr:to>
          <xdr:col>9</xdr:col>
          <xdr:colOff>495300</xdr:colOff>
          <xdr:row>72</xdr:row>
          <xdr:rowOff>38100</xdr:rowOff>
        </xdr:to>
        <xdr:sp macro="" textlink="">
          <xdr:nvSpPr>
            <xdr:cNvPr id="103792" name="Check Box 1392" hidden="1">
              <a:extLst>
                <a:ext uri="{63B3BB69-23CF-44E3-9099-C40C66FF867C}">
                  <a14:compatExt spid="_x0000_s103792"/>
                </a:ext>
                <a:ext uri="{FF2B5EF4-FFF2-40B4-BE49-F238E27FC236}">
                  <a16:creationId xmlns:a16="http://schemas.microsoft.com/office/drawing/2014/main" id="{00000000-0008-0000-0300-00007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0</xdr:rowOff>
        </xdr:from>
        <xdr:to>
          <xdr:col>9</xdr:col>
          <xdr:colOff>495300</xdr:colOff>
          <xdr:row>73</xdr:row>
          <xdr:rowOff>38100</xdr:rowOff>
        </xdr:to>
        <xdr:sp macro="" textlink="">
          <xdr:nvSpPr>
            <xdr:cNvPr id="103793" name="Check Box 1393" hidden="1">
              <a:extLst>
                <a:ext uri="{63B3BB69-23CF-44E3-9099-C40C66FF867C}">
                  <a14:compatExt spid="_x0000_s103793"/>
                </a:ext>
                <a:ext uri="{FF2B5EF4-FFF2-40B4-BE49-F238E27FC236}">
                  <a16:creationId xmlns:a16="http://schemas.microsoft.com/office/drawing/2014/main" id="{00000000-0008-0000-0300-00007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73</xdr:row>
          <xdr:rowOff>28575</xdr:rowOff>
        </xdr:from>
        <xdr:to>
          <xdr:col>9</xdr:col>
          <xdr:colOff>495300</xdr:colOff>
          <xdr:row>74</xdr:row>
          <xdr:rowOff>38100</xdr:rowOff>
        </xdr:to>
        <xdr:sp macro="" textlink="">
          <xdr:nvSpPr>
            <xdr:cNvPr id="103794" name="Check Box 1394" hidden="1">
              <a:extLst>
                <a:ext uri="{63B3BB69-23CF-44E3-9099-C40C66FF867C}">
                  <a14:compatExt spid="_x0000_s103794"/>
                </a:ext>
                <a:ext uri="{FF2B5EF4-FFF2-40B4-BE49-F238E27FC236}">
                  <a16:creationId xmlns:a16="http://schemas.microsoft.com/office/drawing/2014/main" id="{00000000-0008-0000-0300-00007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74</xdr:row>
          <xdr:rowOff>28575</xdr:rowOff>
        </xdr:from>
        <xdr:to>
          <xdr:col>9</xdr:col>
          <xdr:colOff>495300</xdr:colOff>
          <xdr:row>75</xdr:row>
          <xdr:rowOff>38100</xdr:rowOff>
        </xdr:to>
        <xdr:sp macro="" textlink="">
          <xdr:nvSpPr>
            <xdr:cNvPr id="103795" name="Check Box 1395" hidden="1">
              <a:extLst>
                <a:ext uri="{63B3BB69-23CF-44E3-9099-C40C66FF867C}">
                  <a14:compatExt spid="_x0000_s103795"/>
                </a:ext>
                <a:ext uri="{FF2B5EF4-FFF2-40B4-BE49-F238E27FC236}">
                  <a16:creationId xmlns:a16="http://schemas.microsoft.com/office/drawing/2014/main" id="{00000000-0008-0000-0300-00007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75</xdr:row>
          <xdr:rowOff>28575</xdr:rowOff>
        </xdr:from>
        <xdr:to>
          <xdr:col>9</xdr:col>
          <xdr:colOff>495300</xdr:colOff>
          <xdr:row>76</xdr:row>
          <xdr:rowOff>38100</xdr:rowOff>
        </xdr:to>
        <xdr:sp macro="" textlink="">
          <xdr:nvSpPr>
            <xdr:cNvPr id="103796" name="Check Box 1396" hidden="1">
              <a:extLst>
                <a:ext uri="{63B3BB69-23CF-44E3-9099-C40C66FF867C}">
                  <a14:compatExt spid="_x0000_s103796"/>
                </a:ext>
                <a:ext uri="{FF2B5EF4-FFF2-40B4-BE49-F238E27FC236}">
                  <a16:creationId xmlns:a16="http://schemas.microsoft.com/office/drawing/2014/main" id="{00000000-0008-0000-0300-00007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76</xdr:row>
          <xdr:rowOff>28575</xdr:rowOff>
        </xdr:from>
        <xdr:to>
          <xdr:col>9</xdr:col>
          <xdr:colOff>495300</xdr:colOff>
          <xdr:row>77</xdr:row>
          <xdr:rowOff>38100</xdr:rowOff>
        </xdr:to>
        <xdr:sp macro="" textlink="">
          <xdr:nvSpPr>
            <xdr:cNvPr id="103797" name="Check Box 1397" hidden="1">
              <a:extLst>
                <a:ext uri="{63B3BB69-23CF-44E3-9099-C40C66FF867C}">
                  <a14:compatExt spid="_x0000_s103797"/>
                </a:ext>
                <a:ext uri="{FF2B5EF4-FFF2-40B4-BE49-F238E27FC236}">
                  <a16:creationId xmlns:a16="http://schemas.microsoft.com/office/drawing/2014/main" id="{00000000-0008-0000-0300-00007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65</xdr:row>
          <xdr:rowOff>0</xdr:rowOff>
        </xdr:from>
        <xdr:to>
          <xdr:col>10</xdr:col>
          <xdr:colOff>495300</xdr:colOff>
          <xdr:row>66</xdr:row>
          <xdr:rowOff>38100</xdr:rowOff>
        </xdr:to>
        <xdr:sp macro="" textlink="">
          <xdr:nvSpPr>
            <xdr:cNvPr id="103798" name="Check Box 1398" hidden="1">
              <a:extLst>
                <a:ext uri="{63B3BB69-23CF-44E3-9099-C40C66FF867C}">
                  <a14:compatExt spid="_x0000_s103798"/>
                </a:ext>
                <a:ext uri="{FF2B5EF4-FFF2-40B4-BE49-F238E27FC236}">
                  <a16:creationId xmlns:a16="http://schemas.microsoft.com/office/drawing/2014/main" id="{00000000-0008-0000-0300-00007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66</xdr:row>
          <xdr:rowOff>0</xdr:rowOff>
        </xdr:from>
        <xdr:to>
          <xdr:col>10</xdr:col>
          <xdr:colOff>485775</xdr:colOff>
          <xdr:row>67</xdr:row>
          <xdr:rowOff>38100</xdr:rowOff>
        </xdr:to>
        <xdr:sp macro="" textlink="">
          <xdr:nvSpPr>
            <xdr:cNvPr id="103799" name="Check Box 1399" hidden="1">
              <a:extLst>
                <a:ext uri="{63B3BB69-23CF-44E3-9099-C40C66FF867C}">
                  <a14:compatExt spid="_x0000_s103799"/>
                </a:ext>
                <a:ext uri="{FF2B5EF4-FFF2-40B4-BE49-F238E27FC236}">
                  <a16:creationId xmlns:a16="http://schemas.microsoft.com/office/drawing/2014/main" id="{00000000-0008-0000-0300-00007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67</xdr:row>
          <xdr:rowOff>0</xdr:rowOff>
        </xdr:from>
        <xdr:to>
          <xdr:col>10</xdr:col>
          <xdr:colOff>495300</xdr:colOff>
          <xdr:row>68</xdr:row>
          <xdr:rowOff>38100</xdr:rowOff>
        </xdr:to>
        <xdr:sp macro="" textlink="">
          <xdr:nvSpPr>
            <xdr:cNvPr id="103800" name="Check Box 1400" hidden="1">
              <a:extLst>
                <a:ext uri="{63B3BB69-23CF-44E3-9099-C40C66FF867C}">
                  <a14:compatExt spid="_x0000_s103800"/>
                </a:ext>
                <a:ext uri="{FF2B5EF4-FFF2-40B4-BE49-F238E27FC236}">
                  <a16:creationId xmlns:a16="http://schemas.microsoft.com/office/drawing/2014/main" id="{00000000-0008-0000-0300-00007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68</xdr:row>
          <xdr:rowOff>28575</xdr:rowOff>
        </xdr:from>
        <xdr:to>
          <xdr:col>10</xdr:col>
          <xdr:colOff>495300</xdr:colOff>
          <xdr:row>69</xdr:row>
          <xdr:rowOff>38100</xdr:rowOff>
        </xdr:to>
        <xdr:sp macro="" textlink="">
          <xdr:nvSpPr>
            <xdr:cNvPr id="103801" name="Check Box 1401" hidden="1">
              <a:extLst>
                <a:ext uri="{63B3BB69-23CF-44E3-9099-C40C66FF867C}">
                  <a14:compatExt spid="_x0000_s103801"/>
                </a:ext>
                <a:ext uri="{FF2B5EF4-FFF2-40B4-BE49-F238E27FC236}">
                  <a16:creationId xmlns:a16="http://schemas.microsoft.com/office/drawing/2014/main" id="{00000000-0008-0000-0300-00007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69</xdr:row>
          <xdr:rowOff>28575</xdr:rowOff>
        </xdr:from>
        <xdr:to>
          <xdr:col>10</xdr:col>
          <xdr:colOff>495300</xdr:colOff>
          <xdr:row>70</xdr:row>
          <xdr:rowOff>38100</xdr:rowOff>
        </xdr:to>
        <xdr:sp macro="" textlink="">
          <xdr:nvSpPr>
            <xdr:cNvPr id="103802" name="Check Box 1402" hidden="1">
              <a:extLst>
                <a:ext uri="{63B3BB69-23CF-44E3-9099-C40C66FF867C}">
                  <a14:compatExt spid="_x0000_s103802"/>
                </a:ext>
                <a:ext uri="{FF2B5EF4-FFF2-40B4-BE49-F238E27FC236}">
                  <a16:creationId xmlns:a16="http://schemas.microsoft.com/office/drawing/2014/main" id="{00000000-0008-0000-0300-00007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70</xdr:row>
          <xdr:rowOff>28575</xdr:rowOff>
        </xdr:from>
        <xdr:to>
          <xdr:col>10</xdr:col>
          <xdr:colOff>495300</xdr:colOff>
          <xdr:row>71</xdr:row>
          <xdr:rowOff>38100</xdr:rowOff>
        </xdr:to>
        <xdr:sp macro="" textlink="">
          <xdr:nvSpPr>
            <xdr:cNvPr id="103803" name="Check Box 1403" hidden="1">
              <a:extLst>
                <a:ext uri="{63B3BB69-23CF-44E3-9099-C40C66FF867C}">
                  <a14:compatExt spid="_x0000_s103803"/>
                </a:ext>
                <a:ext uri="{FF2B5EF4-FFF2-40B4-BE49-F238E27FC236}">
                  <a16:creationId xmlns:a16="http://schemas.microsoft.com/office/drawing/2014/main" id="{00000000-0008-0000-0300-00007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71</xdr:row>
          <xdr:rowOff>28575</xdr:rowOff>
        </xdr:from>
        <xdr:to>
          <xdr:col>10</xdr:col>
          <xdr:colOff>495300</xdr:colOff>
          <xdr:row>72</xdr:row>
          <xdr:rowOff>38100</xdr:rowOff>
        </xdr:to>
        <xdr:sp macro="" textlink="">
          <xdr:nvSpPr>
            <xdr:cNvPr id="103804" name="Check Box 1404" hidden="1">
              <a:extLst>
                <a:ext uri="{63B3BB69-23CF-44E3-9099-C40C66FF867C}">
                  <a14:compatExt spid="_x0000_s103804"/>
                </a:ext>
                <a:ext uri="{FF2B5EF4-FFF2-40B4-BE49-F238E27FC236}">
                  <a16:creationId xmlns:a16="http://schemas.microsoft.com/office/drawing/2014/main" id="{00000000-0008-0000-0300-00007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72</xdr:row>
          <xdr:rowOff>0</xdr:rowOff>
        </xdr:from>
        <xdr:to>
          <xdr:col>10</xdr:col>
          <xdr:colOff>495300</xdr:colOff>
          <xdr:row>73</xdr:row>
          <xdr:rowOff>38100</xdr:rowOff>
        </xdr:to>
        <xdr:sp macro="" textlink="">
          <xdr:nvSpPr>
            <xdr:cNvPr id="103805" name="Check Box 1405" hidden="1">
              <a:extLst>
                <a:ext uri="{63B3BB69-23CF-44E3-9099-C40C66FF867C}">
                  <a14:compatExt spid="_x0000_s103805"/>
                </a:ext>
                <a:ext uri="{FF2B5EF4-FFF2-40B4-BE49-F238E27FC236}">
                  <a16:creationId xmlns:a16="http://schemas.microsoft.com/office/drawing/2014/main" id="{00000000-0008-0000-0300-00007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73</xdr:row>
          <xdr:rowOff>28575</xdr:rowOff>
        </xdr:from>
        <xdr:to>
          <xdr:col>10</xdr:col>
          <xdr:colOff>495300</xdr:colOff>
          <xdr:row>74</xdr:row>
          <xdr:rowOff>38100</xdr:rowOff>
        </xdr:to>
        <xdr:sp macro="" textlink="">
          <xdr:nvSpPr>
            <xdr:cNvPr id="103806" name="Check Box 1406" hidden="1">
              <a:extLst>
                <a:ext uri="{63B3BB69-23CF-44E3-9099-C40C66FF867C}">
                  <a14:compatExt spid="_x0000_s103806"/>
                </a:ext>
                <a:ext uri="{FF2B5EF4-FFF2-40B4-BE49-F238E27FC236}">
                  <a16:creationId xmlns:a16="http://schemas.microsoft.com/office/drawing/2014/main" id="{00000000-0008-0000-0300-00007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74</xdr:row>
          <xdr:rowOff>28575</xdr:rowOff>
        </xdr:from>
        <xdr:to>
          <xdr:col>10</xdr:col>
          <xdr:colOff>495300</xdr:colOff>
          <xdr:row>75</xdr:row>
          <xdr:rowOff>38100</xdr:rowOff>
        </xdr:to>
        <xdr:sp macro="" textlink="">
          <xdr:nvSpPr>
            <xdr:cNvPr id="103807" name="Check Box 1407" hidden="1">
              <a:extLst>
                <a:ext uri="{63B3BB69-23CF-44E3-9099-C40C66FF867C}">
                  <a14:compatExt spid="_x0000_s103807"/>
                </a:ext>
                <a:ext uri="{FF2B5EF4-FFF2-40B4-BE49-F238E27FC236}">
                  <a16:creationId xmlns:a16="http://schemas.microsoft.com/office/drawing/2014/main" id="{00000000-0008-0000-0300-00007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75</xdr:row>
          <xdr:rowOff>28575</xdr:rowOff>
        </xdr:from>
        <xdr:to>
          <xdr:col>10</xdr:col>
          <xdr:colOff>495300</xdr:colOff>
          <xdr:row>76</xdr:row>
          <xdr:rowOff>38100</xdr:rowOff>
        </xdr:to>
        <xdr:sp macro="" textlink="">
          <xdr:nvSpPr>
            <xdr:cNvPr id="103808" name="Check Box 1408" hidden="1">
              <a:extLst>
                <a:ext uri="{63B3BB69-23CF-44E3-9099-C40C66FF867C}">
                  <a14:compatExt spid="_x0000_s103808"/>
                </a:ext>
                <a:ext uri="{FF2B5EF4-FFF2-40B4-BE49-F238E27FC236}">
                  <a16:creationId xmlns:a16="http://schemas.microsoft.com/office/drawing/2014/main" id="{00000000-0008-0000-0300-00008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76</xdr:row>
          <xdr:rowOff>28575</xdr:rowOff>
        </xdr:from>
        <xdr:to>
          <xdr:col>10</xdr:col>
          <xdr:colOff>495300</xdr:colOff>
          <xdr:row>77</xdr:row>
          <xdr:rowOff>38100</xdr:rowOff>
        </xdr:to>
        <xdr:sp macro="" textlink="">
          <xdr:nvSpPr>
            <xdr:cNvPr id="103809" name="Check Box 1409" hidden="1">
              <a:extLst>
                <a:ext uri="{63B3BB69-23CF-44E3-9099-C40C66FF867C}">
                  <a14:compatExt spid="_x0000_s103809"/>
                </a:ext>
                <a:ext uri="{FF2B5EF4-FFF2-40B4-BE49-F238E27FC236}">
                  <a16:creationId xmlns:a16="http://schemas.microsoft.com/office/drawing/2014/main" id="{00000000-0008-0000-0300-00008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65</xdr:row>
          <xdr:rowOff>0</xdr:rowOff>
        </xdr:from>
        <xdr:to>
          <xdr:col>11</xdr:col>
          <xdr:colOff>495300</xdr:colOff>
          <xdr:row>66</xdr:row>
          <xdr:rowOff>38100</xdr:rowOff>
        </xdr:to>
        <xdr:sp macro="" textlink="">
          <xdr:nvSpPr>
            <xdr:cNvPr id="103810" name="Check Box 1410" hidden="1">
              <a:extLst>
                <a:ext uri="{63B3BB69-23CF-44E3-9099-C40C66FF867C}">
                  <a14:compatExt spid="_x0000_s103810"/>
                </a:ext>
                <a:ext uri="{FF2B5EF4-FFF2-40B4-BE49-F238E27FC236}">
                  <a16:creationId xmlns:a16="http://schemas.microsoft.com/office/drawing/2014/main" id="{00000000-0008-0000-0300-00008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66</xdr:row>
          <xdr:rowOff>0</xdr:rowOff>
        </xdr:from>
        <xdr:to>
          <xdr:col>11</xdr:col>
          <xdr:colOff>485775</xdr:colOff>
          <xdr:row>67</xdr:row>
          <xdr:rowOff>38100</xdr:rowOff>
        </xdr:to>
        <xdr:sp macro="" textlink="">
          <xdr:nvSpPr>
            <xdr:cNvPr id="103811" name="Check Box 1411" hidden="1">
              <a:extLst>
                <a:ext uri="{63B3BB69-23CF-44E3-9099-C40C66FF867C}">
                  <a14:compatExt spid="_x0000_s103811"/>
                </a:ext>
                <a:ext uri="{FF2B5EF4-FFF2-40B4-BE49-F238E27FC236}">
                  <a16:creationId xmlns:a16="http://schemas.microsoft.com/office/drawing/2014/main" id="{00000000-0008-0000-0300-00008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67</xdr:row>
          <xdr:rowOff>0</xdr:rowOff>
        </xdr:from>
        <xdr:to>
          <xdr:col>11</xdr:col>
          <xdr:colOff>495300</xdr:colOff>
          <xdr:row>68</xdr:row>
          <xdr:rowOff>38100</xdr:rowOff>
        </xdr:to>
        <xdr:sp macro="" textlink="">
          <xdr:nvSpPr>
            <xdr:cNvPr id="103812" name="Check Box 1412" hidden="1">
              <a:extLst>
                <a:ext uri="{63B3BB69-23CF-44E3-9099-C40C66FF867C}">
                  <a14:compatExt spid="_x0000_s103812"/>
                </a:ext>
                <a:ext uri="{FF2B5EF4-FFF2-40B4-BE49-F238E27FC236}">
                  <a16:creationId xmlns:a16="http://schemas.microsoft.com/office/drawing/2014/main" id="{00000000-0008-0000-0300-00008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68</xdr:row>
          <xdr:rowOff>28575</xdr:rowOff>
        </xdr:from>
        <xdr:to>
          <xdr:col>11</xdr:col>
          <xdr:colOff>495300</xdr:colOff>
          <xdr:row>69</xdr:row>
          <xdr:rowOff>38100</xdr:rowOff>
        </xdr:to>
        <xdr:sp macro="" textlink="">
          <xdr:nvSpPr>
            <xdr:cNvPr id="103813" name="Check Box 1413" hidden="1">
              <a:extLst>
                <a:ext uri="{63B3BB69-23CF-44E3-9099-C40C66FF867C}">
                  <a14:compatExt spid="_x0000_s103813"/>
                </a:ext>
                <a:ext uri="{FF2B5EF4-FFF2-40B4-BE49-F238E27FC236}">
                  <a16:creationId xmlns:a16="http://schemas.microsoft.com/office/drawing/2014/main" id="{00000000-0008-0000-0300-00008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69</xdr:row>
          <xdr:rowOff>28575</xdr:rowOff>
        </xdr:from>
        <xdr:to>
          <xdr:col>11</xdr:col>
          <xdr:colOff>495300</xdr:colOff>
          <xdr:row>70</xdr:row>
          <xdr:rowOff>38100</xdr:rowOff>
        </xdr:to>
        <xdr:sp macro="" textlink="">
          <xdr:nvSpPr>
            <xdr:cNvPr id="103814" name="Check Box 1414" hidden="1">
              <a:extLst>
                <a:ext uri="{63B3BB69-23CF-44E3-9099-C40C66FF867C}">
                  <a14:compatExt spid="_x0000_s103814"/>
                </a:ext>
                <a:ext uri="{FF2B5EF4-FFF2-40B4-BE49-F238E27FC236}">
                  <a16:creationId xmlns:a16="http://schemas.microsoft.com/office/drawing/2014/main" id="{00000000-0008-0000-0300-00008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70</xdr:row>
          <xdr:rowOff>28575</xdr:rowOff>
        </xdr:from>
        <xdr:to>
          <xdr:col>11</xdr:col>
          <xdr:colOff>495300</xdr:colOff>
          <xdr:row>71</xdr:row>
          <xdr:rowOff>38100</xdr:rowOff>
        </xdr:to>
        <xdr:sp macro="" textlink="">
          <xdr:nvSpPr>
            <xdr:cNvPr id="103815" name="Check Box 1415" hidden="1">
              <a:extLst>
                <a:ext uri="{63B3BB69-23CF-44E3-9099-C40C66FF867C}">
                  <a14:compatExt spid="_x0000_s103815"/>
                </a:ext>
                <a:ext uri="{FF2B5EF4-FFF2-40B4-BE49-F238E27FC236}">
                  <a16:creationId xmlns:a16="http://schemas.microsoft.com/office/drawing/2014/main" id="{00000000-0008-0000-0300-00008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71</xdr:row>
          <xdr:rowOff>28575</xdr:rowOff>
        </xdr:from>
        <xdr:to>
          <xdr:col>11</xdr:col>
          <xdr:colOff>495300</xdr:colOff>
          <xdr:row>72</xdr:row>
          <xdr:rowOff>38100</xdr:rowOff>
        </xdr:to>
        <xdr:sp macro="" textlink="">
          <xdr:nvSpPr>
            <xdr:cNvPr id="103816" name="Check Box 1416" hidden="1">
              <a:extLst>
                <a:ext uri="{63B3BB69-23CF-44E3-9099-C40C66FF867C}">
                  <a14:compatExt spid="_x0000_s103816"/>
                </a:ext>
                <a:ext uri="{FF2B5EF4-FFF2-40B4-BE49-F238E27FC236}">
                  <a16:creationId xmlns:a16="http://schemas.microsoft.com/office/drawing/2014/main" id="{00000000-0008-0000-0300-00008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72</xdr:row>
          <xdr:rowOff>0</xdr:rowOff>
        </xdr:from>
        <xdr:to>
          <xdr:col>11</xdr:col>
          <xdr:colOff>495300</xdr:colOff>
          <xdr:row>73</xdr:row>
          <xdr:rowOff>38100</xdr:rowOff>
        </xdr:to>
        <xdr:sp macro="" textlink="">
          <xdr:nvSpPr>
            <xdr:cNvPr id="103817" name="Check Box 1417" hidden="1">
              <a:extLst>
                <a:ext uri="{63B3BB69-23CF-44E3-9099-C40C66FF867C}">
                  <a14:compatExt spid="_x0000_s103817"/>
                </a:ext>
                <a:ext uri="{FF2B5EF4-FFF2-40B4-BE49-F238E27FC236}">
                  <a16:creationId xmlns:a16="http://schemas.microsoft.com/office/drawing/2014/main" id="{00000000-0008-0000-0300-00008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73</xdr:row>
          <xdr:rowOff>28575</xdr:rowOff>
        </xdr:from>
        <xdr:to>
          <xdr:col>11</xdr:col>
          <xdr:colOff>495300</xdr:colOff>
          <xdr:row>74</xdr:row>
          <xdr:rowOff>38100</xdr:rowOff>
        </xdr:to>
        <xdr:sp macro="" textlink="">
          <xdr:nvSpPr>
            <xdr:cNvPr id="103818" name="Check Box 1418" hidden="1">
              <a:extLst>
                <a:ext uri="{63B3BB69-23CF-44E3-9099-C40C66FF867C}">
                  <a14:compatExt spid="_x0000_s103818"/>
                </a:ext>
                <a:ext uri="{FF2B5EF4-FFF2-40B4-BE49-F238E27FC236}">
                  <a16:creationId xmlns:a16="http://schemas.microsoft.com/office/drawing/2014/main" id="{00000000-0008-0000-0300-00008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74</xdr:row>
          <xdr:rowOff>28575</xdr:rowOff>
        </xdr:from>
        <xdr:to>
          <xdr:col>11</xdr:col>
          <xdr:colOff>495300</xdr:colOff>
          <xdr:row>75</xdr:row>
          <xdr:rowOff>38100</xdr:rowOff>
        </xdr:to>
        <xdr:sp macro="" textlink="">
          <xdr:nvSpPr>
            <xdr:cNvPr id="103819" name="Check Box 1419" hidden="1">
              <a:extLst>
                <a:ext uri="{63B3BB69-23CF-44E3-9099-C40C66FF867C}">
                  <a14:compatExt spid="_x0000_s103819"/>
                </a:ext>
                <a:ext uri="{FF2B5EF4-FFF2-40B4-BE49-F238E27FC236}">
                  <a16:creationId xmlns:a16="http://schemas.microsoft.com/office/drawing/2014/main" id="{00000000-0008-0000-0300-00008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75</xdr:row>
          <xdr:rowOff>28575</xdr:rowOff>
        </xdr:from>
        <xdr:to>
          <xdr:col>11</xdr:col>
          <xdr:colOff>495300</xdr:colOff>
          <xdr:row>76</xdr:row>
          <xdr:rowOff>38100</xdr:rowOff>
        </xdr:to>
        <xdr:sp macro="" textlink="">
          <xdr:nvSpPr>
            <xdr:cNvPr id="103820" name="Check Box 1420" hidden="1">
              <a:extLst>
                <a:ext uri="{63B3BB69-23CF-44E3-9099-C40C66FF867C}">
                  <a14:compatExt spid="_x0000_s103820"/>
                </a:ext>
                <a:ext uri="{FF2B5EF4-FFF2-40B4-BE49-F238E27FC236}">
                  <a16:creationId xmlns:a16="http://schemas.microsoft.com/office/drawing/2014/main" id="{00000000-0008-0000-0300-00008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76</xdr:row>
          <xdr:rowOff>28575</xdr:rowOff>
        </xdr:from>
        <xdr:to>
          <xdr:col>11</xdr:col>
          <xdr:colOff>495300</xdr:colOff>
          <xdr:row>77</xdr:row>
          <xdr:rowOff>38100</xdr:rowOff>
        </xdr:to>
        <xdr:sp macro="" textlink="">
          <xdr:nvSpPr>
            <xdr:cNvPr id="103821" name="Check Box 1421" hidden="1">
              <a:extLst>
                <a:ext uri="{63B3BB69-23CF-44E3-9099-C40C66FF867C}">
                  <a14:compatExt spid="_x0000_s103821"/>
                </a:ext>
                <a:ext uri="{FF2B5EF4-FFF2-40B4-BE49-F238E27FC236}">
                  <a16:creationId xmlns:a16="http://schemas.microsoft.com/office/drawing/2014/main" id="{00000000-0008-0000-0300-00008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65</xdr:row>
          <xdr:rowOff>0</xdr:rowOff>
        </xdr:from>
        <xdr:to>
          <xdr:col>12</xdr:col>
          <xdr:colOff>495300</xdr:colOff>
          <xdr:row>66</xdr:row>
          <xdr:rowOff>38100</xdr:rowOff>
        </xdr:to>
        <xdr:sp macro="" textlink="">
          <xdr:nvSpPr>
            <xdr:cNvPr id="103822" name="Check Box 1422" hidden="1">
              <a:extLst>
                <a:ext uri="{63B3BB69-23CF-44E3-9099-C40C66FF867C}">
                  <a14:compatExt spid="_x0000_s103822"/>
                </a:ext>
                <a:ext uri="{FF2B5EF4-FFF2-40B4-BE49-F238E27FC236}">
                  <a16:creationId xmlns:a16="http://schemas.microsoft.com/office/drawing/2014/main" id="{00000000-0008-0000-0300-00008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66</xdr:row>
          <xdr:rowOff>0</xdr:rowOff>
        </xdr:from>
        <xdr:to>
          <xdr:col>12</xdr:col>
          <xdr:colOff>485775</xdr:colOff>
          <xdr:row>67</xdr:row>
          <xdr:rowOff>38100</xdr:rowOff>
        </xdr:to>
        <xdr:sp macro="" textlink="">
          <xdr:nvSpPr>
            <xdr:cNvPr id="103823" name="Check Box 1423" hidden="1">
              <a:extLst>
                <a:ext uri="{63B3BB69-23CF-44E3-9099-C40C66FF867C}">
                  <a14:compatExt spid="_x0000_s103823"/>
                </a:ext>
                <a:ext uri="{FF2B5EF4-FFF2-40B4-BE49-F238E27FC236}">
                  <a16:creationId xmlns:a16="http://schemas.microsoft.com/office/drawing/2014/main" id="{00000000-0008-0000-0300-00008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67</xdr:row>
          <xdr:rowOff>0</xdr:rowOff>
        </xdr:from>
        <xdr:to>
          <xdr:col>12</xdr:col>
          <xdr:colOff>495300</xdr:colOff>
          <xdr:row>68</xdr:row>
          <xdr:rowOff>38100</xdr:rowOff>
        </xdr:to>
        <xdr:sp macro="" textlink="">
          <xdr:nvSpPr>
            <xdr:cNvPr id="103824" name="Check Box 1424" hidden="1">
              <a:extLst>
                <a:ext uri="{63B3BB69-23CF-44E3-9099-C40C66FF867C}">
                  <a14:compatExt spid="_x0000_s103824"/>
                </a:ext>
                <a:ext uri="{FF2B5EF4-FFF2-40B4-BE49-F238E27FC236}">
                  <a16:creationId xmlns:a16="http://schemas.microsoft.com/office/drawing/2014/main" id="{00000000-0008-0000-0300-00009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68</xdr:row>
          <xdr:rowOff>28575</xdr:rowOff>
        </xdr:from>
        <xdr:to>
          <xdr:col>12</xdr:col>
          <xdr:colOff>495300</xdr:colOff>
          <xdr:row>69</xdr:row>
          <xdr:rowOff>38100</xdr:rowOff>
        </xdr:to>
        <xdr:sp macro="" textlink="">
          <xdr:nvSpPr>
            <xdr:cNvPr id="103825" name="Check Box 1425" hidden="1">
              <a:extLst>
                <a:ext uri="{63B3BB69-23CF-44E3-9099-C40C66FF867C}">
                  <a14:compatExt spid="_x0000_s103825"/>
                </a:ext>
                <a:ext uri="{FF2B5EF4-FFF2-40B4-BE49-F238E27FC236}">
                  <a16:creationId xmlns:a16="http://schemas.microsoft.com/office/drawing/2014/main" id="{00000000-0008-0000-0300-00009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69</xdr:row>
          <xdr:rowOff>28575</xdr:rowOff>
        </xdr:from>
        <xdr:to>
          <xdr:col>12</xdr:col>
          <xdr:colOff>495300</xdr:colOff>
          <xdr:row>70</xdr:row>
          <xdr:rowOff>38100</xdr:rowOff>
        </xdr:to>
        <xdr:sp macro="" textlink="">
          <xdr:nvSpPr>
            <xdr:cNvPr id="103826" name="Check Box 1426" hidden="1">
              <a:extLst>
                <a:ext uri="{63B3BB69-23CF-44E3-9099-C40C66FF867C}">
                  <a14:compatExt spid="_x0000_s103826"/>
                </a:ext>
                <a:ext uri="{FF2B5EF4-FFF2-40B4-BE49-F238E27FC236}">
                  <a16:creationId xmlns:a16="http://schemas.microsoft.com/office/drawing/2014/main" id="{00000000-0008-0000-0300-00009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70</xdr:row>
          <xdr:rowOff>28575</xdr:rowOff>
        </xdr:from>
        <xdr:to>
          <xdr:col>12</xdr:col>
          <xdr:colOff>495300</xdr:colOff>
          <xdr:row>71</xdr:row>
          <xdr:rowOff>38100</xdr:rowOff>
        </xdr:to>
        <xdr:sp macro="" textlink="">
          <xdr:nvSpPr>
            <xdr:cNvPr id="103827" name="Check Box 1427" hidden="1">
              <a:extLst>
                <a:ext uri="{63B3BB69-23CF-44E3-9099-C40C66FF867C}">
                  <a14:compatExt spid="_x0000_s103827"/>
                </a:ext>
                <a:ext uri="{FF2B5EF4-FFF2-40B4-BE49-F238E27FC236}">
                  <a16:creationId xmlns:a16="http://schemas.microsoft.com/office/drawing/2014/main" id="{00000000-0008-0000-0300-00009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71</xdr:row>
          <xdr:rowOff>28575</xdr:rowOff>
        </xdr:from>
        <xdr:to>
          <xdr:col>12</xdr:col>
          <xdr:colOff>495300</xdr:colOff>
          <xdr:row>72</xdr:row>
          <xdr:rowOff>38100</xdr:rowOff>
        </xdr:to>
        <xdr:sp macro="" textlink="">
          <xdr:nvSpPr>
            <xdr:cNvPr id="103828" name="Check Box 1428" hidden="1">
              <a:extLst>
                <a:ext uri="{63B3BB69-23CF-44E3-9099-C40C66FF867C}">
                  <a14:compatExt spid="_x0000_s103828"/>
                </a:ext>
                <a:ext uri="{FF2B5EF4-FFF2-40B4-BE49-F238E27FC236}">
                  <a16:creationId xmlns:a16="http://schemas.microsoft.com/office/drawing/2014/main" id="{00000000-0008-0000-0300-00009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72</xdr:row>
          <xdr:rowOff>0</xdr:rowOff>
        </xdr:from>
        <xdr:to>
          <xdr:col>12</xdr:col>
          <xdr:colOff>495300</xdr:colOff>
          <xdr:row>73</xdr:row>
          <xdr:rowOff>38100</xdr:rowOff>
        </xdr:to>
        <xdr:sp macro="" textlink="">
          <xdr:nvSpPr>
            <xdr:cNvPr id="103829" name="Check Box 1429" hidden="1">
              <a:extLst>
                <a:ext uri="{63B3BB69-23CF-44E3-9099-C40C66FF867C}">
                  <a14:compatExt spid="_x0000_s103829"/>
                </a:ext>
                <a:ext uri="{FF2B5EF4-FFF2-40B4-BE49-F238E27FC236}">
                  <a16:creationId xmlns:a16="http://schemas.microsoft.com/office/drawing/2014/main" id="{00000000-0008-0000-0300-00009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73</xdr:row>
          <xdr:rowOff>28575</xdr:rowOff>
        </xdr:from>
        <xdr:to>
          <xdr:col>12</xdr:col>
          <xdr:colOff>495300</xdr:colOff>
          <xdr:row>74</xdr:row>
          <xdr:rowOff>38100</xdr:rowOff>
        </xdr:to>
        <xdr:sp macro="" textlink="">
          <xdr:nvSpPr>
            <xdr:cNvPr id="103830" name="Check Box 1430" hidden="1">
              <a:extLst>
                <a:ext uri="{63B3BB69-23CF-44E3-9099-C40C66FF867C}">
                  <a14:compatExt spid="_x0000_s103830"/>
                </a:ext>
                <a:ext uri="{FF2B5EF4-FFF2-40B4-BE49-F238E27FC236}">
                  <a16:creationId xmlns:a16="http://schemas.microsoft.com/office/drawing/2014/main" id="{00000000-0008-0000-0300-00009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74</xdr:row>
          <xdr:rowOff>28575</xdr:rowOff>
        </xdr:from>
        <xdr:to>
          <xdr:col>12</xdr:col>
          <xdr:colOff>495300</xdr:colOff>
          <xdr:row>75</xdr:row>
          <xdr:rowOff>38100</xdr:rowOff>
        </xdr:to>
        <xdr:sp macro="" textlink="">
          <xdr:nvSpPr>
            <xdr:cNvPr id="103831" name="Check Box 1431" hidden="1">
              <a:extLst>
                <a:ext uri="{63B3BB69-23CF-44E3-9099-C40C66FF867C}">
                  <a14:compatExt spid="_x0000_s103831"/>
                </a:ext>
                <a:ext uri="{FF2B5EF4-FFF2-40B4-BE49-F238E27FC236}">
                  <a16:creationId xmlns:a16="http://schemas.microsoft.com/office/drawing/2014/main" id="{00000000-0008-0000-0300-00009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75</xdr:row>
          <xdr:rowOff>28575</xdr:rowOff>
        </xdr:from>
        <xdr:to>
          <xdr:col>12</xdr:col>
          <xdr:colOff>495300</xdr:colOff>
          <xdr:row>76</xdr:row>
          <xdr:rowOff>38100</xdr:rowOff>
        </xdr:to>
        <xdr:sp macro="" textlink="">
          <xdr:nvSpPr>
            <xdr:cNvPr id="103832" name="Check Box 1432" hidden="1">
              <a:extLst>
                <a:ext uri="{63B3BB69-23CF-44E3-9099-C40C66FF867C}">
                  <a14:compatExt spid="_x0000_s103832"/>
                </a:ext>
                <a:ext uri="{FF2B5EF4-FFF2-40B4-BE49-F238E27FC236}">
                  <a16:creationId xmlns:a16="http://schemas.microsoft.com/office/drawing/2014/main" id="{00000000-0008-0000-0300-00009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76</xdr:row>
          <xdr:rowOff>28575</xdr:rowOff>
        </xdr:from>
        <xdr:to>
          <xdr:col>12</xdr:col>
          <xdr:colOff>495300</xdr:colOff>
          <xdr:row>77</xdr:row>
          <xdr:rowOff>38100</xdr:rowOff>
        </xdr:to>
        <xdr:sp macro="" textlink="">
          <xdr:nvSpPr>
            <xdr:cNvPr id="103833" name="Check Box 1433" hidden="1">
              <a:extLst>
                <a:ext uri="{63B3BB69-23CF-44E3-9099-C40C66FF867C}">
                  <a14:compatExt spid="_x0000_s103833"/>
                </a:ext>
                <a:ext uri="{FF2B5EF4-FFF2-40B4-BE49-F238E27FC236}">
                  <a16:creationId xmlns:a16="http://schemas.microsoft.com/office/drawing/2014/main" id="{00000000-0008-0000-0300-00009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65</xdr:row>
          <xdr:rowOff>0</xdr:rowOff>
        </xdr:from>
        <xdr:to>
          <xdr:col>13</xdr:col>
          <xdr:colOff>495300</xdr:colOff>
          <xdr:row>66</xdr:row>
          <xdr:rowOff>38100</xdr:rowOff>
        </xdr:to>
        <xdr:sp macro="" textlink="">
          <xdr:nvSpPr>
            <xdr:cNvPr id="103834" name="Check Box 1434" hidden="1">
              <a:extLst>
                <a:ext uri="{63B3BB69-23CF-44E3-9099-C40C66FF867C}">
                  <a14:compatExt spid="_x0000_s103834"/>
                </a:ext>
                <a:ext uri="{FF2B5EF4-FFF2-40B4-BE49-F238E27FC236}">
                  <a16:creationId xmlns:a16="http://schemas.microsoft.com/office/drawing/2014/main" id="{00000000-0008-0000-0300-00009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66</xdr:row>
          <xdr:rowOff>0</xdr:rowOff>
        </xdr:from>
        <xdr:to>
          <xdr:col>13</xdr:col>
          <xdr:colOff>485775</xdr:colOff>
          <xdr:row>67</xdr:row>
          <xdr:rowOff>38100</xdr:rowOff>
        </xdr:to>
        <xdr:sp macro="" textlink="">
          <xdr:nvSpPr>
            <xdr:cNvPr id="103835" name="Check Box 1435" hidden="1">
              <a:extLst>
                <a:ext uri="{63B3BB69-23CF-44E3-9099-C40C66FF867C}">
                  <a14:compatExt spid="_x0000_s103835"/>
                </a:ext>
                <a:ext uri="{FF2B5EF4-FFF2-40B4-BE49-F238E27FC236}">
                  <a16:creationId xmlns:a16="http://schemas.microsoft.com/office/drawing/2014/main" id="{00000000-0008-0000-0300-00009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67</xdr:row>
          <xdr:rowOff>0</xdr:rowOff>
        </xdr:from>
        <xdr:to>
          <xdr:col>13</xdr:col>
          <xdr:colOff>495300</xdr:colOff>
          <xdr:row>68</xdr:row>
          <xdr:rowOff>38100</xdr:rowOff>
        </xdr:to>
        <xdr:sp macro="" textlink="">
          <xdr:nvSpPr>
            <xdr:cNvPr id="103836" name="Check Box 1436" hidden="1">
              <a:extLst>
                <a:ext uri="{63B3BB69-23CF-44E3-9099-C40C66FF867C}">
                  <a14:compatExt spid="_x0000_s103836"/>
                </a:ext>
                <a:ext uri="{FF2B5EF4-FFF2-40B4-BE49-F238E27FC236}">
                  <a16:creationId xmlns:a16="http://schemas.microsoft.com/office/drawing/2014/main" id="{00000000-0008-0000-0300-00009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xdr:row>
          <xdr:rowOff>28575</xdr:rowOff>
        </xdr:from>
        <xdr:to>
          <xdr:col>13</xdr:col>
          <xdr:colOff>495300</xdr:colOff>
          <xdr:row>69</xdr:row>
          <xdr:rowOff>38100</xdr:rowOff>
        </xdr:to>
        <xdr:sp macro="" textlink="">
          <xdr:nvSpPr>
            <xdr:cNvPr id="103837" name="Check Box 1437" hidden="1">
              <a:extLst>
                <a:ext uri="{63B3BB69-23CF-44E3-9099-C40C66FF867C}">
                  <a14:compatExt spid="_x0000_s103837"/>
                </a:ext>
                <a:ext uri="{FF2B5EF4-FFF2-40B4-BE49-F238E27FC236}">
                  <a16:creationId xmlns:a16="http://schemas.microsoft.com/office/drawing/2014/main" id="{00000000-0008-0000-0300-00009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69</xdr:row>
          <xdr:rowOff>28575</xdr:rowOff>
        </xdr:from>
        <xdr:to>
          <xdr:col>13</xdr:col>
          <xdr:colOff>495300</xdr:colOff>
          <xdr:row>70</xdr:row>
          <xdr:rowOff>38100</xdr:rowOff>
        </xdr:to>
        <xdr:sp macro="" textlink="">
          <xdr:nvSpPr>
            <xdr:cNvPr id="103838" name="Check Box 1438" hidden="1">
              <a:extLst>
                <a:ext uri="{63B3BB69-23CF-44E3-9099-C40C66FF867C}">
                  <a14:compatExt spid="_x0000_s103838"/>
                </a:ext>
                <a:ext uri="{FF2B5EF4-FFF2-40B4-BE49-F238E27FC236}">
                  <a16:creationId xmlns:a16="http://schemas.microsoft.com/office/drawing/2014/main" id="{00000000-0008-0000-0300-00009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70</xdr:row>
          <xdr:rowOff>28575</xdr:rowOff>
        </xdr:from>
        <xdr:to>
          <xdr:col>13</xdr:col>
          <xdr:colOff>495300</xdr:colOff>
          <xdr:row>71</xdr:row>
          <xdr:rowOff>38100</xdr:rowOff>
        </xdr:to>
        <xdr:sp macro="" textlink="">
          <xdr:nvSpPr>
            <xdr:cNvPr id="103839" name="Check Box 1439" hidden="1">
              <a:extLst>
                <a:ext uri="{63B3BB69-23CF-44E3-9099-C40C66FF867C}">
                  <a14:compatExt spid="_x0000_s103839"/>
                </a:ext>
                <a:ext uri="{FF2B5EF4-FFF2-40B4-BE49-F238E27FC236}">
                  <a16:creationId xmlns:a16="http://schemas.microsoft.com/office/drawing/2014/main" id="{00000000-0008-0000-0300-00009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71</xdr:row>
          <xdr:rowOff>28575</xdr:rowOff>
        </xdr:from>
        <xdr:to>
          <xdr:col>13</xdr:col>
          <xdr:colOff>495300</xdr:colOff>
          <xdr:row>72</xdr:row>
          <xdr:rowOff>38100</xdr:rowOff>
        </xdr:to>
        <xdr:sp macro="" textlink="">
          <xdr:nvSpPr>
            <xdr:cNvPr id="103840" name="Check Box 1440" hidden="1">
              <a:extLst>
                <a:ext uri="{63B3BB69-23CF-44E3-9099-C40C66FF867C}">
                  <a14:compatExt spid="_x0000_s103840"/>
                </a:ext>
                <a:ext uri="{FF2B5EF4-FFF2-40B4-BE49-F238E27FC236}">
                  <a16:creationId xmlns:a16="http://schemas.microsoft.com/office/drawing/2014/main" id="{00000000-0008-0000-0300-0000A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72</xdr:row>
          <xdr:rowOff>0</xdr:rowOff>
        </xdr:from>
        <xdr:to>
          <xdr:col>13</xdr:col>
          <xdr:colOff>495300</xdr:colOff>
          <xdr:row>73</xdr:row>
          <xdr:rowOff>38100</xdr:rowOff>
        </xdr:to>
        <xdr:sp macro="" textlink="">
          <xdr:nvSpPr>
            <xdr:cNvPr id="103841" name="Check Box 1441" hidden="1">
              <a:extLst>
                <a:ext uri="{63B3BB69-23CF-44E3-9099-C40C66FF867C}">
                  <a14:compatExt spid="_x0000_s103841"/>
                </a:ext>
                <a:ext uri="{FF2B5EF4-FFF2-40B4-BE49-F238E27FC236}">
                  <a16:creationId xmlns:a16="http://schemas.microsoft.com/office/drawing/2014/main" id="{00000000-0008-0000-0300-0000A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73</xdr:row>
          <xdr:rowOff>28575</xdr:rowOff>
        </xdr:from>
        <xdr:to>
          <xdr:col>13</xdr:col>
          <xdr:colOff>495300</xdr:colOff>
          <xdr:row>74</xdr:row>
          <xdr:rowOff>38100</xdr:rowOff>
        </xdr:to>
        <xdr:sp macro="" textlink="">
          <xdr:nvSpPr>
            <xdr:cNvPr id="103842" name="Check Box 1442" hidden="1">
              <a:extLst>
                <a:ext uri="{63B3BB69-23CF-44E3-9099-C40C66FF867C}">
                  <a14:compatExt spid="_x0000_s103842"/>
                </a:ext>
                <a:ext uri="{FF2B5EF4-FFF2-40B4-BE49-F238E27FC236}">
                  <a16:creationId xmlns:a16="http://schemas.microsoft.com/office/drawing/2014/main" id="{00000000-0008-0000-0300-0000A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74</xdr:row>
          <xdr:rowOff>28575</xdr:rowOff>
        </xdr:from>
        <xdr:to>
          <xdr:col>13</xdr:col>
          <xdr:colOff>495300</xdr:colOff>
          <xdr:row>75</xdr:row>
          <xdr:rowOff>38100</xdr:rowOff>
        </xdr:to>
        <xdr:sp macro="" textlink="">
          <xdr:nvSpPr>
            <xdr:cNvPr id="103843" name="Check Box 1443" hidden="1">
              <a:extLst>
                <a:ext uri="{63B3BB69-23CF-44E3-9099-C40C66FF867C}">
                  <a14:compatExt spid="_x0000_s103843"/>
                </a:ext>
                <a:ext uri="{FF2B5EF4-FFF2-40B4-BE49-F238E27FC236}">
                  <a16:creationId xmlns:a16="http://schemas.microsoft.com/office/drawing/2014/main" id="{00000000-0008-0000-0300-0000A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75</xdr:row>
          <xdr:rowOff>28575</xdr:rowOff>
        </xdr:from>
        <xdr:to>
          <xdr:col>13</xdr:col>
          <xdr:colOff>495300</xdr:colOff>
          <xdr:row>76</xdr:row>
          <xdr:rowOff>38100</xdr:rowOff>
        </xdr:to>
        <xdr:sp macro="" textlink="">
          <xdr:nvSpPr>
            <xdr:cNvPr id="103844" name="Check Box 1444" hidden="1">
              <a:extLst>
                <a:ext uri="{63B3BB69-23CF-44E3-9099-C40C66FF867C}">
                  <a14:compatExt spid="_x0000_s103844"/>
                </a:ext>
                <a:ext uri="{FF2B5EF4-FFF2-40B4-BE49-F238E27FC236}">
                  <a16:creationId xmlns:a16="http://schemas.microsoft.com/office/drawing/2014/main" id="{00000000-0008-0000-0300-0000A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76</xdr:row>
          <xdr:rowOff>28575</xdr:rowOff>
        </xdr:from>
        <xdr:to>
          <xdr:col>13</xdr:col>
          <xdr:colOff>495300</xdr:colOff>
          <xdr:row>77</xdr:row>
          <xdr:rowOff>38100</xdr:rowOff>
        </xdr:to>
        <xdr:sp macro="" textlink="">
          <xdr:nvSpPr>
            <xdr:cNvPr id="103845" name="Check Box 1445" hidden="1">
              <a:extLst>
                <a:ext uri="{63B3BB69-23CF-44E3-9099-C40C66FF867C}">
                  <a14:compatExt spid="_x0000_s103845"/>
                </a:ext>
                <a:ext uri="{FF2B5EF4-FFF2-40B4-BE49-F238E27FC236}">
                  <a16:creationId xmlns:a16="http://schemas.microsoft.com/office/drawing/2014/main" id="{00000000-0008-0000-0300-0000A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65</xdr:row>
          <xdr:rowOff>0</xdr:rowOff>
        </xdr:from>
        <xdr:to>
          <xdr:col>14</xdr:col>
          <xdr:colOff>495300</xdr:colOff>
          <xdr:row>66</xdr:row>
          <xdr:rowOff>38100</xdr:rowOff>
        </xdr:to>
        <xdr:sp macro="" textlink="">
          <xdr:nvSpPr>
            <xdr:cNvPr id="103846" name="Check Box 1446" hidden="1">
              <a:extLst>
                <a:ext uri="{63B3BB69-23CF-44E3-9099-C40C66FF867C}">
                  <a14:compatExt spid="_x0000_s103846"/>
                </a:ext>
                <a:ext uri="{FF2B5EF4-FFF2-40B4-BE49-F238E27FC236}">
                  <a16:creationId xmlns:a16="http://schemas.microsoft.com/office/drawing/2014/main" id="{00000000-0008-0000-0300-0000A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66</xdr:row>
          <xdr:rowOff>0</xdr:rowOff>
        </xdr:from>
        <xdr:to>
          <xdr:col>14</xdr:col>
          <xdr:colOff>485775</xdr:colOff>
          <xdr:row>67</xdr:row>
          <xdr:rowOff>38100</xdr:rowOff>
        </xdr:to>
        <xdr:sp macro="" textlink="">
          <xdr:nvSpPr>
            <xdr:cNvPr id="103847" name="Check Box 1447" hidden="1">
              <a:extLst>
                <a:ext uri="{63B3BB69-23CF-44E3-9099-C40C66FF867C}">
                  <a14:compatExt spid="_x0000_s103847"/>
                </a:ext>
                <a:ext uri="{FF2B5EF4-FFF2-40B4-BE49-F238E27FC236}">
                  <a16:creationId xmlns:a16="http://schemas.microsoft.com/office/drawing/2014/main" id="{00000000-0008-0000-0300-0000A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67</xdr:row>
          <xdr:rowOff>0</xdr:rowOff>
        </xdr:from>
        <xdr:to>
          <xdr:col>14</xdr:col>
          <xdr:colOff>495300</xdr:colOff>
          <xdr:row>68</xdr:row>
          <xdr:rowOff>38100</xdr:rowOff>
        </xdr:to>
        <xdr:sp macro="" textlink="">
          <xdr:nvSpPr>
            <xdr:cNvPr id="103848" name="Check Box 1448" hidden="1">
              <a:extLst>
                <a:ext uri="{63B3BB69-23CF-44E3-9099-C40C66FF867C}">
                  <a14:compatExt spid="_x0000_s103848"/>
                </a:ext>
                <a:ext uri="{FF2B5EF4-FFF2-40B4-BE49-F238E27FC236}">
                  <a16:creationId xmlns:a16="http://schemas.microsoft.com/office/drawing/2014/main" id="{00000000-0008-0000-0300-0000A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68</xdr:row>
          <xdr:rowOff>28575</xdr:rowOff>
        </xdr:from>
        <xdr:to>
          <xdr:col>14</xdr:col>
          <xdr:colOff>495300</xdr:colOff>
          <xdr:row>69</xdr:row>
          <xdr:rowOff>38100</xdr:rowOff>
        </xdr:to>
        <xdr:sp macro="" textlink="">
          <xdr:nvSpPr>
            <xdr:cNvPr id="103849" name="Check Box 1449" hidden="1">
              <a:extLst>
                <a:ext uri="{63B3BB69-23CF-44E3-9099-C40C66FF867C}">
                  <a14:compatExt spid="_x0000_s103849"/>
                </a:ext>
                <a:ext uri="{FF2B5EF4-FFF2-40B4-BE49-F238E27FC236}">
                  <a16:creationId xmlns:a16="http://schemas.microsoft.com/office/drawing/2014/main" id="{00000000-0008-0000-0300-0000A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69</xdr:row>
          <xdr:rowOff>28575</xdr:rowOff>
        </xdr:from>
        <xdr:to>
          <xdr:col>14</xdr:col>
          <xdr:colOff>495300</xdr:colOff>
          <xdr:row>70</xdr:row>
          <xdr:rowOff>38100</xdr:rowOff>
        </xdr:to>
        <xdr:sp macro="" textlink="">
          <xdr:nvSpPr>
            <xdr:cNvPr id="103850" name="Check Box 1450" hidden="1">
              <a:extLst>
                <a:ext uri="{63B3BB69-23CF-44E3-9099-C40C66FF867C}">
                  <a14:compatExt spid="_x0000_s103850"/>
                </a:ext>
                <a:ext uri="{FF2B5EF4-FFF2-40B4-BE49-F238E27FC236}">
                  <a16:creationId xmlns:a16="http://schemas.microsoft.com/office/drawing/2014/main" id="{00000000-0008-0000-0300-0000A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70</xdr:row>
          <xdr:rowOff>28575</xdr:rowOff>
        </xdr:from>
        <xdr:to>
          <xdr:col>14</xdr:col>
          <xdr:colOff>495300</xdr:colOff>
          <xdr:row>71</xdr:row>
          <xdr:rowOff>38100</xdr:rowOff>
        </xdr:to>
        <xdr:sp macro="" textlink="">
          <xdr:nvSpPr>
            <xdr:cNvPr id="103851" name="Check Box 1451" hidden="1">
              <a:extLst>
                <a:ext uri="{63B3BB69-23CF-44E3-9099-C40C66FF867C}">
                  <a14:compatExt spid="_x0000_s103851"/>
                </a:ext>
                <a:ext uri="{FF2B5EF4-FFF2-40B4-BE49-F238E27FC236}">
                  <a16:creationId xmlns:a16="http://schemas.microsoft.com/office/drawing/2014/main" id="{00000000-0008-0000-0300-0000A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71</xdr:row>
          <xdr:rowOff>28575</xdr:rowOff>
        </xdr:from>
        <xdr:to>
          <xdr:col>14</xdr:col>
          <xdr:colOff>495300</xdr:colOff>
          <xdr:row>72</xdr:row>
          <xdr:rowOff>38100</xdr:rowOff>
        </xdr:to>
        <xdr:sp macro="" textlink="">
          <xdr:nvSpPr>
            <xdr:cNvPr id="103852" name="Check Box 1452" hidden="1">
              <a:extLst>
                <a:ext uri="{63B3BB69-23CF-44E3-9099-C40C66FF867C}">
                  <a14:compatExt spid="_x0000_s103852"/>
                </a:ext>
                <a:ext uri="{FF2B5EF4-FFF2-40B4-BE49-F238E27FC236}">
                  <a16:creationId xmlns:a16="http://schemas.microsoft.com/office/drawing/2014/main" id="{00000000-0008-0000-0300-0000A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72</xdr:row>
          <xdr:rowOff>0</xdr:rowOff>
        </xdr:from>
        <xdr:to>
          <xdr:col>14</xdr:col>
          <xdr:colOff>495300</xdr:colOff>
          <xdr:row>73</xdr:row>
          <xdr:rowOff>38100</xdr:rowOff>
        </xdr:to>
        <xdr:sp macro="" textlink="">
          <xdr:nvSpPr>
            <xdr:cNvPr id="103853" name="Check Box 1453" hidden="1">
              <a:extLst>
                <a:ext uri="{63B3BB69-23CF-44E3-9099-C40C66FF867C}">
                  <a14:compatExt spid="_x0000_s103853"/>
                </a:ext>
                <a:ext uri="{FF2B5EF4-FFF2-40B4-BE49-F238E27FC236}">
                  <a16:creationId xmlns:a16="http://schemas.microsoft.com/office/drawing/2014/main" id="{00000000-0008-0000-0300-0000A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73</xdr:row>
          <xdr:rowOff>28575</xdr:rowOff>
        </xdr:from>
        <xdr:to>
          <xdr:col>14</xdr:col>
          <xdr:colOff>495300</xdr:colOff>
          <xdr:row>74</xdr:row>
          <xdr:rowOff>38100</xdr:rowOff>
        </xdr:to>
        <xdr:sp macro="" textlink="">
          <xdr:nvSpPr>
            <xdr:cNvPr id="103854" name="Check Box 1454" hidden="1">
              <a:extLst>
                <a:ext uri="{63B3BB69-23CF-44E3-9099-C40C66FF867C}">
                  <a14:compatExt spid="_x0000_s103854"/>
                </a:ext>
                <a:ext uri="{FF2B5EF4-FFF2-40B4-BE49-F238E27FC236}">
                  <a16:creationId xmlns:a16="http://schemas.microsoft.com/office/drawing/2014/main" id="{00000000-0008-0000-0300-0000A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74</xdr:row>
          <xdr:rowOff>28575</xdr:rowOff>
        </xdr:from>
        <xdr:to>
          <xdr:col>14</xdr:col>
          <xdr:colOff>495300</xdr:colOff>
          <xdr:row>75</xdr:row>
          <xdr:rowOff>38100</xdr:rowOff>
        </xdr:to>
        <xdr:sp macro="" textlink="">
          <xdr:nvSpPr>
            <xdr:cNvPr id="103855" name="Check Box 1455" hidden="1">
              <a:extLst>
                <a:ext uri="{63B3BB69-23CF-44E3-9099-C40C66FF867C}">
                  <a14:compatExt spid="_x0000_s103855"/>
                </a:ext>
                <a:ext uri="{FF2B5EF4-FFF2-40B4-BE49-F238E27FC236}">
                  <a16:creationId xmlns:a16="http://schemas.microsoft.com/office/drawing/2014/main" id="{00000000-0008-0000-0300-0000A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75</xdr:row>
          <xdr:rowOff>28575</xdr:rowOff>
        </xdr:from>
        <xdr:to>
          <xdr:col>14</xdr:col>
          <xdr:colOff>495300</xdr:colOff>
          <xdr:row>76</xdr:row>
          <xdr:rowOff>38100</xdr:rowOff>
        </xdr:to>
        <xdr:sp macro="" textlink="">
          <xdr:nvSpPr>
            <xdr:cNvPr id="103856" name="Check Box 1456" hidden="1">
              <a:extLst>
                <a:ext uri="{63B3BB69-23CF-44E3-9099-C40C66FF867C}">
                  <a14:compatExt spid="_x0000_s103856"/>
                </a:ext>
                <a:ext uri="{FF2B5EF4-FFF2-40B4-BE49-F238E27FC236}">
                  <a16:creationId xmlns:a16="http://schemas.microsoft.com/office/drawing/2014/main" id="{00000000-0008-0000-0300-0000B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76</xdr:row>
          <xdr:rowOff>28575</xdr:rowOff>
        </xdr:from>
        <xdr:to>
          <xdr:col>14</xdr:col>
          <xdr:colOff>495300</xdr:colOff>
          <xdr:row>77</xdr:row>
          <xdr:rowOff>38100</xdr:rowOff>
        </xdr:to>
        <xdr:sp macro="" textlink="">
          <xdr:nvSpPr>
            <xdr:cNvPr id="103857" name="Check Box 1457" hidden="1">
              <a:extLst>
                <a:ext uri="{63B3BB69-23CF-44E3-9099-C40C66FF867C}">
                  <a14:compatExt spid="_x0000_s103857"/>
                </a:ext>
                <a:ext uri="{FF2B5EF4-FFF2-40B4-BE49-F238E27FC236}">
                  <a16:creationId xmlns:a16="http://schemas.microsoft.com/office/drawing/2014/main" id="{00000000-0008-0000-0300-0000B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65</xdr:row>
          <xdr:rowOff>0</xdr:rowOff>
        </xdr:from>
        <xdr:to>
          <xdr:col>15</xdr:col>
          <xdr:colOff>495300</xdr:colOff>
          <xdr:row>66</xdr:row>
          <xdr:rowOff>38100</xdr:rowOff>
        </xdr:to>
        <xdr:sp macro="" textlink="">
          <xdr:nvSpPr>
            <xdr:cNvPr id="103858" name="Check Box 1458" hidden="1">
              <a:extLst>
                <a:ext uri="{63B3BB69-23CF-44E3-9099-C40C66FF867C}">
                  <a14:compatExt spid="_x0000_s103858"/>
                </a:ext>
                <a:ext uri="{FF2B5EF4-FFF2-40B4-BE49-F238E27FC236}">
                  <a16:creationId xmlns:a16="http://schemas.microsoft.com/office/drawing/2014/main" id="{00000000-0008-0000-0300-0000B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66</xdr:row>
          <xdr:rowOff>0</xdr:rowOff>
        </xdr:from>
        <xdr:to>
          <xdr:col>15</xdr:col>
          <xdr:colOff>485775</xdr:colOff>
          <xdr:row>67</xdr:row>
          <xdr:rowOff>38100</xdr:rowOff>
        </xdr:to>
        <xdr:sp macro="" textlink="">
          <xdr:nvSpPr>
            <xdr:cNvPr id="103859" name="Check Box 1459" hidden="1">
              <a:extLst>
                <a:ext uri="{63B3BB69-23CF-44E3-9099-C40C66FF867C}">
                  <a14:compatExt spid="_x0000_s103859"/>
                </a:ext>
                <a:ext uri="{FF2B5EF4-FFF2-40B4-BE49-F238E27FC236}">
                  <a16:creationId xmlns:a16="http://schemas.microsoft.com/office/drawing/2014/main" id="{00000000-0008-0000-0300-0000B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67</xdr:row>
          <xdr:rowOff>0</xdr:rowOff>
        </xdr:from>
        <xdr:to>
          <xdr:col>15</xdr:col>
          <xdr:colOff>495300</xdr:colOff>
          <xdr:row>68</xdr:row>
          <xdr:rowOff>38100</xdr:rowOff>
        </xdr:to>
        <xdr:sp macro="" textlink="">
          <xdr:nvSpPr>
            <xdr:cNvPr id="103860" name="Check Box 1460" hidden="1">
              <a:extLst>
                <a:ext uri="{63B3BB69-23CF-44E3-9099-C40C66FF867C}">
                  <a14:compatExt spid="_x0000_s103860"/>
                </a:ext>
                <a:ext uri="{FF2B5EF4-FFF2-40B4-BE49-F238E27FC236}">
                  <a16:creationId xmlns:a16="http://schemas.microsoft.com/office/drawing/2014/main" id="{00000000-0008-0000-0300-0000B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68</xdr:row>
          <xdr:rowOff>28575</xdr:rowOff>
        </xdr:from>
        <xdr:to>
          <xdr:col>15</xdr:col>
          <xdr:colOff>495300</xdr:colOff>
          <xdr:row>69</xdr:row>
          <xdr:rowOff>38100</xdr:rowOff>
        </xdr:to>
        <xdr:sp macro="" textlink="">
          <xdr:nvSpPr>
            <xdr:cNvPr id="103861" name="Check Box 1461" hidden="1">
              <a:extLst>
                <a:ext uri="{63B3BB69-23CF-44E3-9099-C40C66FF867C}">
                  <a14:compatExt spid="_x0000_s103861"/>
                </a:ext>
                <a:ext uri="{FF2B5EF4-FFF2-40B4-BE49-F238E27FC236}">
                  <a16:creationId xmlns:a16="http://schemas.microsoft.com/office/drawing/2014/main" id="{00000000-0008-0000-0300-0000B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69</xdr:row>
          <xdr:rowOff>28575</xdr:rowOff>
        </xdr:from>
        <xdr:to>
          <xdr:col>15</xdr:col>
          <xdr:colOff>495300</xdr:colOff>
          <xdr:row>70</xdr:row>
          <xdr:rowOff>38100</xdr:rowOff>
        </xdr:to>
        <xdr:sp macro="" textlink="">
          <xdr:nvSpPr>
            <xdr:cNvPr id="103862" name="Check Box 1462" hidden="1">
              <a:extLst>
                <a:ext uri="{63B3BB69-23CF-44E3-9099-C40C66FF867C}">
                  <a14:compatExt spid="_x0000_s103862"/>
                </a:ext>
                <a:ext uri="{FF2B5EF4-FFF2-40B4-BE49-F238E27FC236}">
                  <a16:creationId xmlns:a16="http://schemas.microsoft.com/office/drawing/2014/main" id="{00000000-0008-0000-0300-0000B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70</xdr:row>
          <xdr:rowOff>28575</xdr:rowOff>
        </xdr:from>
        <xdr:to>
          <xdr:col>15</xdr:col>
          <xdr:colOff>495300</xdr:colOff>
          <xdr:row>71</xdr:row>
          <xdr:rowOff>38100</xdr:rowOff>
        </xdr:to>
        <xdr:sp macro="" textlink="">
          <xdr:nvSpPr>
            <xdr:cNvPr id="103863" name="Check Box 1463" hidden="1">
              <a:extLst>
                <a:ext uri="{63B3BB69-23CF-44E3-9099-C40C66FF867C}">
                  <a14:compatExt spid="_x0000_s103863"/>
                </a:ext>
                <a:ext uri="{FF2B5EF4-FFF2-40B4-BE49-F238E27FC236}">
                  <a16:creationId xmlns:a16="http://schemas.microsoft.com/office/drawing/2014/main" id="{00000000-0008-0000-0300-0000B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71</xdr:row>
          <xdr:rowOff>28575</xdr:rowOff>
        </xdr:from>
        <xdr:to>
          <xdr:col>15</xdr:col>
          <xdr:colOff>495300</xdr:colOff>
          <xdr:row>72</xdr:row>
          <xdr:rowOff>38100</xdr:rowOff>
        </xdr:to>
        <xdr:sp macro="" textlink="">
          <xdr:nvSpPr>
            <xdr:cNvPr id="103864" name="Check Box 1464" hidden="1">
              <a:extLst>
                <a:ext uri="{63B3BB69-23CF-44E3-9099-C40C66FF867C}">
                  <a14:compatExt spid="_x0000_s103864"/>
                </a:ext>
                <a:ext uri="{FF2B5EF4-FFF2-40B4-BE49-F238E27FC236}">
                  <a16:creationId xmlns:a16="http://schemas.microsoft.com/office/drawing/2014/main" id="{00000000-0008-0000-0300-0000B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72</xdr:row>
          <xdr:rowOff>0</xdr:rowOff>
        </xdr:from>
        <xdr:to>
          <xdr:col>15</xdr:col>
          <xdr:colOff>495300</xdr:colOff>
          <xdr:row>73</xdr:row>
          <xdr:rowOff>38100</xdr:rowOff>
        </xdr:to>
        <xdr:sp macro="" textlink="">
          <xdr:nvSpPr>
            <xdr:cNvPr id="103865" name="Check Box 1465" hidden="1">
              <a:extLst>
                <a:ext uri="{63B3BB69-23CF-44E3-9099-C40C66FF867C}">
                  <a14:compatExt spid="_x0000_s103865"/>
                </a:ext>
                <a:ext uri="{FF2B5EF4-FFF2-40B4-BE49-F238E27FC236}">
                  <a16:creationId xmlns:a16="http://schemas.microsoft.com/office/drawing/2014/main" id="{00000000-0008-0000-0300-0000B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73</xdr:row>
          <xdr:rowOff>28575</xdr:rowOff>
        </xdr:from>
        <xdr:to>
          <xdr:col>15</xdr:col>
          <xdr:colOff>495300</xdr:colOff>
          <xdr:row>74</xdr:row>
          <xdr:rowOff>38100</xdr:rowOff>
        </xdr:to>
        <xdr:sp macro="" textlink="">
          <xdr:nvSpPr>
            <xdr:cNvPr id="103866" name="Check Box 1466" hidden="1">
              <a:extLst>
                <a:ext uri="{63B3BB69-23CF-44E3-9099-C40C66FF867C}">
                  <a14:compatExt spid="_x0000_s103866"/>
                </a:ext>
                <a:ext uri="{FF2B5EF4-FFF2-40B4-BE49-F238E27FC236}">
                  <a16:creationId xmlns:a16="http://schemas.microsoft.com/office/drawing/2014/main" id="{00000000-0008-0000-0300-0000B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74</xdr:row>
          <xdr:rowOff>28575</xdr:rowOff>
        </xdr:from>
        <xdr:to>
          <xdr:col>15</xdr:col>
          <xdr:colOff>495300</xdr:colOff>
          <xdr:row>75</xdr:row>
          <xdr:rowOff>38100</xdr:rowOff>
        </xdr:to>
        <xdr:sp macro="" textlink="">
          <xdr:nvSpPr>
            <xdr:cNvPr id="103867" name="Check Box 1467" hidden="1">
              <a:extLst>
                <a:ext uri="{63B3BB69-23CF-44E3-9099-C40C66FF867C}">
                  <a14:compatExt spid="_x0000_s103867"/>
                </a:ext>
                <a:ext uri="{FF2B5EF4-FFF2-40B4-BE49-F238E27FC236}">
                  <a16:creationId xmlns:a16="http://schemas.microsoft.com/office/drawing/2014/main" id="{00000000-0008-0000-0300-0000B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75</xdr:row>
          <xdr:rowOff>28575</xdr:rowOff>
        </xdr:from>
        <xdr:to>
          <xdr:col>15</xdr:col>
          <xdr:colOff>495300</xdr:colOff>
          <xdr:row>76</xdr:row>
          <xdr:rowOff>38100</xdr:rowOff>
        </xdr:to>
        <xdr:sp macro="" textlink="">
          <xdr:nvSpPr>
            <xdr:cNvPr id="103868" name="Check Box 1468" hidden="1">
              <a:extLst>
                <a:ext uri="{63B3BB69-23CF-44E3-9099-C40C66FF867C}">
                  <a14:compatExt spid="_x0000_s103868"/>
                </a:ext>
                <a:ext uri="{FF2B5EF4-FFF2-40B4-BE49-F238E27FC236}">
                  <a16:creationId xmlns:a16="http://schemas.microsoft.com/office/drawing/2014/main" id="{00000000-0008-0000-0300-0000B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76</xdr:row>
          <xdr:rowOff>28575</xdr:rowOff>
        </xdr:from>
        <xdr:to>
          <xdr:col>15</xdr:col>
          <xdr:colOff>495300</xdr:colOff>
          <xdr:row>77</xdr:row>
          <xdr:rowOff>38100</xdr:rowOff>
        </xdr:to>
        <xdr:sp macro="" textlink="">
          <xdr:nvSpPr>
            <xdr:cNvPr id="103869" name="Check Box 1469" hidden="1">
              <a:extLst>
                <a:ext uri="{63B3BB69-23CF-44E3-9099-C40C66FF867C}">
                  <a14:compatExt spid="_x0000_s103869"/>
                </a:ext>
                <a:ext uri="{FF2B5EF4-FFF2-40B4-BE49-F238E27FC236}">
                  <a16:creationId xmlns:a16="http://schemas.microsoft.com/office/drawing/2014/main" id="{00000000-0008-0000-0300-0000B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65</xdr:row>
          <xdr:rowOff>0</xdr:rowOff>
        </xdr:from>
        <xdr:to>
          <xdr:col>16</xdr:col>
          <xdr:colOff>495300</xdr:colOff>
          <xdr:row>66</xdr:row>
          <xdr:rowOff>38100</xdr:rowOff>
        </xdr:to>
        <xdr:sp macro="" textlink="">
          <xdr:nvSpPr>
            <xdr:cNvPr id="103870" name="Check Box 1470" hidden="1">
              <a:extLst>
                <a:ext uri="{63B3BB69-23CF-44E3-9099-C40C66FF867C}">
                  <a14:compatExt spid="_x0000_s103870"/>
                </a:ext>
                <a:ext uri="{FF2B5EF4-FFF2-40B4-BE49-F238E27FC236}">
                  <a16:creationId xmlns:a16="http://schemas.microsoft.com/office/drawing/2014/main" id="{00000000-0008-0000-0300-0000B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66</xdr:row>
          <xdr:rowOff>0</xdr:rowOff>
        </xdr:from>
        <xdr:to>
          <xdr:col>16</xdr:col>
          <xdr:colOff>485775</xdr:colOff>
          <xdr:row>67</xdr:row>
          <xdr:rowOff>38100</xdr:rowOff>
        </xdr:to>
        <xdr:sp macro="" textlink="">
          <xdr:nvSpPr>
            <xdr:cNvPr id="103871" name="Check Box 1471" hidden="1">
              <a:extLst>
                <a:ext uri="{63B3BB69-23CF-44E3-9099-C40C66FF867C}">
                  <a14:compatExt spid="_x0000_s103871"/>
                </a:ext>
                <a:ext uri="{FF2B5EF4-FFF2-40B4-BE49-F238E27FC236}">
                  <a16:creationId xmlns:a16="http://schemas.microsoft.com/office/drawing/2014/main" id="{00000000-0008-0000-0300-0000B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67</xdr:row>
          <xdr:rowOff>0</xdr:rowOff>
        </xdr:from>
        <xdr:to>
          <xdr:col>16</xdr:col>
          <xdr:colOff>495300</xdr:colOff>
          <xdr:row>68</xdr:row>
          <xdr:rowOff>38100</xdr:rowOff>
        </xdr:to>
        <xdr:sp macro="" textlink="">
          <xdr:nvSpPr>
            <xdr:cNvPr id="103872" name="Check Box 1472" hidden="1">
              <a:extLst>
                <a:ext uri="{63B3BB69-23CF-44E3-9099-C40C66FF867C}">
                  <a14:compatExt spid="_x0000_s103872"/>
                </a:ext>
                <a:ext uri="{FF2B5EF4-FFF2-40B4-BE49-F238E27FC236}">
                  <a16:creationId xmlns:a16="http://schemas.microsoft.com/office/drawing/2014/main" id="{00000000-0008-0000-0300-0000C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68</xdr:row>
          <xdr:rowOff>28575</xdr:rowOff>
        </xdr:from>
        <xdr:to>
          <xdr:col>16</xdr:col>
          <xdr:colOff>495300</xdr:colOff>
          <xdr:row>69</xdr:row>
          <xdr:rowOff>38100</xdr:rowOff>
        </xdr:to>
        <xdr:sp macro="" textlink="">
          <xdr:nvSpPr>
            <xdr:cNvPr id="103873" name="Check Box 1473" hidden="1">
              <a:extLst>
                <a:ext uri="{63B3BB69-23CF-44E3-9099-C40C66FF867C}">
                  <a14:compatExt spid="_x0000_s103873"/>
                </a:ext>
                <a:ext uri="{FF2B5EF4-FFF2-40B4-BE49-F238E27FC236}">
                  <a16:creationId xmlns:a16="http://schemas.microsoft.com/office/drawing/2014/main" id="{00000000-0008-0000-0300-0000C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69</xdr:row>
          <xdr:rowOff>28575</xdr:rowOff>
        </xdr:from>
        <xdr:to>
          <xdr:col>16</xdr:col>
          <xdr:colOff>495300</xdr:colOff>
          <xdr:row>70</xdr:row>
          <xdr:rowOff>38100</xdr:rowOff>
        </xdr:to>
        <xdr:sp macro="" textlink="">
          <xdr:nvSpPr>
            <xdr:cNvPr id="103874" name="Check Box 1474" hidden="1">
              <a:extLst>
                <a:ext uri="{63B3BB69-23CF-44E3-9099-C40C66FF867C}">
                  <a14:compatExt spid="_x0000_s103874"/>
                </a:ext>
                <a:ext uri="{FF2B5EF4-FFF2-40B4-BE49-F238E27FC236}">
                  <a16:creationId xmlns:a16="http://schemas.microsoft.com/office/drawing/2014/main" id="{00000000-0008-0000-0300-0000C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70</xdr:row>
          <xdr:rowOff>28575</xdr:rowOff>
        </xdr:from>
        <xdr:to>
          <xdr:col>16</xdr:col>
          <xdr:colOff>495300</xdr:colOff>
          <xdr:row>71</xdr:row>
          <xdr:rowOff>38100</xdr:rowOff>
        </xdr:to>
        <xdr:sp macro="" textlink="">
          <xdr:nvSpPr>
            <xdr:cNvPr id="103875" name="Check Box 1475" hidden="1">
              <a:extLst>
                <a:ext uri="{63B3BB69-23CF-44E3-9099-C40C66FF867C}">
                  <a14:compatExt spid="_x0000_s103875"/>
                </a:ext>
                <a:ext uri="{FF2B5EF4-FFF2-40B4-BE49-F238E27FC236}">
                  <a16:creationId xmlns:a16="http://schemas.microsoft.com/office/drawing/2014/main" id="{00000000-0008-0000-0300-0000C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71</xdr:row>
          <xdr:rowOff>28575</xdr:rowOff>
        </xdr:from>
        <xdr:to>
          <xdr:col>16</xdr:col>
          <xdr:colOff>495300</xdr:colOff>
          <xdr:row>72</xdr:row>
          <xdr:rowOff>38100</xdr:rowOff>
        </xdr:to>
        <xdr:sp macro="" textlink="">
          <xdr:nvSpPr>
            <xdr:cNvPr id="103876" name="Check Box 1476" hidden="1">
              <a:extLst>
                <a:ext uri="{63B3BB69-23CF-44E3-9099-C40C66FF867C}">
                  <a14:compatExt spid="_x0000_s103876"/>
                </a:ext>
                <a:ext uri="{FF2B5EF4-FFF2-40B4-BE49-F238E27FC236}">
                  <a16:creationId xmlns:a16="http://schemas.microsoft.com/office/drawing/2014/main" id="{00000000-0008-0000-0300-0000C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72</xdr:row>
          <xdr:rowOff>0</xdr:rowOff>
        </xdr:from>
        <xdr:to>
          <xdr:col>16</xdr:col>
          <xdr:colOff>495300</xdr:colOff>
          <xdr:row>73</xdr:row>
          <xdr:rowOff>38100</xdr:rowOff>
        </xdr:to>
        <xdr:sp macro="" textlink="">
          <xdr:nvSpPr>
            <xdr:cNvPr id="103877" name="Check Box 1477" hidden="1">
              <a:extLst>
                <a:ext uri="{63B3BB69-23CF-44E3-9099-C40C66FF867C}">
                  <a14:compatExt spid="_x0000_s103877"/>
                </a:ext>
                <a:ext uri="{FF2B5EF4-FFF2-40B4-BE49-F238E27FC236}">
                  <a16:creationId xmlns:a16="http://schemas.microsoft.com/office/drawing/2014/main" id="{00000000-0008-0000-0300-0000C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73</xdr:row>
          <xdr:rowOff>28575</xdr:rowOff>
        </xdr:from>
        <xdr:to>
          <xdr:col>16</xdr:col>
          <xdr:colOff>495300</xdr:colOff>
          <xdr:row>74</xdr:row>
          <xdr:rowOff>38100</xdr:rowOff>
        </xdr:to>
        <xdr:sp macro="" textlink="">
          <xdr:nvSpPr>
            <xdr:cNvPr id="103878" name="Check Box 1478" hidden="1">
              <a:extLst>
                <a:ext uri="{63B3BB69-23CF-44E3-9099-C40C66FF867C}">
                  <a14:compatExt spid="_x0000_s103878"/>
                </a:ext>
                <a:ext uri="{FF2B5EF4-FFF2-40B4-BE49-F238E27FC236}">
                  <a16:creationId xmlns:a16="http://schemas.microsoft.com/office/drawing/2014/main" id="{00000000-0008-0000-0300-0000C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74</xdr:row>
          <xdr:rowOff>28575</xdr:rowOff>
        </xdr:from>
        <xdr:to>
          <xdr:col>16</xdr:col>
          <xdr:colOff>495300</xdr:colOff>
          <xdr:row>75</xdr:row>
          <xdr:rowOff>38100</xdr:rowOff>
        </xdr:to>
        <xdr:sp macro="" textlink="">
          <xdr:nvSpPr>
            <xdr:cNvPr id="103879" name="Check Box 1479" hidden="1">
              <a:extLst>
                <a:ext uri="{63B3BB69-23CF-44E3-9099-C40C66FF867C}">
                  <a14:compatExt spid="_x0000_s103879"/>
                </a:ext>
                <a:ext uri="{FF2B5EF4-FFF2-40B4-BE49-F238E27FC236}">
                  <a16:creationId xmlns:a16="http://schemas.microsoft.com/office/drawing/2014/main" id="{00000000-0008-0000-0300-0000C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75</xdr:row>
          <xdr:rowOff>28575</xdr:rowOff>
        </xdr:from>
        <xdr:to>
          <xdr:col>16</xdr:col>
          <xdr:colOff>495300</xdr:colOff>
          <xdr:row>76</xdr:row>
          <xdr:rowOff>38100</xdr:rowOff>
        </xdr:to>
        <xdr:sp macro="" textlink="">
          <xdr:nvSpPr>
            <xdr:cNvPr id="103880" name="Check Box 1480" hidden="1">
              <a:extLst>
                <a:ext uri="{63B3BB69-23CF-44E3-9099-C40C66FF867C}">
                  <a14:compatExt spid="_x0000_s103880"/>
                </a:ext>
                <a:ext uri="{FF2B5EF4-FFF2-40B4-BE49-F238E27FC236}">
                  <a16:creationId xmlns:a16="http://schemas.microsoft.com/office/drawing/2014/main" id="{00000000-0008-0000-0300-0000C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76</xdr:row>
          <xdr:rowOff>28575</xdr:rowOff>
        </xdr:from>
        <xdr:to>
          <xdr:col>16</xdr:col>
          <xdr:colOff>495300</xdr:colOff>
          <xdr:row>77</xdr:row>
          <xdr:rowOff>38100</xdr:rowOff>
        </xdr:to>
        <xdr:sp macro="" textlink="">
          <xdr:nvSpPr>
            <xdr:cNvPr id="103881" name="Check Box 1481" hidden="1">
              <a:extLst>
                <a:ext uri="{63B3BB69-23CF-44E3-9099-C40C66FF867C}">
                  <a14:compatExt spid="_x0000_s103881"/>
                </a:ext>
                <a:ext uri="{FF2B5EF4-FFF2-40B4-BE49-F238E27FC236}">
                  <a16:creationId xmlns:a16="http://schemas.microsoft.com/office/drawing/2014/main" id="{00000000-0008-0000-0300-0000C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65</xdr:row>
          <xdr:rowOff>0</xdr:rowOff>
        </xdr:from>
        <xdr:to>
          <xdr:col>17</xdr:col>
          <xdr:colOff>495300</xdr:colOff>
          <xdr:row>66</xdr:row>
          <xdr:rowOff>38100</xdr:rowOff>
        </xdr:to>
        <xdr:sp macro="" textlink="">
          <xdr:nvSpPr>
            <xdr:cNvPr id="103882" name="Check Box 1482" hidden="1">
              <a:extLst>
                <a:ext uri="{63B3BB69-23CF-44E3-9099-C40C66FF867C}">
                  <a14:compatExt spid="_x0000_s103882"/>
                </a:ext>
                <a:ext uri="{FF2B5EF4-FFF2-40B4-BE49-F238E27FC236}">
                  <a16:creationId xmlns:a16="http://schemas.microsoft.com/office/drawing/2014/main" id="{00000000-0008-0000-0300-0000C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66</xdr:row>
          <xdr:rowOff>0</xdr:rowOff>
        </xdr:from>
        <xdr:to>
          <xdr:col>17</xdr:col>
          <xdr:colOff>485775</xdr:colOff>
          <xdr:row>67</xdr:row>
          <xdr:rowOff>38100</xdr:rowOff>
        </xdr:to>
        <xdr:sp macro="" textlink="">
          <xdr:nvSpPr>
            <xdr:cNvPr id="103883" name="Check Box 1483" hidden="1">
              <a:extLst>
                <a:ext uri="{63B3BB69-23CF-44E3-9099-C40C66FF867C}">
                  <a14:compatExt spid="_x0000_s103883"/>
                </a:ext>
                <a:ext uri="{FF2B5EF4-FFF2-40B4-BE49-F238E27FC236}">
                  <a16:creationId xmlns:a16="http://schemas.microsoft.com/office/drawing/2014/main" id="{00000000-0008-0000-0300-0000C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67</xdr:row>
          <xdr:rowOff>0</xdr:rowOff>
        </xdr:from>
        <xdr:to>
          <xdr:col>17</xdr:col>
          <xdr:colOff>495300</xdr:colOff>
          <xdr:row>68</xdr:row>
          <xdr:rowOff>38100</xdr:rowOff>
        </xdr:to>
        <xdr:sp macro="" textlink="">
          <xdr:nvSpPr>
            <xdr:cNvPr id="103884" name="Check Box 1484" hidden="1">
              <a:extLst>
                <a:ext uri="{63B3BB69-23CF-44E3-9099-C40C66FF867C}">
                  <a14:compatExt spid="_x0000_s103884"/>
                </a:ext>
                <a:ext uri="{FF2B5EF4-FFF2-40B4-BE49-F238E27FC236}">
                  <a16:creationId xmlns:a16="http://schemas.microsoft.com/office/drawing/2014/main" id="{00000000-0008-0000-0300-0000C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68</xdr:row>
          <xdr:rowOff>28575</xdr:rowOff>
        </xdr:from>
        <xdr:to>
          <xdr:col>17</xdr:col>
          <xdr:colOff>495300</xdr:colOff>
          <xdr:row>69</xdr:row>
          <xdr:rowOff>38100</xdr:rowOff>
        </xdr:to>
        <xdr:sp macro="" textlink="">
          <xdr:nvSpPr>
            <xdr:cNvPr id="103885" name="Check Box 1485" hidden="1">
              <a:extLst>
                <a:ext uri="{63B3BB69-23CF-44E3-9099-C40C66FF867C}">
                  <a14:compatExt spid="_x0000_s103885"/>
                </a:ext>
                <a:ext uri="{FF2B5EF4-FFF2-40B4-BE49-F238E27FC236}">
                  <a16:creationId xmlns:a16="http://schemas.microsoft.com/office/drawing/2014/main" id="{00000000-0008-0000-0300-0000C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69</xdr:row>
          <xdr:rowOff>28575</xdr:rowOff>
        </xdr:from>
        <xdr:to>
          <xdr:col>17</xdr:col>
          <xdr:colOff>495300</xdr:colOff>
          <xdr:row>70</xdr:row>
          <xdr:rowOff>38100</xdr:rowOff>
        </xdr:to>
        <xdr:sp macro="" textlink="">
          <xdr:nvSpPr>
            <xdr:cNvPr id="103886" name="Check Box 1486" hidden="1">
              <a:extLst>
                <a:ext uri="{63B3BB69-23CF-44E3-9099-C40C66FF867C}">
                  <a14:compatExt spid="_x0000_s103886"/>
                </a:ext>
                <a:ext uri="{FF2B5EF4-FFF2-40B4-BE49-F238E27FC236}">
                  <a16:creationId xmlns:a16="http://schemas.microsoft.com/office/drawing/2014/main" id="{00000000-0008-0000-0300-0000C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70</xdr:row>
          <xdr:rowOff>28575</xdr:rowOff>
        </xdr:from>
        <xdr:to>
          <xdr:col>17</xdr:col>
          <xdr:colOff>495300</xdr:colOff>
          <xdr:row>71</xdr:row>
          <xdr:rowOff>38100</xdr:rowOff>
        </xdr:to>
        <xdr:sp macro="" textlink="">
          <xdr:nvSpPr>
            <xdr:cNvPr id="103887" name="Check Box 1487" hidden="1">
              <a:extLst>
                <a:ext uri="{63B3BB69-23CF-44E3-9099-C40C66FF867C}">
                  <a14:compatExt spid="_x0000_s103887"/>
                </a:ext>
                <a:ext uri="{FF2B5EF4-FFF2-40B4-BE49-F238E27FC236}">
                  <a16:creationId xmlns:a16="http://schemas.microsoft.com/office/drawing/2014/main" id="{00000000-0008-0000-0300-0000C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71</xdr:row>
          <xdr:rowOff>28575</xdr:rowOff>
        </xdr:from>
        <xdr:to>
          <xdr:col>17</xdr:col>
          <xdr:colOff>495300</xdr:colOff>
          <xdr:row>72</xdr:row>
          <xdr:rowOff>38100</xdr:rowOff>
        </xdr:to>
        <xdr:sp macro="" textlink="">
          <xdr:nvSpPr>
            <xdr:cNvPr id="103888" name="Check Box 1488" hidden="1">
              <a:extLst>
                <a:ext uri="{63B3BB69-23CF-44E3-9099-C40C66FF867C}">
                  <a14:compatExt spid="_x0000_s103888"/>
                </a:ext>
                <a:ext uri="{FF2B5EF4-FFF2-40B4-BE49-F238E27FC236}">
                  <a16:creationId xmlns:a16="http://schemas.microsoft.com/office/drawing/2014/main" id="{00000000-0008-0000-0300-0000D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72</xdr:row>
          <xdr:rowOff>0</xdr:rowOff>
        </xdr:from>
        <xdr:to>
          <xdr:col>17</xdr:col>
          <xdr:colOff>495300</xdr:colOff>
          <xdr:row>73</xdr:row>
          <xdr:rowOff>38100</xdr:rowOff>
        </xdr:to>
        <xdr:sp macro="" textlink="">
          <xdr:nvSpPr>
            <xdr:cNvPr id="103889" name="Check Box 1489" hidden="1">
              <a:extLst>
                <a:ext uri="{63B3BB69-23CF-44E3-9099-C40C66FF867C}">
                  <a14:compatExt spid="_x0000_s103889"/>
                </a:ext>
                <a:ext uri="{FF2B5EF4-FFF2-40B4-BE49-F238E27FC236}">
                  <a16:creationId xmlns:a16="http://schemas.microsoft.com/office/drawing/2014/main" id="{00000000-0008-0000-0300-0000D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73</xdr:row>
          <xdr:rowOff>28575</xdr:rowOff>
        </xdr:from>
        <xdr:to>
          <xdr:col>17</xdr:col>
          <xdr:colOff>495300</xdr:colOff>
          <xdr:row>74</xdr:row>
          <xdr:rowOff>38100</xdr:rowOff>
        </xdr:to>
        <xdr:sp macro="" textlink="">
          <xdr:nvSpPr>
            <xdr:cNvPr id="103890" name="Check Box 1490" hidden="1">
              <a:extLst>
                <a:ext uri="{63B3BB69-23CF-44E3-9099-C40C66FF867C}">
                  <a14:compatExt spid="_x0000_s103890"/>
                </a:ext>
                <a:ext uri="{FF2B5EF4-FFF2-40B4-BE49-F238E27FC236}">
                  <a16:creationId xmlns:a16="http://schemas.microsoft.com/office/drawing/2014/main" id="{00000000-0008-0000-0300-0000D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74</xdr:row>
          <xdr:rowOff>28575</xdr:rowOff>
        </xdr:from>
        <xdr:to>
          <xdr:col>17</xdr:col>
          <xdr:colOff>495300</xdr:colOff>
          <xdr:row>75</xdr:row>
          <xdr:rowOff>38100</xdr:rowOff>
        </xdr:to>
        <xdr:sp macro="" textlink="">
          <xdr:nvSpPr>
            <xdr:cNvPr id="103891" name="Check Box 1491" hidden="1">
              <a:extLst>
                <a:ext uri="{63B3BB69-23CF-44E3-9099-C40C66FF867C}">
                  <a14:compatExt spid="_x0000_s103891"/>
                </a:ext>
                <a:ext uri="{FF2B5EF4-FFF2-40B4-BE49-F238E27FC236}">
                  <a16:creationId xmlns:a16="http://schemas.microsoft.com/office/drawing/2014/main" id="{00000000-0008-0000-0300-0000D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75</xdr:row>
          <xdr:rowOff>28575</xdr:rowOff>
        </xdr:from>
        <xdr:to>
          <xdr:col>17</xdr:col>
          <xdr:colOff>495300</xdr:colOff>
          <xdr:row>76</xdr:row>
          <xdr:rowOff>38100</xdr:rowOff>
        </xdr:to>
        <xdr:sp macro="" textlink="">
          <xdr:nvSpPr>
            <xdr:cNvPr id="103892" name="Check Box 1492" hidden="1">
              <a:extLst>
                <a:ext uri="{63B3BB69-23CF-44E3-9099-C40C66FF867C}">
                  <a14:compatExt spid="_x0000_s103892"/>
                </a:ext>
                <a:ext uri="{FF2B5EF4-FFF2-40B4-BE49-F238E27FC236}">
                  <a16:creationId xmlns:a16="http://schemas.microsoft.com/office/drawing/2014/main" id="{00000000-0008-0000-0300-0000D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76</xdr:row>
          <xdr:rowOff>28575</xdr:rowOff>
        </xdr:from>
        <xdr:to>
          <xdr:col>17</xdr:col>
          <xdr:colOff>495300</xdr:colOff>
          <xdr:row>77</xdr:row>
          <xdr:rowOff>38100</xdr:rowOff>
        </xdr:to>
        <xdr:sp macro="" textlink="">
          <xdr:nvSpPr>
            <xdr:cNvPr id="103893" name="Check Box 1493" hidden="1">
              <a:extLst>
                <a:ext uri="{63B3BB69-23CF-44E3-9099-C40C66FF867C}">
                  <a14:compatExt spid="_x0000_s103893"/>
                </a:ext>
                <a:ext uri="{FF2B5EF4-FFF2-40B4-BE49-F238E27FC236}">
                  <a16:creationId xmlns:a16="http://schemas.microsoft.com/office/drawing/2014/main" id="{00000000-0008-0000-0300-0000D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65</xdr:row>
          <xdr:rowOff>0</xdr:rowOff>
        </xdr:from>
        <xdr:to>
          <xdr:col>18</xdr:col>
          <xdr:colOff>495300</xdr:colOff>
          <xdr:row>66</xdr:row>
          <xdr:rowOff>38100</xdr:rowOff>
        </xdr:to>
        <xdr:sp macro="" textlink="">
          <xdr:nvSpPr>
            <xdr:cNvPr id="103894" name="Check Box 1494" hidden="1">
              <a:extLst>
                <a:ext uri="{63B3BB69-23CF-44E3-9099-C40C66FF867C}">
                  <a14:compatExt spid="_x0000_s103894"/>
                </a:ext>
                <a:ext uri="{FF2B5EF4-FFF2-40B4-BE49-F238E27FC236}">
                  <a16:creationId xmlns:a16="http://schemas.microsoft.com/office/drawing/2014/main" id="{00000000-0008-0000-0300-0000D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66</xdr:row>
          <xdr:rowOff>0</xdr:rowOff>
        </xdr:from>
        <xdr:to>
          <xdr:col>18</xdr:col>
          <xdr:colOff>485775</xdr:colOff>
          <xdr:row>67</xdr:row>
          <xdr:rowOff>38100</xdr:rowOff>
        </xdr:to>
        <xdr:sp macro="" textlink="">
          <xdr:nvSpPr>
            <xdr:cNvPr id="103895" name="Check Box 1495" hidden="1">
              <a:extLst>
                <a:ext uri="{63B3BB69-23CF-44E3-9099-C40C66FF867C}">
                  <a14:compatExt spid="_x0000_s103895"/>
                </a:ext>
                <a:ext uri="{FF2B5EF4-FFF2-40B4-BE49-F238E27FC236}">
                  <a16:creationId xmlns:a16="http://schemas.microsoft.com/office/drawing/2014/main" id="{00000000-0008-0000-0300-0000D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67</xdr:row>
          <xdr:rowOff>0</xdr:rowOff>
        </xdr:from>
        <xdr:to>
          <xdr:col>18</xdr:col>
          <xdr:colOff>495300</xdr:colOff>
          <xdr:row>68</xdr:row>
          <xdr:rowOff>38100</xdr:rowOff>
        </xdr:to>
        <xdr:sp macro="" textlink="">
          <xdr:nvSpPr>
            <xdr:cNvPr id="103896" name="Check Box 1496" hidden="1">
              <a:extLst>
                <a:ext uri="{63B3BB69-23CF-44E3-9099-C40C66FF867C}">
                  <a14:compatExt spid="_x0000_s103896"/>
                </a:ext>
                <a:ext uri="{FF2B5EF4-FFF2-40B4-BE49-F238E27FC236}">
                  <a16:creationId xmlns:a16="http://schemas.microsoft.com/office/drawing/2014/main" id="{00000000-0008-0000-0300-0000D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68</xdr:row>
          <xdr:rowOff>28575</xdr:rowOff>
        </xdr:from>
        <xdr:to>
          <xdr:col>18</xdr:col>
          <xdr:colOff>495300</xdr:colOff>
          <xdr:row>69</xdr:row>
          <xdr:rowOff>38100</xdr:rowOff>
        </xdr:to>
        <xdr:sp macro="" textlink="">
          <xdr:nvSpPr>
            <xdr:cNvPr id="103897" name="Check Box 1497" hidden="1">
              <a:extLst>
                <a:ext uri="{63B3BB69-23CF-44E3-9099-C40C66FF867C}">
                  <a14:compatExt spid="_x0000_s103897"/>
                </a:ext>
                <a:ext uri="{FF2B5EF4-FFF2-40B4-BE49-F238E27FC236}">
                  <a16:creationId xmlns:a16="http://schemas.microsoft.com/office/drawing/2014/main" id="{00000000-0008-0000-0300-0000D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69</xdr:row>
          <xdr:rowOff>28575</xdr:rowOff>
        </xdr:from>
        <xdr:to>
          <xdr:col>18</xdr:col>
          <xdr:colOff>495300</xdr:colOff>
          <xdr:row>70</xdr:row>
          <xdr:rowOff>38100</xdr:rowOff>
        </xdr:to>
        <xdr:sp macro="" textlink="">
          <xdr:nvSpPr>
            <xdr:cNvPr id="103898" name="Check Box 1498" hidden="1">
              <a:extLst>
                <a:ext uri="{63B3BB69-23CF-44E3-9099-C40C66FF867C}">
                  <a14:compatExt spid="_x0000_s103898"/>
                </a:ext>
                <a:ext uri="{FF2B5EF4-FFF2-40B4-BE49-F238E27FC236}">
                  <a16:creationId xmlns:a16="http://schemas.microsoft.com/office/drawing/2014/main" id="{00000000-0008-0000-0300-0000D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70</xdr:row>
          <xdr:rowOff>28575</xdr:rowOff>
        </xdr:from>
        <xdr:to>
          <xdr:col>18</xdr:col>
          <xdr:colOff>495300</xdr:colOff>
          <xdr:row>71</xdr:row>
          <xdr:rowOff>38100</xdr:rowOff>
        </xdr:to>
        <xdr:sp macro="" textlink="">
          <xdr:nvSpPr>
            <xdr:cNvPr id="103899" name="Check Box 1499" hidden="1">
              <a:extLst>
                <a:ext uri="{63B3BB69-23CF-44E3-9099-C40C66FF867C}">
                  <a14:compatExt spid="_x0000_s103899"/>
                </a:ext>
                <a:ext uri="{FF2B5EF4-FFF2-40B4-BE49-F238E27FC236}">
                  <a16:creationId xmlns:a16="http://schemas.microsoft.com/office/drawing/2014/main" id="{00000000-0008-0000-0300-0000D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71</xdr:row>
          <xdr:rowOff>28575</xdr:rowOff>
        </xdr:from>
        <xdr:to>
          <xdr:col>18</xdr:col>
          <xdr:colOff>495300</xdr:colOff>
          <xdr:row>72</xdr:row>
          <xdr:rowOff>38100</xdr:rowOff>
        </xdr:to>
        <xdr:sp macro="" textlink="">
          <xdr:nvSpPr>
            <xdr:cNvPr id="103900" name="Check Box 1500" hidden="1">
              <a:extLst>
                <a:ext uri="{63B3BB69-23CF-44E3-9099-C40C66FF867C}">
                  <a14:compatExt spid="_x0000_s103900"/>
                </a:ext>
                <a:ext uri="{FF2B5EF4-FFF2-40B4-BE49-F238E27FC236}">
                  <a16:creationId xmlns:a16="http://schemas.microsoft.com/office/drawing/2014/main" id="{00000000-0008-0000-0300-0000D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72</xdr:row>
          <xdr:rowOff>0</xdr:rowOff>
        </xdr:from>
        <xdr:to>
          <xdr:col>18</xdr:col>
          <xdr:colOff>495300</xdr:colOff>
          <xdr:row>73</xdr:row>
          <xdr:rowOff>38100</xdr:rowOff>
        </xdr:to>
        <xdr:sp macro="" textlink="">
          <xdr:nvSpPr>
            <xdr:cNvPr id="103901" name="Check Box 1501" hidden="1">
              <a:extLst>
                <a:ext uri="{63B3BB69-23CF-44E3-9099-C40C66FF867C}">
                  <a14:compatExt spid="_x0000_s103901"/>
                </a:ext>
                <a:ext uri="{FF2B5EF4-FFF2-40B4-BE49-F238E27FC236}">
                  <a16:creationId xmlns:a16="http://schemas.microsoft.com/office/drawing/2014/main" id="{00000000-0008-0000-0300-0000D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73</xdr:row>
          <xdr:rowOff>28575</xdr:rowOff>
        </xdr:from>
        <xdr:to>
          <xdr:col>18</xdr:col>
          <xdr:colOff>495300</xdr:colOff>
          <xdr:row>74</xdr:row>
          <xdr:rowOff>38100</xdr:rowOff>
        </xdr:to>
        <xdr:sp macro="" textlink="">
          <xdr:nvSpPr>
            <xdr:cNvPr id="103902" name="Check Box 1502" hidden="1">
              <a:extLst>
                <a:ext uri="{63B3BB69-23CF-44E3-9099-C40C66FF867C}">
                  <a14:compatExt spid="_x0000_s103902"/>
                </a:ext>
                <a:ext uri="{FF2B5EF4-FFF2-40B4-BE49-F238E27FC236}">
                  <a16:creationId xmlns:a16="http://schemas.microsoft.com/office/drawing/2014/main" id="{00000000-0008-0000-0300-0000D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74</xdr:row>
          <xdr:rowOff>28575</xdr:rowOff>
        </xdr:from>
        <xdr:to>
          <xdr:col>18</xdr:col>
          <xdr:colOff>495300</xdr:colOff>
          <xdr:row>75</xdr:row>
          <xdr:rowOff>38100</xdr:rowOff>
        </xdr:to>
        <xdr:sp macro="" textlink="">
          <xdr:nvSpPr>
            <xdr:cNvPr id="103903" name="Check Box 1503" hidden="1">
              <a:extLst>
                <a:ext uri="{63B3BB69-23CF-44E3-9099-C40C66FF867C}">
                  <a14:compatExt spid="_x0000_s103903"/>
                </a:ext>
                <a:ext uri="{FF2B5EF4-FFF2-40B4-BE49-F238E27FC236}">
                  <a16:creationId xmlns:a16="http://schemas.microsoft.com/office/drawing/2014/main" id="{00000000-0008-0000-0300-0000D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75</xdr:row>
          <xdr:rowOff>28575</xdr:rowOff>
        </xdr:from>
        <xdr:to>
          <xdr:col>18</xdr:col>
          <xdr:colOff>495300</xdr:colOff>
          <xdr:row>76</xdr:row>
          <xdr:rowOff>38100</xdr:rowOff>
        </xdr:to>
        <xdr:sp macro="" textlink="">
          <xdr:nvSpPr>
            <xdr:cNvPr id="103904" name="Check Box 1504" hidden="1">
              <a:extLst>
                <a:ext uri="{63B3BB69-23CF-44E3-9099-C40C66FF867C}">
                  <a14:compatExt spid="_x0000_s103904"/>
                </a:ext>
                <a:ext uri="{FF2B5EF4-FFF2-40B4-BE49-F238E27FC236}">
                  <a16:creationId xmlns:a16="http://schemas.microsoft.com/office/drawing/2014/main" id="{00000000-0008-0000-0300-0000E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76</xdr:row>
          <xdr:rowOff>28575</xdr:rowOff>
        </xdr:from>
        <xdr:to>
          <xdr:col>18</xdr:col>
          <xdr:colOff>495300</xdr:colOff>
          <xdr:row>77</xdr:row>
          <xdr:rowOff>38100</xdr:rowOff>
        </xdr:to>
        <xdr:sp macro="" textlink="">
          <xdr:nvSpPr>
            <xdr:cNvPr id="103905" name="Check Box 1505" hidden="1">
              <a:extLst>
                <a:ext uri="{63B3BB69-23CF-44E3-9099-C40C66FF867C}">
                  <a14:compatExt spid="_x0000_s103905"/>
                </a:ext>
                <a:ext uri="{FF2B5EF4-FFF2-40B4-BE49-F238E27FC236}">
                  <a16:creationId xmlns:a16="http://schemas.microsoft.com/office/drawing/2014/main" id="{00000000-0008-0000-0300-0000E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65</xdr:row>
          <xdr:rowOff>0</xdr:rowOff>
        </xdr:from>
        <xdr:to>
          <xdr:col>19</xdr:col>
          <xdr:colOff>495300</xdr:colOff>
          <xdr:row>66</xdr:row>
          <xdr:rowOff>38100</xdr:rowOff>
        </xdr:to>
        <xdr:sp macro="" textlink="">
          <xdr:nvSpPr>
            <xdr:cNvPr id="103906" name="Check Box 1506" hidden="1">
              <a:extLst>
                <a:ext uri="{63B3BB69-23CF-44E3-9099-C40C66FF867C}">
                  <a14:compatExt spid="_x0000_s103906"/>
                </a:ext>
                <a:ext uri="{FF2B5EF4-FFF2-40B4-BE49-F238E27FC236}">
                  <a16:creationId xmlns:a16="http://schemas.microsoft.com/office/drawing/2014/main" id="{00000000-0008-0000-0300-0000E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66</xdr:row>
          <xdr:rowOff>0</xdr:rowOff>
        </xdr:from>
        <xdr:to>
          <xdr:col>19</xdr:col>
          <xdr:colOff>485775</xdr:colOff>
          <xdr:row>67</xdr:row>
          <xdr:rowOff>38100</xdr:rowOff>
        </xdr:to>
        <xdr:sp macro="" textlink="">
          <xdr:nvSpPr>
            <xdr:cNvPr id="103907" name="Check Box 1507" hidden="1">
              <a:extLst>
                <a:ext uri="{63B3BB69-23CF-44E3-9099-C40C66FF867C}">
                  <a14:compatExt spid="_x0000_s103907"/>
                </a:ext>
                <a:ext uri="{FF2B5EF4-FFF2-40B4-BE49-F238E27FC236}">
                  <a16:creationId xmlns:a16="http://schemas.microsoft.com/office/drawing/2014/main" id="{00000000-0008-0000-0300-0000E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67</xdr:row>
          <xdr:rowOff>0</xdr:rowOff>
        </xdr:from>
        <xdr:to>
          <xdr:col>19</xdr:col>
          <xdr:colOff>495300</xdr:colOff>
          <xdr:row>68</xdr:row>
          <xdr:rowOff>38100</xdr:rowOff>
        </xdr:to>
        <xdr:sp macro="" textlink="">
          <xdr:nvSpPr>
            <xdr:cNvPr id="103908" name="Check Box 1508" hidden="1">
              <a:extLst>
                <a:ext uri="{63B3BB69-23CF-44E3-9099-C40C66FF867C}">
                  <a14:compatExt spid="_x0000_s103908"/>
                </a:ext>
                <a:ext uri="{FF2B5EF4-FFF2-40B4-BE49-F238E27FC236}">
                  <a16:creationId xmlns:a16="http://schemas.microsoft.com/office/drawing/2014/main" id="{00000000-0008-0000-0300-0000E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68</xdr:row>
          <xdr:rowOff>28575</xdr:rowOff>
        </xdr:from>
        <xdr:to>
          <xdr:col>19</xdr:col>
          <xdr:colOff>495300</xdr:colOff>
          <xdr:row>69</xdr:row>
          <xdr:rowOff>38100</xdr:rowOff>
        </xdr:to>
        <xdr:sp macro="" textlink="">
          <xdr:nvSpPr>
            <xdr:cNvPr id="103909" name="Check Box 1509" hidden="1">
              <a:extLst>
                <a:ext uri="{63B3BB69-23CF-44E3-9099-C40C66FF867C}">
                  <a14:compatExt spid="_x0000_s103909"/>
                </a:ext>
                <a:ext uri="{FF2B5EF4-FFF2-40B4-BE49-F238E27FC236}">
                  <a16:creationId xmlns:a16="http://schemas.microsoft.com/office/drawing/2014/main" id="{00000000-0008-0000-0300-0000E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69</xdr:row>
          <xdr:rowOff>28575</xdr:rowOff>
        </xdr:from>
        <xdr:to>
          <xdr:col>19</xdr:col>
          <xdr:colOff>495300</xdr:colOff>
          <xdr:row>70</xdr:row>
          <xdr:rowOff>38100</xdr:rowOff>
        </xdr:to>
        <xdr:sp macro="" textlink="">
          <xdr:nvSpPr>
            <xdr:cNvPr id="103910" name="Check Box 1510" hidden="1">
              <a:extLst>
                <a:ext uri="{63B3BB69-23CF-44E3-9099-C40C66FF867C}">
                  <a14:compatExt spid="_x0000_s103910"/>
                </a:ext>
                <a:ext uri="{FF2B5EF4-FFF2-40B4-BE49-F238E27FC236}">
                  <a16:creationId xmlns:a16="http://schemas.microsoft.com/office/drawing/2014/main" id="{00000000-0008-0000-0300-0000E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70</xdr:row>
          <xdr:rowOff>28575</xdr:rowOff>
        </xdr:from>
        <xdr:to>
          <xdr:col>19</xdr:col>
          <xdr:colOff>495300</xdr:colOff>
          <xdr:row>71</xdr:row>
          <xdr:rowOff>38100</xdr:rowOff>
        </xdr:to>
        <xdr:sp macro="" textlink="">
          <xdr:nvSpPr>
            <xdr:cNvPr id="103911" name="Check Box 1511" hidden="1">
              <a:extLst>
                <a:ext uri="{63B3BB69-23CF-44E3-9099-C40C66FF867C}">
                  <a14:compatExt spid="_x0000_s103911"/>
                </a:ext>
                <a:ext uri="{FF2B5EF4-FFF2-40B4-BE49-F238E27FC236}">
                  <a16:creationId xmlns:a16="http://schemas.microsoft.com/office/drawing/2014/main" id="{00000000-0008-0000-0300-0000E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71</xdr:row>
          <xdr:rowOff>28575</xdr:rowOff>
        </xdr:from>
        <xdr:to>
          <xdr:col>19</xdr:col>
          <xdr:colOff>495300</xdr:colOff>
          <xdr:row>72</xdr:row>
          <xdr:rowOff>38100</xdr:rowOff>
        </xdr:to>
        <xdr:sp macro="" textlink="">
          <xdr:nvSpPr>
            <xdr:cNvPr id="103912" name="Check Box 1512" hidden="1">
              <a:extLst>
                <a:ext uri="{63B3BB69-23CF-44E3-9099-C40C66FF867C}">
                  <a14:compatExt spid="_x0000_s103912"/>
                </a:ext>
                <a:ext uri="{FF2B5EF4-FFF2-40B4-BE49-F238E27FC236}">
                  <a16:creationId xmlns:a16="http://schemas.microsoft.com/office/drawing/2014/main" id="{00000000-0008-0000-0300-0000E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72</xdr:row>
          <xdr:rowOff>0</xdr:rowOff>
        </xdr:from>
        <xdr:to>
          <xdr:col>19</xdr:col>
          <xdr:colOff>495300</xdr:colOff>
          <xdr:row>73</xdr:row>
          <xdr:rowOff>38100</xdr:rowOff>
        </xdr:to>
        <xdr:sp macro="" textlink="">
          <xdr:nvSpPr>
            <xdr:cNvPr id="103913" name="Check Box 1513" hidden="1">
              <a:extLst>
                <a:ext uri="{63B3BB69-23CF-44E3-9099-C40C66FF867C}">
                  <a14:compatExt spid="_x0000_s103913"/>
                </a:ext>
                <a:ext uri="{FF2B5EF4-FFF2-40B4-BE49-F238E27FC236}">
                  <a16:creationId xmlns:a16="http://schemas.microsoft.com/office/drawing/2014/main" id="{00000000-0008-0000-0300-0000E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73</xdr:row>
          <xdr:rowOff>28575</xdr:rowOff>
        </xdr:from>
        <xdr:to>
          <xdr:col>19</xdr:col>
          <xdr:colOff>495300</xdr:colOff>
          <xdr:row>74</xdr:row>
          <xdr:rowOff>38100</xdr:rowOff>
        </xdr:to>
        <xdr:sp macro="" textlink="">
          <xdr:nvSpPr>
            <xdr:cNvPr id="103914" name="Check Box 1514" hidden="1">
              <a:extLst>
                <a:ext uri="{63B3BB69-23CF-44E3-9099-C40C66FF867C}">
                  <a14:compatExt spid="_x0000_s103914"/>
                </a:ext>
                <a:ext uri="{FF2B5EF4-FFF2-40B4-BE49-F238E27FC236}">
                  <a16:creationId xmlns:a16="http://schemas.microsoft.com/office/drawing/2014/main" id="{00000000-0008-0000-0300-0000E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74</xdr:row>
          <xdr:rowOff>28575</xdr:rowOff>
        </xdr:from>
        <xdr:to>
          <xdr:col>19</xdr:col>
          <xdr:colOff>495300</xdr:colOff>
          <xdr:row>75</xdr:row>
          <xdr:rowOff>38100</xdr:rowOff>
        </xdr:to>
        <xdr:sp macro="" textlink="">
          <xdr:nvSpPr>
            <xdr:cNvPr id="103915" name="Check Box 1515" hidden="1">
              <a:extLst>
                <a:ext uri="{63B3BB69-23CF-44E3-9099-C40C66FF867C}">
                  <a14:compatExt spid="_x0000_s103915"/>
                </a:ext>
                <a:ext uri="{FF2B5EF4-FFF2-40B4-BE49-F238E27FC236}">
                  <a16:creationId xmlns:a16="http://schemas.microsoft.com/office/drawing/2014/main" id="{00000000-0008-0000-0300-0000E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75</xdr:row>
          <xdr:rowOff>28575</xdr:rowOff>
        </xdr:from>
        <xdr:to>
          <xdr:col>19</xdr:col>
          <xdr:colOff>495300</xdr:colOff>
          <xdr:row>76</xdr:row>
          <xdr:rowOff>38100</xdr:rowOff>
        </xdr:to>
        <xdr:sp macro="" textlink="">
          <xdr:nvSpPr>
            <xdr:cNvPr id="103916" name="Check Box 1516" hidden="1">
              <a:extLst>
                <a:ext uri="{63B3BB69-23CF-44E3-9099-C40C66FF867C}">
                  <a14:compatExt spid="_x0000_s103916"/>
                </a:ext>
                <a:ext uri="{FF2B5EF4-FFF2-40B4-BE49-F238E27FC236}">
                  <a16:creationId xmlns:a16="http://schemas.microsoft.com/office/drawing/2014/main" id="{00000000-0008-0000-0300-0000E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76</xdr:row>
          <xdr:rowOff>28575</xdr:rowOff>
        </xdr:from>
        <xdr:to>
          <xdr:col>19</xdr:col>
          <xdr:colOff>495300</xdr:colOff>
          <xdr:row>77</xdr:row>
          <xdr:rowOff>38100</xdr:rowOff>
        </xdr:to>
        <xdr:sp macro="" textlink="">
          <xdr:nvSpPr>
            <xdr:cNvPr id="103917" name="Check Box 1517" hidden="1">
              <a:extLst>
                <a:ext uri="{63B3BB69-23CF-44E3-9099-C40C66FF867C}">
                  <a14:compatExt spid="_x0000_s103917"/>
                </a:ext>
                <a:ext uri="{FF2B5EF4-FFF2-40B4-BE49-F238E27FC236}">
                  <a16:creationId xmlns:a16="http://schemas.microsoft.com/office/drawing/2014/main" id="{00000000-0008-0000-0300-0000E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0</xdr:rowOff>
        </xdr:from>
        <xdr:to>
          <xdr:col>20</xdr:col>
          <xdr:colOff>495300</xdr:colOff>
          <xdr:row>66</xdr:row>
          <xdr:rowOff>38100</xdr:rowOff>
        </xdr:to>
        <xdr:sp macro="" textlink="">
          <xdr:nvSpPr>
            <xdr:cNvPr id="103918" name="Check Box 1518" hidden="1">
              <a:extLst>
                <a:ext uri="{63B3BB69-23CF-44E3-9099-C40C66FF867C}">
                  <a14:compatExt spid="_x0000_s103918"/>
                </a:ext>
                <a:ext uri="{FF2B5EF4-FFF2-40B4-BE49-F238E27FC236}">
                  <a16:creationId xmlns:a16="http://schemas.microsoft.com/office/drawing/2014/main" id="{00000000-0008-0000-0300-0000E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66</xdr:row>
          <xdr:rowOff>0</xdr:rowOff>
        </xdr:from>
        <xdr:to>
          <xdr:col>20</xdr:col>
          <xdr:colOff>485775</xdr:colOff>
          <xdr:row>67</xdr:row>
          <xdr:rowOff>38100</xdr:rowOff>
        </xdr:to>
        <xdr:sp macro="" textlink="">
          <xdr:nvSpPr>
            <xdr:cNvPr id="103919" name="Check Box 1519" hidden="1">
              <a:extLst>
                <a:ext uri="{63B3BB69-23CF-44E3-9099-C40C66FF867C}">
                  <a14:compatExt spid="_x0000_s103919"/>
                </a:ext>
                <a:ext uri="{FF2B5EF4-FFF2-40B4-BE49-F238E27FC236}">
                  <a16:creationId xmlns:a16="http://schemas.microsoft.com/office/drawing/2014/main" id="{00000000-0008-0000-0300-0000E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0</xdr:rowOff>
        </xdr:from>
        <xdr:to>
          <xdr:col>20</xdr:col>
          <xdr:colOff>495300</xdr:colOff>
          <xdr:row>68</xdr:row>
          <xdr:rowOff>38100</xdr:rowOff>
        </xdr:to>
        <xdr:sp macro="" textlink="">
          <xdr:nvSpPr>
            <xdr:cNvPr id="103920" name="Check Box 1520" hidden="1">
              <a:extLst>
                <a:ext uri="{63B3BB69-23CF-44E3-9099-C40C66FF867C}">
                  <a14:compatExt spid="_x0000_s103920"/>
                </a:ext>
                <a:ext uri="{FF2B5EF4-FFF2-40B4-BE49-F238E27FC236}">
                  <a16:creationId xmlns:a16="http://schemas.microsoft.com/office/drawing/2014/main" id="{00000000-0008-0000-0300-0000F0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68</xdr:row>
          <xdr:rowOff>28575</xdr:rowOff>
        </xdr:from>
        <xdr:to>
          <xdr:col>20</xdr:col>
          <xdr:colOff>495300</xdr:colOff>
          <xdr:row>69</xdr:row>
          <xdr:rowOff>38100</xdr:rowOff>
        </xdr:to>
        <xdr:sp macro="" textlink="">
          <xdr:nvSpPr>
            <xdr:cNvPr id="103921" name="Check Box 1521" hidden="1">
              <a:extLst>
                <a:ext uri="{63B3BB69-23CF-44E3-9099-C40C66FF867C}">
                  <a14:compatExt spid="_x0000_s103921"/>
                </a:ext>
                <a:ext uri="{FF2B5EF4-FFF2-40B4-BE49-F238E27FC236}">
                  <a16:creationId xmlns:a16="http://schemas.microsoft.com/office/drawing/2014/main" id="{00000000-0008-0000-0300-0000F1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495300</xdr:colOff>
          <xdr:row>70</xdr:row>
          <xdr:rowOff>38100</xdr:rowOff>
        </xdr:to>
        <xdr:sp macro="" textlink="">
          <xdr:nvSpPr>
            <xdr:cNvPr id="103922" name="Check Box 1522" hidden="1">
              <a:extLst>
                <a:ext uri="{63B3BB69-23CF-44E3-9099-C40C66FF867C}">
                  <a14:compatExt spid="_x0000_s103922"/>
                </a:ext>
                <a:ext uri="{FF2B5EF4-FFF2-40B4-BE49-F238E27FC236}">
                  <a16:creationId xmlns:a16="http://schemas.microsoft.com/office/drawing/2014/main" id="{00000000-0008-0000-0300-0000F2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70</xdr:row>
          <xdr:rowOff>28575</xdr:rowOff>
        </xdr:from>
        <xdr:to>
          <xdr:col>20</xdr:col>
          <xdr:colOff>495300</xdr:colOff>
          <xdr:row>71</xdr:row>
          <xdr:rowOff>38100</xdr:rowOff>
        </xdr:to>
        <xdr:sp macro="" textlink="">
          <xdr:nvSpPr>
            <xdr:cNvPr id="103923" name="Check Box 1523" hidden="1">
              <a:extLst>
                <a:ext uri="{63B3BB69-23CF-44E3-9099-C40C66FF867C}">
                  <a14:compatExt spid="_x0000_s103923"/>
                </a:ext>
                <a:ext uri="{FF2B5EF4-FFF2-40B4-BE49-F238E27FC236}">
                  <a16:creationId xmlns:a16="http://schemas.microsoft.com/office/drawing/2014/main" id="{00000000-0008-0000-0300-0000F3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495300</xdr:colOff>
          <xdr:row>72</xdr:row>
          <xdr:rowOff>38100</xdr:rowOff>
        </xdr:to>
        <xdr:sp macro="" textlink="">
          <xdr:nvSpPr>
            <xdr:cNvPr id="103924" name="Check Box 1524" hidden="1">
              <a:extLst>
                <a:ext uri="{63B3BB69-23CF-44E3-9099-C40C66FF867C}">
                  <a14:compatExt spid="_x0000_s103924"/>
                </a:ext>
                <a:ext uri="{FF2B5EF4-FFF2-40B4-BE49-F238E27FC236}">
                  <a16:creationId xmlns:a16="http://schemas.microsoft.com/office/drawing/2014/main" id="{00000000-0008-0000-0300-0000F4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72</xdr:row>
          <xdr:rowOff>0</xdr:rowOff>
        </xdr:from>
        <xdr:to>
          <xdr:col>20</xdr:col>
          <xdr:colOff>495300</xdr:colOff>
          <xdr:row>73</xdr:row>
          <xdr:rowOff>38100</xdr:rowOff>
        </xdr:to>
        <xdr:sp macro="" textlink="">
          <xdr:nvSpPr>
            <xdr:cNvPr id="103925" name="Check Box 1525" hidden="1">
              <a:extLst>
                <a:ext uri="{63B3BB69-23CF-44E3-9099-C40C66FF867C}">
                  <a14:compatExt spid="_x0000_s103925"/>
                </a:ext>
                <a:ext uri="{FF2B5EF4-FFF2-40B4-BE49-F238E27FC236}">
                  <a16:creationId xmlns:a16="http://schemas.microsoft.com/office/drawing/2014/main" id="{00000000-0008-0000-0300-0000F5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73</xdr:row>
          <xdr:rowOff>28575</xdr:rowOff>
        </xdr:from>
        <xdr:to>
          <xdr:col>20</xdr:col>
          <xdr:colOff>495300</xdr:colOff>
          <xdr:row>74</xdr:row>
          <xdr:rowOff>38100</xdr:rowOff>
        </xdr:to>
        <xdr:sp macro="" textlink="">
          <xdr:nvSpPr>
            <xdr:cNvPr id="103926" name="Check Box 1526" hidden="1">
              <a:extLst>
                <a:ext uri="{63B3BB69-23CF-44E3-9099-C40C66FF867C}">
                  <a14:compatExt spid="_x0000_s103926"/>
                </a:ext>
                <a:ext uri="{FF2B5EF4-FFF2-40B4-BE49-F238E27FC236}">
                  <a16:creationId xmlns:a16="http://schemas.microsoft.com/office/drawing/2014/main" id="{00000000-0008-0000-0300-0000F6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74</xdr:row>
          <xdr:rowOff>28575</xdr:rowOff>
        </xdr:from>
        <xdr:to>
          <xdr:col>20</xdr:col>
          <xdr:colOff>523875</xdr:colOff>
          <xdr:row>75</xdr:row>
          <xdr:rowOff>38100</xdr:rowOff>
        </xdr:to>
        <xdr:sp macro="" textlink="">
          <xdr:nvSpPr>
            <xdr:cNvPr id="103927" name="Check Box 1527" hidden="1">
              <a:extLst>
                <a:ext uri="{63B3BB69-23CF-44E3-9099-C40C66FF867C}">
                  <a14:compatExt spid="_x0000_s103927"/>
                </a:ext>
                <a:ext uri="{FF2B5EF4-FFF2-40B4-BE49-F238E27FC236}">
                  <a16:creationId xmlns:a16="http://schemas.microsoft.com/office/drawing/2014/main" id="{00000000-0008-0000-0300-0000F7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75</xdr:row>
          <xdr:rowOff>28575</xdr:rowOff>
        </xdr:from>
        <xdr:to>
          <xdr:col>20</xdr:col>
          <xdr:colOff>495300</xdr:colOff>
          <xdr:row>76</xdr:row>
          <xdr:rowOff>38100</xdr:rowOff>
        </xdr:to>
        <xdr:sp macro="" textlink="">
          <xdr:nvSpPr>
            <xdr:cNvPr id="103928" name="Check Box 1528" hidden="1">
              <a:extLst>
                <a:ext uri="{63B3BB69-23CF-44E3-9099-C40C66FF867C}">
                  <a14:compatExt spid="_x0000_s103928"/>
                </a:ext>
                <a:ext uri="{FF2B5EF4-FFF2-40B4-BE49-F238E27FC236}">
                  <a16:creationId xmlns:a16="http://schemas.microsoft.com/office/drawing/2014/main" id="{00000000-0008-0000-0300-0000F8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76</xdr:row>
          <xdr:rowOff>28575</xdr:rowOff>
        </xdr:from>
        <xdr:to>
          <xdr:col>20</xdr:col>
          <xdr:colOff>495300</xdr:colOff>
          <xdr:row>77</xdr:row>
          <xdr:rowOff>38100</xdr:rowOff>
        </xdr:to>
        <xdr:sp macro="" textlink="">
          <xdr:nvSpPr>
            <xdr:cNvPr id="103929" name="Check Box 1529" hidden="1">
              <a:extLst>
                <a:ext uri="{63B3BB69-23CF-44E3-9099-C40C66FF867C}">
                  <a14:compatExt spid="_x0000_s103929"/>
                </a:ext>
                <a:ext uri="{FF2B5EF4-FFF2-40B4-BE49-F238E27FC236}">
                  <a16:creationId xmlns:a16="http://schemas.microsoft.com/office/drawing/2014/main" id="{00000000-0008-0000-0300-0000F9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0</xdr:rowOff>
        </xdr:from>
        <xdr:to>
          <xdr:col>2</xdr:col>
          <xdr:colOff>495300</xdr:colOff>
          <xdr:row>66</xdr:row>
          <xdr:rowOff>38100</xdr:rowOff>
        </xdr:to>
        <xdr:sp macro="" textlink="">
          <xdr:nvSpPr>
            <xdr:cNvPr id="103930" name="Check Box 1530" hidden="1">
              <a:extLst>
                <a:ext uri="{63B3BB69-23CF-44E3-9099-C40C66FF867C}">
                  <a14:compatExt spid="_x0000_s103930"/>
                </a:ext>
                <a:ext uri="{FF2B5EF4-FFF2-40B4-BE49-F238E27FC236}">
                  <a16:creationId xmlns:a16="http://schemas.microsoft.com/office/drawing/2014/main" id="{00000000-0008-0000-0300-0000FA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66</xdr:row>
          <xdr:rowOff>0</xdr:rowOff>
        </xdr:from>
        <xdr:to>
          <xdr:col>2</xdr:col>
          <xdr:colOff>485775</xdr:colOff>
          <xdr:row>67</xdr:row>
          <xdr:rowOff>38100</xdr:rowOff>
        </xdr:to>
        <xdr:sp macro="" textlink="">
          <xdr:nvSpPr>
            <xdr:cNvPr id="103931" name="Check Box 1531" hidden="1">
              <a:extLst>
                <a:ext uri="{63B3BB69-23CF-44E3-9099-C40C66FF867C}">
                  <a14:compatExt spid="_x0000_s103931"/>
                </a:ext>
                <a:ext uri="{FF2B5EF4-FFF2-40B4-BE49-F238E27FC236}">
                  <a16:creationId xmlns:a16="http://schemas.microsoft.com/office/drawing/2014/main" id="{00000000-0008-0000-0300-0000FB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67</xdr:row>
          <xdr:rowOff>0</xdr:rowOff>
        </xdr:from>
        <xdr:to>
          <xdr:col>2</xdr:col>
          <xdr:colOff>495300</xdr:colOff>
          <xdr:row>68</xdr:row>
          <xdr:rowOff>38100</xdr:rowOff>
        </xdr:to>
        <xdr:sp macro="" textlink="">
          <xdr:nvSpPr>
            <xdr:cNvPr id="103932" name="Check Box 1532" hidden="1">
              <a:extLst>
                <a:ext uri="{63B3BB69-23CF-44E3-9099-C40C66FF867C}">
                  <a14:compatExt spid="_x0000_s103932"/>
                </a:ext>
                <a:ext uri="{FF2B5EF4-FFF2-40B4-BE49-F238E27FC236}">
                  <a16:creationId xmlns:a16="http://schemas.microsoft.com/office/drawing/2014/main" id="{00000000-0008-0000-0300-0000FC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28575</xdr:rowOff>
        </xdr:from>
        <xdr:to>
          <xdr:col>2</xdr:col>
          <xdr:colOff>495300</xdr:colOff>
          <xdr:row>69</xdr:row>
          <xdr:rowOff>66675</xdr:rowOff>
        </xdr:to>
        <xdr:sp macro="" textlink="">
          <xdr:nvSpPr>
            <xdr:cNvPr id="103933" name="Check Box 1533" hidden="1">
              <a:extLst>
                <a:ext uri="{63B3BB69-23CF-44E3-9099-C40C66FF867C}">
                  <a14:compatExt spid="_x0000_s103933"/>
                </a:ext>
                <a:ext uri="{FF2B5EF4-FFF2-40B4-BE49-F238E27FC236}">
                  <a16:creationId xmlns:a16="http://schemas.microsoft.com/office/drawing/2014/main" id="{00000000-0008-0000-0300-0000FD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28575</xdr:rowOff>
        </xdr:from>
        <xdr:to>
          <xdr:col>2</xdr:col>
          <xdr:colOff>495300</xdr:colOff>
          <xdr:row>70</xdr:row>
          <xdr:rowOff>38100</xdr:rowOff>
        </xdr:to>
        <xdr:sp macro="" textlink="">
          <xdr:nvSpPr>
            <xdr:cNvPr id="103934" name="Check Box 1534" hidden="1">
              <a:extLst>
                <a:ext uri="{63B3BB69-23CF-44E3-9099-C40C66FF867C}">
                  <a14:compatExt spid="_x0000_s103934"/>
                </a:ext>
                <a:ext uri="{FF2B5EF4-FFF2-40B4-BE49-F238E27FC236}">
                  <a16:creationId xmlns:a16="http://schemas.microsoft.com/office/drawing/2014/main" id="{00000000-0008-0000-0300-0000FE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28575</xdr:rowOff>
        </xdr:from>
        <xdr:to>
          <xdr:col>2</xdr:col>
          <xdr:colOff>495300</xdr:colOff>
          <xdr:row>71</xdr:row>
          <xdr:rowOff>38100</xdr:rowOff>
        </xdr:to>
        <xdr:sp macro="" textlink="">
          <xdr:nvSpPr>
            <xdr:cNvPr id="103935" name="Check Box 1535" hidden="1">
              <a:extLst>
                <a:ext uri="{63B3BB69-23CF-44E3-9099-C40C66FF867C}">
                  <a14:compatExt spid="_x0000_s103935"/>
                </a:ext>
                <a:ext uri="{FF2B5EF4-FFF2-40B4-BE49-F238E27FC236}">
                  <a16:creationId xmlns:a16="http://schemas.microsoft.com/office/drawing/2014/main" id="{00000000-0008-0000-0300-0000FF95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28575</xdr:rowOff>
        </xdr:from>
        <xdr:to>
          <xdr:col>2</xdr:col>
          <xdr:colOff>495300</xdr:colOff>
          <xdr:row>72</xdr:row>
          <xdr:rowOff>38100</xdr:rowOff>
        </xdr:to>
        <xdr:sp macro="" textlink="">
          <xdr:nvSpPr>
            <xdr:cNvPr id="103936" name="Check Box 1536" hidden="1">
              <a:extLst>
                <a:ext uri="{63B3BB69-23CF-44E3-9099-C40C66FF867C}">
                  <a14:compatExt spid="_x0000_s103936"/>
                </a:ext>
                <a:ext uri="{FF2B5EF4-FFF2-40B4-BE49-F238E27FC236}">
                  <a16:creationId xmlns:a16="http://schemas.microsoft.com/office/drawing/2014/main" id="{00000000-0008-0000-0300-000000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0</xdr:rowOff>
        </xdr:from>
        <xdr:to>
          <xdr:col>2</xdr:col>
          <xdr:colOff>495300</xdr:colOff>
          <xdr:row>73</xdr:row>
          <xdr:rowOff>38100</xdr:rowOff>
        </xdr:to>
        <xdr:sp macro="" textlink="">
          <xdr:nvSpPr>
            <xdr:cNvPr id="103937" name="Check Box 1537" hidden="1">
              <a:extLst>
                <a:ext uri="{63B3BB69-23CF-44E3-9099-C40C66FF867C}">
                  <a14:compatExt spid="_x0000_s103937"/>
                </a:ext>
                <a:ext uri="{FF2B5EF4-FFF2-40B4-BE49-F238E27FC236}">
                  <a16:creationId xmlns:a16="http://schemas.microsoft.com/office/drawing/2014/main" id="{00000000-0008-0000-0300-000001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73</xdr:row>
          <xdr:rowOff>28575</xdr:rowOff>
        </xdr:from>
        <xdr:to>
          <xdr:col>2</xdr:col>
          <xdr:colOff>495300</xdr:colOff>
          <xdr:row>74</xdr:row>
          <xdr:rowOff>38100</xdr:rowOff>
        </xdr:to>
        <xdr:sp macro="" textlink="">
          <xdr:nvSpPr>
            <xdr:cNvPr id="103938" name="Check Box 1538" hidden="1">
              <a:extLst>
                <a:ext uri="{63B3BB69-23CF-44E3-9099-C40C66FF867C}">
                  <a14:compatExt spid="_x0000_s103938"/>
                </a:ext>
                <a:ext uri="{FF2B5EF4-FFF2-40B4-BE49-F238E27FC236}">
                  <a16:creationId xmlns:a16="http://schemas.microsoft.com/office/drawing/2014/main" id="{00000000-0008-0000-0300-000002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74</xdr:row>
          <xdr:rowOff>28575</xdr:rowOff>
        </xdr:from>
        <xdr:to>
          <xdr:col>2</xdr:col>
          <xdr:colOff>495300</xdr:colOff>
          <xdr:row>75</xdr:row>
          <xdr:rowOff>66675</xdr:rowOff>
        </xdr:to>
        <xdr:sp macro="" textlink="">
          <xdr:nvSpPr>
            <xdr:cNvPr id="103939" name="Check Box 1539" hidden="1">
              <a:extLst>
                <a:ext uri="{63B3BB69-23CF-44E3-9099-C40C66FF867C}">
                  <a14:compatExt spid="_x0000_s103939"/>
                </a:ext>
                <a:ext uri="{FF2B5EF4-FFF2-40B4-BE49-F238E27FC236}">
                  <a16:creationId xmlns:a16="http://schemas.microsoft.com/office/drawing/2014/main" id="{00000000-0008-0000-0300-000003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75</xdr:row>
          <xdr:rowOff>28575</xdr:rowOff>
        </xdr:from>
        <xdr:to>
          <xdr:col>2</xdr:col>
          <xdr:colOff>495300</xdr:colOff>
          <xdr:row>76</xdr:row>
          <xdr:rowOff>66675</xdr:rowOff>
        </xdr:to>
        <xdr:sp macro="" textlink="">
          <xdr:nvSpPr>
            <xdr:cNvPr id="103940" name="Check Box 1540" hidden="1">
              <a:extLst>
                <a:ext uri="{63B3BB69-23CF-44E3-9099-C40C66FF867C}">
                  <a14:compatExt spid="_x0000_s103940"/>
                </a:ext>
                <a:ext uri="{FF2B5EF4-FFF2-40B4-BE49-F238E27FC236}">
                  <a16:creationId xmlns:a16="http://schemas.microsoft.com/office/drawing/2014/main" id="{00000000-0008-0000-0300-000004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28575</xdr:rowOff>
        </xdr:from>
        <xdr:to>
          <xdr:col>2</xdr:col>
          <xdr:colOff>495300</xdr:colOff>
          <xdr:row>77</xdr:row>
          <xdr:rowOff>66675</xdr:rowOff>
        </xdr:to>
        <xdr:sp macro="" textlink="">
          <xdr:nvSpPr>
            <xdr:cNvPr id="103941" name="Check Box 1541" hidden="1">
              <a:extLst>
                <a:ext uri="{63B3BB69-23CF-44E3-9099-C40C66FF867C}">
                  <a14:compatExt spid="_x0000_s103941"/>
                </a:ext>
                <a:ext uri="{FF2B5EF4-FFF2-40B4-BE49-F238E27FC236}">
                  <a16:creationId xmlns:a16="http://schemas.microsoft.com/office/drawing/2014/main" id="{00000000-0008-0000-0300-000005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0</xdr:rowOff>
        </xdr:from>
        <xdr:to>
          <xdr:col>1</xdr:col>
          <xdr:colOff>495300</xdr:colOff>
          <xdr:row>66</xdr:row>
          <xdr:rowOff>38100</xdr:rowOff>
        </xdr:to>
        <xdr:sp macro="" textlink="">
          <xdr:nvSpPr>
            <xdr:cNvPr id="103942" name="Check Box 1542" hidden="1">
              <a:extLst>
                <a:ext uri="{63B3BB69-23CF-44E3-9099-C40C66FF867C}">
                  <a14:compatExt spid="_x0000_s103942"/>
                </a:ext>
                <a:ext uri="{FF2B5EF4-FFF2-40B4-BE49-F238E27FC236}">
                  <a16:creationId xmlns:a16="http://schemas.microsoft.com/office/drawing/2014/main" id="{00000000-0008-0000-0300-000006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0</xdr:rowOff>
        </xdr:from>
        <xdr:to>
          <xdr:col>1</xdr:col>
          <xdr:colOff>485775</xdr:colOff>
          <xdr:row>67</xdr:row>
          <xdr:rowOff>38100</xdr:rowOff>
        </xdr:to>
        <xdr:sp macro="" textlink="">
          <xdr:nvSpPr>
            <xdr:cNvPr id="103943" name="Check Box 1543" hidden="1">
              <a:extLst>
                <a:ext uri="{63B3BB69-23CF-44E3-9099-C40C66FF867C}">
                  <a14:compatExt spid="_x0000_s103943"/>
                </a:ext>
                <a:ext uri="{FF2B5EF4-FFF2-40B4-BE49-F238E27FC236}">
                  <a16:creationId xmlns:a16="http://schemas.microsoft.com/office/drawing/2014/main" id="{00000000-0008-0000-0300-000007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67</xdr:row>
          <xdr:rowOff>0</xdr:rowOff>
        </xdr:from>
        <xdr:to>
          <xdr:col>1</xdr:col>
          <xdr:colOff>495300</xdr:colOff>
          <xdr:row>68</xdr:row>
          <xdr:rowOff>38100</xdr:rowOff>
        </xdr:to>
        <xdr:sp macro="" textlink="">
          <xdr:nvSpPr>
            <xdr:cNvPr id="103944" name="Check Box 1544" hidden="1">
              <a:extLst>
                <a:ext uri="{63B3BB69-23CF-44E3-9099-C40C66FF867C}">
                  <a14:compatExt spid="_x0000_s103944"/>
                </a:ext>
                <a:ext uri="{FF2B5EF4-FFF2-40B4-BE49-F238E27FC236}">
                  <a16:creationId xmlns:a16="http://schemas.microsoft.com/office/drawing/2014/main" id="{00000000-0008-0000-0300-000008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28575</xdr:rowOff>
        </xdr:from>
        <xdr:to>
          <xdr:col>1</xdr:col>
          <xdr:colOff>495300</xdr:colOff>
          <xdr:row>69</xdr:row>
          <xdr:rowOff>66675</xdr:rowOff>
        </xdr:to>
        <xdr:sp macro="" textlink="">
          <xdr:nvSpPr>
            <xdr:cNvPr id="103945" name="Check Box 1545" hidden="1">
              <a:extLst>
                <a:ext uri="{63B3BB69-23CF-44E3-9099-C40C66FF867C}">
                  <a14:compatExt spid="_x0000_s103945"/>
                </a:ext>
                <a:ext uri="{FF2B5EF4-FFF2-40B4-BE49-F238E27FC236}">
                  <a16:creationId xmlns:a16="http://schemas.microsoft.com/office/drawing/2014/main" id="{00000000-0008-0000-0300-000009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69</xdr:row>
          <xdr:rowOff>28575</xdr:rowOff>
        </xdr:from>
        <xdr:to>
          <xdr:col>1</xdr:col>
          <xdr:colOff>495300</xdr:colOff>
          <xdr:row>70</xdr:row>
          <xdr:rowOff>38100</xdr:rowOff>
        </xdr:to>
        <xdr:sp macro="" textlink="">
          <xdr:nvSpPr>
            <xdr:cNvPr id="103946" name="Check Box 1546" hidden="1">
              <a:extLst>
                <a:ext uri="{63B3BB69-23CF-44E3-9099-C40C66FF867C}">
                  <a14:compatExt spid="_x0000_s103946"/>
                </a:ext>
                <a:ext uri="{FF2B5EF4-FFF2-40B4-BE49-F238E27FC236}">
                  <a16:creationId xmlns:a16="http://schemas.microsoft.com/office/drawing/2014/main" id="{00000000-0008-0000-0300-00000A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28575</xdr:rowOff>
        </xdr:from>
        <xdr:to>
          <xdr:col>1</xdr:col>
          <xdr:colOff>495300</xdr:colOff>
          <xdr:row>71</xdr:row>
          <xdr:rowOff>38100</xdr:rowOff>
        </xdr:to>
        <xdr:sp macro="" textlink="">
          <xdr:nvSpPr>
            <xdr:cNvPr id="103947" name="Check Box 1547" hidden="1">
              <a:extLst>
                <a:ext uri="{63B3BB69-23CF-44E3-9099-C40C66FF867C}">
                  <a14:compatExt spid="_x0000_s103947"/>
                </a:ext>
                <a:ext uri="{FF2B5EF4-FFF2-40B4-BE49-F238E27FC236}">
                  <a16:creationId xmlns:a16="http://schemas.microsoft.com/office/drawing/2014/main" id="{00000000-0008-0000-0300-00000B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71</xdr:row>
          <xdr:rowOff>28575</xdr:rowOff>
        </xdr:from>
        <xdr:to>
          <xdr:col>1</xdr:col>
          <xdr:colOff>495300</xdr:colOff>
          <xdr:row>72</xdr:row>
          <xdr:rowOff>38100</xdr:rowOff>
        </xdr:to>
        <xdr:sp macro="" textlink="">
          <xdr:nvSpPr>
            <xdr:cNvPr id="103948" name="Check Box 1548" hidden="1">
              <a:extLst>
                <a:ext uri="{63B3BB69-23CF-44E3-9099-C40C66FF867C}">
                  <a14:compatExt spid="_x0000_s103948"/>
                </a:ext>
                <a:ext uri="{FF2B5EF4-FFF2-40B4-BE49-F238E27FC236}">
                  <a16:creationId xmlns:a16="http://schemas.microsoft.com/office/drawing/2014/main" id="{00000000-0008-0000-0300-00000C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0</xdr:rowOff>
        </xdr:from>
        <xdr:to>
          <xdr:col>1</xdr:col>
          <xdr:colOff>495300</xdr:colOff>
          <xdr:row>73</xdr:row>
          <xdr:rowOff>38100</xdr:rowOff>
        </xdr:to>
        <xdr:sp macro="" textlink="">
          <xdr:nvSpPr>
            <xdr:cNvPr id="103949" name="Check Box 1549" hidden="1">
              <a:extLst>
                <a:ext uri="{63B3BB69-23CF-44E3-9099-C40C66FF867C}">
                  <a14:compatExt spid="_x0000_s103949"/>
                </a:ext>
                <a:ext uri="{FF2B5EF4-FFF2-40B4-BE49-F238E27FC236}">
                  <a16:creationId xmlns:a16="http://schemas.microsoft.com/office/drawing/2014/main" id="{00000000-0008-0000-0300-00000D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73</xdr:row>
          <xdr:rowOff>28575</xdr:rowOff>
        </xdr:from>
        <xdr:to>
          <xdr:col>1</xdr:col>
          <xdr:colOff>495300</xdr:colOff>
          <xdr:row>74</xdr:row>
          <xdr:rowOff>38100</xdr:rowOff>
        </xdr:to>
        <xdr:sp macro="" textlink="">
          <xdr:nvSpPr>
            <xdr:cNvPr id="103950" name="Check Box 1550" hidden="1">
              <a:extLst>
                <a:ext uri="{63B3BB69-23CF-44E3-9099-C40C66FF867C}">
                  <a14:compatExt spid="_x0000_s103950"/>
                </a:ext>
                <a:ext uri="{FF2B5EF4-FFF2-40B4-BE49-F238E27FC236}">
                  <a16:creationId xmlns:a16="http://schemas.microsoft.com/office/drawing/2014/main" id="{00000000-0008-0000-0300-00000E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74</xdr:row>
          <xdr:rowOff>28575</xdr:rowOff>
        </xdr:from>
        <xdr:to>
          <xdr:col>1</xdr:col>
          <xdr:colOff>495300</xdr:colOff>
          <xdr:row>75</xdr:row>
          <xdr:rowOff>66675</xdr:rowOff>
        </xdr:to>
        <xdr:sp macro="" textlink="">
          <xdr:nvSpPr>
            <xdr:cNvPr id="103951" name="Check Box 1551" hidden="1">
              <a:extLst>
                <a:ext uri="{63B3BB69-23CF-44E3-9099-C40C66FF867C}">
                  <a14:compatExt spid="_x0000_s103951"/>
                </a:ext>
                <a:ext uri="{FF2B5EF4-FFF2-40B4-BE49-F238E27FC236}">
                  <a16:creationId xmlns:a16="http://schemas.microsoft.com/office/drawing/2014/main" id="{00000000-0008-0000-0300-00000F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75</xdr:row>
          <xdr:rowOff>28575</xdr:rowOff>
        </xdr:from>
        <xdr:to>
          <xdr:col>1</xdr:col>
          <xdr:colOff>495300</xdr:colOff>
          <xdr:row>76</xdr:row>
          <xdr:rowOff>66675</xdr:rowOff>
        </xdr:to>
        <xdr:sp macro="" textlink="">
          <xdr:nvSpPr>
            <xdr:cNvPr id="103952" name="Check Box 1552" hidden="1">
              <a:extLst>
                <a:ext uri="{63B3BB69-23CF-44E3-9099-C40C66FF867C}">
                  <a14:compatExt spid="_x0000_s103952"/>
                </a:ext>
                <a:ext uri="{FF2B5EF4-FFF2-40B4-BE49-F238E27FC236}">
                  <a16:creationId xmlns:a16="http://schemas.microsoft.com/office/drawing/2014/main" id="{00000000-0008-0000-0300-000010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76</xdr:row>
          <xdr:rowOff>28575</xdr:rowOff>
        </xdr:from>
        <xdr:to>
          <xdr:col>1</xdr:col>
          <xdr:colOff>495300</xdr:colOff>
          <xdr:row>77</xdr:row>
          <xdr:rowOff>66675</xdr:rowOff>
        </xdr:to>
        <xdr:sp macro="" textlink="">
          <xdr:nvSpPr>
            <xdr:cNvPr id="103953" name="Check Box 1553" hidden="1">
              <a:extLst>
                <a:ext uri="{63B3BB69-23CF-44E3-9099-C40C66FF867C}">
                  <a14:compatExt spid="_x0000_s103953"/>
                </a:ext>
                <a:ext uri="{FF2B5EF4-FFF2-40B4-BE49-F238E27FC236}">
                  <a16:creationId xmlns:a16="http://schemas.microsoft.com/office/drawing/2014/main" id="{00000000-0008-0000-0300-000011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0</xdr:rowOff>
        </xdr:from>
        <xdr:to>
          <xdr:col>3</xdr:col>
          <xdr:colOff>495300</xdr:colOff>
          <xdr:row>66</xdr:row>
          <xdr:rowOff>38100</xdr:rowOff>
        </xdr:to>
        <xdr:sp macro="" textlink="">
          <xdr:nvSpPr>
            <xdr:cNvPr id="103954" name="Check Box 1554" hidden="1">
              <a:extLst>
                <a:ext uri="{63B3BB69-23CF-44E3-9099-C40C66FF867C}">
                  <a14:compatExt spid="_x0000_s103954"/>
                </a:ext>
                <a:ext uri="{FF2B5EF4-FFF2-40B4-BE49-F238E27FC236}">
                  <a16:creationId xmlns:a16="http://schemas.microsoft.com/office/drawing/2014/main" id="{00000000-0008-0000-0300-000012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66</xdr:row>
          <xdr:rowOff>0</xdr:rowOff>
        </xdr:from>
        <xdr:to>
          <xdr:col>3</xdr:col>
          <xdr:colOff>485775</xdr:colOff>
          <xdr:row>67</xdr:row>
          <xdr:rowOff>38100</xdr:rowOff>
        </xdr:to>
        <xdr:sp macro="" textlink="">
          <xdr:nvSpPr>
            <xdr:cNvPr id="103955" name="Check Box 1555" hidden="1">
              <a:extLst>
                <a:ext uri="{63B3BB69-23CF-44E3-9099-C40C66FF867C}">
                  <a14:compatExt spid="_x0000_s103955"/>
                </a:ext>
                <a:ext uri="{FF2B5EF4-FFF2-40B4-BE49-F238E27FC236}">
                  <a16:creationId xmlns:a16="http://schemas.microsoft.com/office/drawing/2014/main" id="{00000000-0008-0000-0300-000013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67</xdr:row>
          <xdr:rowOff>0</xdr:rowOff>
        </xdr:from>
        <xdr:to>
          <xdr:col>3</xdr:col>
          <xdr:colOff>495300</xdr:colOff>
          <xdr:row>68</xdr:row>
          <xdr:rowOff>38100</xdr:rowOff>
        </xdr:to>
        <xdr:sp macro="" textlink="">
          <xdr:nvSpPr>
            <xdr:cNvPr id="103956" name="Check Box 1556" hidden="1">
              <a:extLst>
                <a:ext uri="{63B3BB69-23CF-44E3-9099-C40C66FF867C}">
                  <a14:compatExt spid="_x0000_s103956"/>
                </a:ext>
                <a:ext uri="{FF2B5EF4-FFF2-40B4-BE49-F238E27FC236}">
                  <a16:creationId xmlns:a16="http://schemas.microsoft.com/office/drawing/2014/main" id="{00000000-0008-0000-0300-000014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68</xdr:row>
          <xdr:rowOff>28575</xdr:rowOff>
        </xdr:from>
        <xdr:to>
          <xdr:col>3</xdr:col>
          <xdr:colOff>495300</xdr:colOff>
          <xdr:row>69</xdr:row>
          <xdr:rowOff>66675</xdr:rowOff>
        </xdr:to>
        <xdr:sp macro="" textlink="">
          <xdr:nvSpPr>
            <xdr:cNvPr id="103957" name="Check Box 1557" hidden="1">
              <a:extLst>
                <a:ext uri="{63B3BB69-23CF-44E3-9099-C40C66FF867C}">
                  <a14:compatExt spid="_x0000_s103957"/>
                </a:ext>
                <a:ext uri="{FF2B5EF4-FFF2-40B4-BE49-F238E27FC236}">
                  <a16:creationId xmlns:a16="http://schemas.microsoft.com/office/drawing/2014/main" id="{00000000-0008-0000-0300-000015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69</xdr:row>
          <xdr:rowOff>28575</xdr:rowOff>
        </xdr:from>
        <xdr:to>
          <xdr:col>3</xdr:col>
          <xdr:colOff>495300</xdr:colOff>
          <xdr:row>70</xdr:row>
          <xdr:rowOff>38100</xdr:rowOff>
        </xdr:to>
        <xdr:sp macro="" textlink="">
          <xdr:nvSpPr>
            <xdr:cNvPr id="103958" name="Check Box 1558" hidden="1">
              <a:extLst>
                <a:ext uri="{63B3BB69-23CF-44E3-9099-C40C66FF867C}">
                  <a14:compatExt spid="_x0000_s103958"/>
                </a:ext>
                <a:ext uri="{FF2B5EF4-FFF2-40B4-BE49-F238E27FC236}">
                  <a16:creationId xmlns:a16="http://schemas.microsoft.com/office/drawing/2014/main" id="{00000000-0008-0000-0300-000016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70</xdr:row>
          <xdr:rowOff>28575</xdr:rowOff>
        </xdr:from>
        <xdr:to>
          <xdr:col>3</xdr:col>
          <xdr:colOff>495300</xdr:colOff>
          <xdr:row>71</xdr:row>
          <xdr:rowOff>38100</xdr:rowOff>
        </xdr:to>
        <xdr:sp macro="" textlink="">
          <xdr:nvSpPr>
            <xdr:cNvPr id="103959" name="Check Box 1559" hidden="1">
              <a:extLst>
                <a:ext uri="{63B3BB69-23CF-44E3-9099-C40C66FF867C}">
                  <a14:compatExt spid="_x0000_s103959"/>
                </a:ext>
                <a:ext uri="{FF2B5EF4-FFF2-40B4-BE49-F238E27FC236}">
                  <a16:creationId xmlns:a16="http://schemas.microsoft.com/office/drawing/2014/main" id="{00000000-0008-0000-0300-000017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71</xdr:row>
          <xdr:rowOff>28575</xdr:rowOff>
        </xdr:from>
        <xdr:to>
          <xdr:col>3</xdr:col>
          <xdr:colOff>495300</xdr:colOff>
          <xdr:row>72</xdr:row>
          <xdr:rowOff>38100</xdr:rowOff>
        </xdr:to>
        <xdr:sp macro="" textlink="">
          <xdr:nvSpPr>
            <xdr:cNvPr id="103960" name="Check Box 1560" hidden="1">
              <a:extLst>
                <a:ext uri="{63B3BB69-23CF-44E3-9099-C40C66FF867C}">
                  <a14:compatExt spid="_x0000_s103960"/>
                </a:ext>
                <a:ext uri="{FF2B5EF4-FFF2-40B4-BE49-F238E27FC236}">
                  <a16:creationId xmlns:a16="http://schemas.microsoft.com/office/drawing/2014/main" id="{00000000-0008-0000-0300-000018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72</xdr:row>
          <xdr:rowOff>0</xdr:rowOff>
        </xdr:from>
        <xdr:to>
          <xdr:col>3</xdr:col>
          <xdr:colOff>495300</xdr:colOff>
          <xdr:row>73</xdr:row>
          <xdr:rowOff>38100</xdr:rowOff>
        </xdr:to>
        <xdr:sp macro="" textlink="">
          <xdr:nvSpPr>
            <xdr:cNvPr id="103961" name="Check Box 1561" hidden="1">
              <a:extLst>
                <a:ext uri="{63B3BB69-23CF-44E3-9099-C40C66FF867C}">
                  <a14:compatExt spid="_x0000_s103961"/>
                </a:ext>
                <a:ext uri="{FF2B5EF4-FFF2-40B4-BE49-F238E27FC236}">
                  <a16:creationId xmlns:a16="http://schemas.microsoft.com/office/drawing/2014/main" id="{00000000-0008-0000-0300-000019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73</xdr:row>
          <xdr:rowOff>28575</xdr:rowOff>
        </xdr:from>
        <xdr:to>
          <xdr:col>3</xdr:col>
          <xdr:colOff>495300</xdr:colOff>
          <xdr:row>74</xdr:row>
          <xdr:rowOff>38100</xdr:rowOff>
        </xdr:to>
        <xdr:sp macro="" textlink="">
          <xdr:nvSpPr>
            <xdr:cNvPr id="103962" name="Check Box 1562" hidden="1">
              <a:extLst>
                <a:ext uri="{63B3BB69-23CF-44E3-9099-C40C66FF867C}">
                  <a14:compatExt spid="_x0000_s103962"/>
                </a:ext>
                <a:ext uri="{FF2B5EF4-FFF2-40B4-BE49-F238E27FC236}">
                  <a16:creationId xmlns:a16="http://schemas.microsoft.com/office/drawing/2014/main" id="{00000000-0008-0000-0300-00001A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74</xdr:row>
          <xdr:rowOff>28575</xdr:rowOff>
        </xdr:from>
        <xdr:to>
          <xdr:col>3</xdr:col>
          <xdr:colOff>495300</xdr:colOff>
          <xdr:row>75</xdr:row>
          <xdr:rowOff>66675</xdr:rowOff>
        </xdr:to>
        <xdr:sp macro="" textlink="">
          <xdr:nvSpPr>
            <xdr:cNvPr id="103963" name="Check Box 1563" hidden="1">
              <a:extLst>
                <a:ext uri="{63B3BB69-23CF-44E3-9099-C40C66FF867C}">
                  <a14:compatExt spid="_x0000_s103963"/>
                </a:ext>
                <a:ext uri="{FF2B5EF4-FFF2-40B4-BE49-F238E27FC236}">
                  <a16:creationId xmlns:a16="http://schemas.microsoft.com/office/drawing/2014/main" id="{00000000-0008-0000-0300-00001B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75</xdr:row>
          <xdr:rowOff>28575</xdr:rowOff>
        </xdr:from>
        <xdr:to>
          <xdr:col>3</xdr:col>
          <xdr:colOff>495300</xdr:colOff>
          <xdr:row>76</xdr:row>
          <xdr:rowOff>66675</xdr:rowOff>
        </xdr:to>
        <xdr:sp macro="" textlink="">
          <xdr:nvSpPr>
            <xdr:cNvPr id="103964" name="Check Box 1564" hidden="1">
              <a:extLst>
                <a:ext uri="{63B3BB69-23CF-44E3-9099-C40C66FF867C}">
                  <a14:compatExt spid="_x0000_s103964"/>
                </a:ext>
                <a:ext uri="{FF2B5EF4-FFF2-40B4-BE49-F238E27FC236}">
                  <a16:creationId xmlns:a16="http://schemas.microsoft.com/office/drawing/2014/main" id="{00000000-0008-0000-0300-00001C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76</xdr:row>
          <xdr:rowOff>28575</xdr:rowOff>
        </xdr:from>
        <xdr:to>
          <xdr:col>3</xdr:col>
          <xdr:colOff>495300</xdr:colOff>
          <xdr:row>77</xdr:row>
          <xdr:rowOff>66675</xdr:rowOff>
        </xdr:to>
        <xdr:sp macro="" textlink="">
          <xdr:nvSpPr>
            <xdr:cNvPr id="103965" name="Check Box 1565" hidden="1">
              <a:extLst>
                <a:ext uri="{63B3BB69-23CF-44E3-9099-C40C66FF867C}">
                  <a14:compatExt spid="_x0000_s103965"/>
                </a:ext>
                <a:ext uri="{FF2B5EF4-FFF2-40B4-BE49-F238E27FC236}">
                  <a16:creationId xmlns:a16="http://schemas.microsoft.com/office/drawing/2014/main" id="{00000000-0008-0000-0300-00001D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65</xdr:row>
          <xdr:rowOff>0</xdr:rowOff>
        </xdr:from>
        <xdr:to>
          <xdr:col>4</xdr:col>
          <xdr:colOff>495300</xdr:colOff>
          <xdr:row>66</xdr:row>
          <xdr:rowOff>38100</xdr:rowOff>
        </xdr:to>
        <xdr:sp macro="" textlink="">
          <xdr:nvSpPr>
            <xdr:cNvPr id="103966" name="Check Box 1566" hidden="1">
              <a:extLst>
                <a:ext uri="{63B3BB69-23CF-44E3-9099-C40C66FF867C}">
                  <a14:compatExt spid="_x0000_s103966"/>
                </a:ext>
                <a:ext uri="{FF2B5EF4-FFF2-40B4-BE49-F238E27FC236}">
                  <a16:creationId xmlns:a16="http://schemas.microsoft.com/office/drawing/2014/main" id="{00000000-0008-0000-0300-00001E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66</xdr:row>
          <xdr:rowOff>0</xdr:rowOff>
        </xdr:from>
        <xdr:to>
          <xdr:col>4</xdr:col>
          <xdr:colOff>485775</xdr:colOff>
          <xdr:row>67</xdr:row>
          <xdr:rowOff>38100</xdr:rowOff>
        </xdr:to>
        <xdr:sp macro="" textlink="">
          <xdr:nvSpPr>
            <xdr:cNvPr id="103967" name="Check Box 1567" hidden="1">
              <a:extLst>
                <a:ext uri="{63B3BB69-23CF-44E3-9099-C40C66FF867C}">
                  <a14:compatExt spid="_x0000_s103967"/>
                </a:ext>
                <a:ext uri="{FF2B5EF4-FFF2-40B4-BE49-F238E27FC236}">
                  <a16:creationId xmlns:a16="http://schemas.microsoft.com/office/drawing/2014/main" id="{00000000-0008-0000-0300-00001F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67</xdr:row>
          <xdr:rowOff>0</xdr:rowOff>
        </xdr:from>
        <xdr:to>
          <xdr:col>4</xdr:col>
          <xdr:colOff>495300</xdr:colOff>
          <xdr:row>68</xdr:row>
          <xdr:rowOff>38100</xdr:rowOff>
        </xdr:to>
        <xdr:sp macro="" textlink="">
          <xdr:nvSpPr>
            <xdr:cNvPr id="103968" name="Check Box 1568" hidden="1">
              <a:extLst>
                <a:ext uri="{63B3BB69-23CF-44E3-9099-C40C66FF867C}">
                  <a14:compatExt spid="_x0000_s103968"/>
                </a:ext>
                <a:ext uri="{FF2B5EF4-FFF2-40B4-BE49-F238E27FC236}">
                  <a16:creationId xmlns:a16="http://schemas.microsoft.com/office/drawing/2014/main" id="{00000000-0008-0000-0300-000020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68</xdr:row>
          <xdr:rowOff>28575</xdr:rowOff>
        </xdr:from>
        <xdr:to>
          <xdr:col>4</xdr:col>
          <xdr:colOff>495300</xdr:colOff>
          <xdr:row>69</xdr:row>
          <xdr:rowOff>66675</xdr:rowOff>
        </xdr:to>
        <xdr:sp macro="" textlink="">
          <xdr:nvSpPr>
            <xdr:cNvPr id="103969" name="Check Box 1569" hidden="1">
              <a:extLst>
                <a:ext uri="{63B3BB69-23CF-44E3-9099-C40C66FF867C}">
                  <a14:compatExt spid="_x0000_s103969"/>
                </a:ext>
                <a:ext uri="{FF2B5EF4-FFF2-40B4-BE49-F238E27FC236}">
                  <a16:creationId xmlns:a16="http://schemas.microsoft.com/office/drawing/2014/main" id="{00000000-0008-0000-0300-000021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69</xdr:row>
          <xdr:rowOff>28575</xdr:rowOff>
        </xdr:from>
        <xdr:to>
          <xdr:col>4</xdr:col>
          <xdr:colOff>495300</xdr:colOff>
          <xdr:row>70</xdr:row>
          <xdr:rowOff>38100</xdr:rowOff>
        </xdr:to>
        <xdr:sp macro="" textlink="">
          <xdr:nvSpPr>
            <xdr:cNvPr id="103970" name="Check Box 1570" hidden="1">
              <a:extLst>
                <a:ext uri="{63B3BB69-23CF-44E3-9099-C40C66FF867C}">
                  <a14:compatExt spid="_x0000_s103970"/>
                </a:ext>
                <a:ext uri="{FF2B5EF4-FFF2-40B4-BE49-F238E27FC236}">
                  <a16:creationId xmlns:a16="http://schemas.microsoft.com/office/drawing/2014/main" id="{00000000-0008-0000-0300-000022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70</xdr:row>
          <xdr:rowOff>28575</xdr:rowOff>
        </xdr:from>
        <xdr:to>
          <xdr:col>4</xdr:col>
          <xdr:colOff>495300</xdr:colOff>
          <xdr:row>71</xdr:row>
          <xdr:rowOff>38100</xdr:rowOff>
        </xdr:to>
        <xdr:sp macro="" textlink="">
          <xdr:nvSpPr>
            <xdr:cNvPr id="103971" name="Check Box 1571" hidden="1">
              <a:extLst>
                <a:ext uri="{63B3BB69-23CF-44E3-9099-C40C66FF867C}">
                  <a14:compatExt spid="_x0000_s103971"/>
                </a:ext>
                <a:ext uri="{FF2B5EF4-FFF2-40B4-BE49-F238E27FC236}">
                  <a16:creationId xmlns:a16="http://schemas.microsoft.com/office/drawing/2014/main" id="{00000000-0008-0000-0300-000023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71</xdr:row>
          <xdr:rowOff>28575</xdr:rowOff>
        </xdr:from>
        <xdr:to>
          <xdr:col>4</xdr:col>
          <xdr:colOff>495300</xdr:colOff>
          <xdr:row>72</xdr:row>
          <xdr:rowOff>38100</xdr:rowOff>
        </xdr:to>
        <xdr:sp macro="" textlink="">
          <xdr:nvSpPr>
            <xdr:cNvPr id="103972" name="Check Box 1572" hidden="1">
              <a:extLst>
                <a:ext uri="{63B3BB69-23CF-44E3-9099-C40C66FF867C}">
                  <a14:compatExt spid="_x0000_s103972"/>
                </a:ext>
                <a:ext uri="{FF2B5EF4-FFF2-40B4-BE49-F238E27FC236}">
                  <a16:creationId xmlns:a16="http://schemas.microsoft.com/office/drawing/2014/main" id="{00000000-0008-0000-0300-000024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72</xdr:row>
          <xdr:rowOff>0</xdr:rowOff>
        </xdr:from>
        <xdr:to>
          <xdr:col>4</xdr:col>
          <xdr:colOff>495300</xdr:colOff>
          <xdr:row>73</xdr:row>
          <xdr:rowOff>38100</xdr:rowOff>
        </xdr:to>
        <xdr:sp macro="" textlink="">
          <xdr:nvSpPr>
            <xdr:cNvPr id="103973" name="Check Box 1573" hidden="1">
              <a:extLst>
                <a:ext uri="{63B3BB69-23CF-44E3-9099-C40C66FF867C}">
                  <a14:compatExt spid="_x0000_s103973"/>
                </a:ext>
                <a:ext uri="{FF2B5EF4-FFF2-40B4-BE49-F238E27FC236}">
                  <a16:creationId xmlns:a16="http://schemas.microsoft.com/office/drawing/2014/main" id="{00000000-0008-0000-0300-000025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73</xdr:row>
          <xdr:rowOff>28575</xdr:rowOff>
        </xdr:from>
        <xdr:to>
          <xdr:col>4</xdr:col>
          <xdr:colOff>495300</xdr:colOff>
          <xdr:row>74</xdr:row>
          <xdr:rowOff>38100</xdr:rowOff>
        </xdr:to>
        <xdr:sp macro="" textlink="">
          <xdr:nvSpPr>
            <xdr:cNvPr id="103974" name="Check Box 1574" hidden="1">
              <a:extLst>
                <a:ext uri="{63B3BB69-23CF-44E3-9099-C40C66FF867C}">
                  <a14:compatExt spid="_x0000_s103974"/>
                </a:ext>
                <a:ext uri="{FF2B5EF4-FFF2-40B4-BE49-F238E27FC236}">
                  <a16:creationId xmlns:a16="http://schemas.microsoft.com/office/drawing/2014/main" id="{00000000-0008-0000-0300-000026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74</xdr:row>
          <xdr:rowOff>28575</xdr:rowOff>
        </xdr:from>
        <xdr:to>
          <xdr:col>4</xdr:col>
          <xdr:colOff>495300</xdr:colOff>
          <xdr:row>75</xdr:row>
          <xdr:rowOff>66675</xdr:rowOff>
        </xdr:to>
        <xdr:sp macro="" textlink="">
          <xdr:nvSpPr>
            <xdr:cNvPr id="103975" name="Check Box 1575" hidden="1">
              <a:extLst>
                <a:ext uri="{63B3BB69-23CF-44E3-9099-C40C66FF867C}">
                  <a14:compatExt spid="_x0000_s103975"/>
                </a:ext>
                <a:ext uri="{FF2B5EF4-FFF2-40B4-BE49-F238E27FC236}">
                  <a16:creationId xmlns:a16="http://schemas.microsoft.com/office/drawing/2014/main" id="{00000000-0008-0000-0300-000027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75</xdr:row>
          <xdr:rowOff>28575</xdr:rowOff>
        </xdr:from>
        <xdr:to>
          <xdr:col>4</xdr:col>
          <xdr:colOff>495300</xdr:colOff>
          <xdr:row>76</xdr:row>
          <xdr:rowOff>66675</xdr:rowOff>
        </xdr:to>
        <xdr:sp macro="" textlink="">
          <xdr:nvSpPr>
            <xdr:cNvPr id="103976" name="Check Box 1576" hidden="1">
              <a:extLst>
                <a:ext uri="{63B3BB69-23CF-44E3-9099-C40C66FF867C}">
                  <a14:compatExt spid="_x0000_s103976"/>
                </a:ext>
                <a:ext uri="{FF2B5EF4-FFF2-40B4-BE49-F238E27FC236}">
                  <a16:creationId xmlns:a16="http://schemas.microsoft.com/office/drawing/2014/main" id="{00000000-0008-0000-0300-000028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76</xdr:row>
          <xdr:rowOff>28575</xdr:rowOff>
        </xdr:from>
        <xdr:to>
          <xdr:col>4</xdr:col>
          <xdr:colOff>495300</xdr:colOff>
          <xdr:row>77</xdr:row>
          <xdr:rowOff>66675</xdr:rowOff>
        </xdr:to>
        <xdr:sp macro="" textlink="">
          <xdr:nvSpPr>
            <xdr:cNvPr id="103977" name="Check Box 1577" hidden="1">
              <a:extLst>
                <a:ext uri="{63B3BB69-23CF-44E3-9099-C40C66FF867C}">
                  <a14:compatExt spid="_x0000_s103977"/>
                </a:ext>
                <a:ext uri="{FF2B5EF4-FFF2-40B4-BE49-F238E27FC236}">
                  <a16:creationId xmlns:a16="http://schemas.microsoft.com/office/drawing/2014/main" id="{00000000-0008-0000-0300-000029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76</xdr:row>
          <xdr:rowOff>28575</xdr:rowOff>
        </xdr:from>
        <xdr:to>
          <xdr:col>6</xdr:col>
          <xdr:colOff>495300</xdr:colOff>
          <xdr:row>77</xdr:row>
          <xdr:rowOff>66675</xdr:rowOff>
        </xdr:to>
        <xdr:sp macro="" textlink="">
          <xdr:nvSpPr>
            <xdr:cNvPr id="103978" name="Check Box 1578" hidden="1">
              <a:extLst>
                <a:ext uri="{63B3BB69-23CF-44E3-9099-C40C66FF867C}">
                  <a14:compatExt spid="_x0000_s103978"/>
                </a:ext>
                <a:ext uri="{FF2B5EF4-FFF2-40B4-BE49-F238E27FC236}">
                  <a16:creationId xmlns:a16="http://schemas.microsoft.com/office/drawing/2014/main" id="{00000000-0008-0000-0300-00002A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77</xdr:row>
          <xdr:rowOff>28575</xdr:rowOff>
        </xdr:from>
        <xdr:to>
          <xdr:col>6</xdr:col>
          <xdr:colOff>495300</xdr:colOff>
          <xdr:row>78</xdr:row>
          <xdr:rowOff>66675</xdr:rowOff>
        </xdr:to>
        <xdr:sp macro="" textlink="">
          <xdr:nvSpPr>
            <xdr:cNvPr id="103979" name="Check Box 1579" hidden="1">
              <a:extLst>
                <a:ext uri="{63B3BB69-23CF-44E3-9099-C40C66FF867C}">
                  <a14:compatExt spid="_x0000_s103979"/>
                </a:ext>
                <a:ext uri="{FF2B5EF4-FFF2-40B4-BE49-F238E27FC236}">
                  <a16:creationId xmlns:a16="http://schemas.microsoft.com/office/drawing/2014/main" id="{00000000-0008-0000-0300-00002B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76</xdr:row>
          <xdr:rowOff>28575</xdr:rowOff>
        </xdr:from>
        <xdr:to>
          <xdr:col>7</xdr:col>
          <xdr:colOff>495300</xdr:colOff>
          <xdr:row>77</xdr:row>
          <xdr:rowOff>38100</xdr:rowOff>
        </xdr:to>
        <xdr:sp macro="" textlink="">
          <xdr:nvSpPr>
            <xdr:cNvPr id="103980" name="Check Box 1580" hidden="1">
              <a:extLst>
                <a:ext uri="{63B3BB69-23CF-44E3-9099-C40C66FF867C}">
                  <a14:compatExt spid="_x0000_s103980"/>
                </a:ext>
                <a:ext uri="{FF2B5EF4-FFF2-40B4-BE49-F238E27FC236}">
                  <a16:creationId xmlns:a16="http://schemas.microsoft.com/office/drawing/2014/main" id="{00000000-0008-0000-0300-00002C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77</xdr:row>
          <xdr:rowOff>28575</xdr:rowOff>
        </xdr:from>
        <xdr:to>
          <xdr:col>7</xdr:col>
          <xdr:colOff>495300</xdr:colOff>
          <xdr:row>78</xdr:row>
          <xdr:rowOff>38100</xdr:rowOff>
        </xdr:to>
        <xdr:sp macro="" textlink="">
          <xdr:nvSpPr>
            <xdr:cNvPr id="103981" name="Check Box 1581" hidden="1">
              <a:extLst>
                <a:ext uri="{63B3BB69-23CF-44E3-9099-C40C66FF867C}">
                  <a14:compatExt spid="_x0000_s103981"/>
                </a:ext>
                <a:ext uri="{FF2B5EF4-FFF2-40B4-BE49-F238E27FC236}">
                  <a16:creationId xmlns:a16="http://schemas.microsoft.com/office/drawing/2014/main" id="{00000000-0008-0000-0300-00002D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76</xdr:row>
          <xdr:rowOff>28575</xdr:rowOff>
        </xdr:from>
        <xdr:to>
          <xdr:col>8</xdr:col>
          <xdr:colOff>495300</xdr:colOff>
          <xdr:row>77</xdr:row>
          <xdr:rowOff>38100</xdr:rowOff>
        </xdr:to>
        <xdr:sp macro="" textlink="">
          <xdr:nvSpPr>
            <xdr:cNvPr id="103982" name="Check Box 1582" hidden="1">
              <a:extLst>
                <a:ext uri="{63B3BB69-23CF-44E3-9099-C40C66FF867C}">
                  <a14:compatExt spid="_x0000_s103982"/>
                </a:ext>
                <a:ext uri="{FF2B5EF4-FFF2-40B4-BE49-F238E27FC236}">
                  <a16:creationId xmlns:a16="http://schemas.microsoft.com/office/drawing/2014/main" id="{00000000-0008-0000-0300-00002E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77</xdr:row>
          <xdr:rowOff>28575</xdr:rowOff>
        </xdr:from>
        <xdr:to>
          <xdr:col>8</xdr:col>
          <xdr:colOff>495300</xdr:colOff>
          <xdr:row>78</xdr:row>
          <xdr:rowOff>38100</xdr:rowOff>
        </xdr:to>
        <xdr:sp macro="" textlink="">
          <xdr:nvSpPr>
            <xdr:cNvPr id="103983" name="Check Box 1583" hidden="1">
              <a:extLst>
                <a:ext uri="{63B3BB69-23CF-44E3-9099-C40C66FF867C}">
                  <a14:compatExt spid="_x0000_s103983"/>
                </a:ext>
                <a:ext uri="{FF2B5EF4-FFF2-40B4-BE49-F238E27FC236}">
                  <a16:creationId xmlns:a16="http://schemas.microsoft.com/office/drawing/2014/main" id="{00000000-0008-0000-0300-00002F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76</xdr:row>
          <xdr:rowOff>28575</xdr:rowOff>
        </xdr:from>
        <xdr:to>
          <xdr:col>9</xdr:col>
          <xdr:colOff>495300</xdr:colOff>
          <xdr:row>77</xdr:row>
          <xdr:rowOff>38100</xdr:rowOff>
        </xdr:to>
        <xdr:sp macro="" textlink="">
          <xdr:nvSpPr>
            <xdr:cNvPr id="103984" name="Check Box 1584" hidden="1">
              <a:extLst>
                <a:ext uri="{63B3BB69-23CF-44E3-9099-C40C66FF867C}">
                  <a14:compatExt spid="_x0000_s103984"/>
                </a:ext>
                <a:ext uri="{FF2B5EF4-FFF2-40B4-BE49-F238E27FC236}">
                  <a16:creationId xmlns:a16="http://schemas.microsoft.com/office/drawing/2014/main" id="{00000000-0008-0000-0300-000030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77</xdr:row>
          <xdr:rowOff>28575</xdr:rowOff>
        </xdr:from>
        <xdr:to>
          <xdr:col>9</xdr:col>
          <xdr:colOff>495300</xdr:colOff>
          <xdr:row>78</xdr:row>
          <xdr:rowOff>38100</xdr:rowOff>
        </xdr:to>
        <xdr:sp macro="" textlink="">
          <xdr:nvSpPr>
            <xdr:cNvPr id="103985" name="Check Box 1585" hidden="1">
              <a:extLst>
                <a:ext uri="{63B3BB69-23CF-44E3-9099-C40C66FF867C}">
                  <a14:compatExt spid="_x0000_s103985"/>
                </a:ext>
                <a:ext uri="{FF2B5EF4-FFF2-40B4-BE49-F238E27FC236}">
                  <a16:creationId xmlns:a16="http://schemas.microsoft.com/office/drawing/2014/main" id="{00000000-0008-0000-0300-000031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76</xdr:row>
          <xdr:rowOff>28575</xdr:rowOff>
        </xdr:from>
        <xdr:to>
          <xdr:col>10</xdr:col>
          <xdr:colOff>495300</xdr:colOff>
          <xdr:row>77</xdr:row>
          <xdr:rowOff>38100</xdr:rowOff>
        </xdr:to>
        <xdr:sp macro="" textlink="">
          <xdr:nvSpPr>
            <xdr:cNvPr id="103986" name="Check Box 1586" hidden="1">
              <a:extLst>
                <a:ext uri="{63B3BB69-23CF-44E3-9099-C40C66FF867C}">
                  <a14:compatExt spid="_x0000_s103986"/>
                </a:ext>
                <a:ext uri="{FF2B5EF4-FFF2-40B4-BE49-F238E27FC236}">
                  <a16:creationId xmlns:a16="http://schemas.microsoft.com/office/drawing/2014/main" id="{00000000-0008-0000-0300-000032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77</xdr:row>
          <xdr:rowOff>28575</xdr:rowOff>
        </xdr:from>
        <xdr:to>
          <xdr:col>10</xdr:col>
          <xdr:colOff>495300</xdr:colOff>
          <xdr:row>78</xdr:row>
          <xdr:rowOff>38100</xdr:rowOff>
        </xdr:to>
        <xdr:sp macro="" textlink="">
          <xdr:nvSpPr>
            <xdr:cNvPr id="103987" name="Check Box 1587" hidden="1">
              <a:extLst>
                <a:ext uri="{63B3BB69-23CF-44E3-9099-C40C66FF867C}">
                  <a14:compatExt spid="_x0000_s103987"/>
                </a:ext>
                <a:ext uri="{FF2B5EF4-FFF2-40B4-BE49-F238E27FC236}">
                  <a16:creationId xmlns:a16="http://schemas.microsoft.com/office/drawing/2014/main" id="{00000000-0008-0000-0300-000033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76</xdr:row>
          <xdr:rowOff>28575</xdr:rowOff>
        </xdr:from>
        <xdr:to>
          <xdr:col>11</xdr:col>
          <xdr:colOff>495300</xdr:colOff>
          <xdr:row>77</xdr:row>
          <xdr:rowOff>38100</xdr:rowOff>
        </xdr:to>
        <xdr:sp macro="" textlink="">
          <xdr:nvSpPr>
            <xdr:cNvPr id="103988" name="Check Box 1588" hidden="1">
              <a:extLst>
                <a:ext uri="{63B3BB69-23CF-44E3-9099-C40C66FF867C}">
                  <a14:compatExt spid="_x0000_s103988"/>
                </a:ext>
                <a:ext uri="{FF2B5EF4-FFF2-40B4-BE49-F238E27FC236}">
                  <a16:creationId xmlns:a16="http://schemas.microsoft.com/office/drawing/2014/main" id="{00000000-0008-0000-0300-000034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77</xdr:row>
          <xdr:rowOff>28575</xdr:rowOff>
        </xdr:from>
        <xdr:to>
          <xdr:col>11</xdr:col>
          <xdr:colOff>495300</xdr:colOff>
          <xdr:row>78</xdr:row>
          <xdr:rowOff>38100</xdr:rowOff>
        </xdr:to>
        <xdr:sp macro="" textlink="">
          <xdr:nvSpPr>
            <xdr:cNvPr id="103989" name="Check Box 1589" hidden="1">
              <a:extLst>
                <a:ext uri="{63B3BB69-23CF-44E3-9099-C40C66FF867C}">
                  <a14:compatExt spid="_x0000_s103989"/>
                </a:ext>
                <a:ext uri="{FF2B5EF4-FFF2-40B4-BE49-F238E27FC236}">
                  <a16:creationId xmlns:a16="http://schemas.microsoft.com/office/drawing/2014/main" id="{00000000-0008-0000-0300-000035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76</xdr:row>
          <xdr:rowOff>28575</xdr:rowOff>
        </xdr:from>
        <xdr:to>
          <xdr:col>12</xdr:col>
          <xdr:colOff>495300</xdr:colOff>
          <xdr:row>77</xdr:row>
          <xdr:rowOff>38100</xdr:rowOff>
        </xdr:to>
        <xdr:sp macro="" textlink="">
          <xdr:nvSpPr>
            <xdr:cNvPr id="103990" name="Check Box 1590" hidden="1">
              <a:extLst>
                <a:ext uri="{63B3BB69-23CF-44E3-9099-C40C66FF867C}">
                  <a14:compatExt spid="_x0000_s103990"/>
                </a:ext>
                <a:ext uri="{FF2B5EF4-FFF2-40B4-BE49-F238E27FC236}">
                  <a16:creationId xmlns:a16="http://schemas.microsoft.com/office/drawing/2014/main" id="{00000000-0008-0000-0300-000036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77</xdr:row>
          <xdr:rowOff>28575</xdr:rowOff>
        </xdr:from>
        <xdr:to>
          <xdr:col>12</xdr:col>
          <xdr:colOff>495300</xdr:colOff>
          <xdr:row>78</xdr:row>
          <xdr:rowOff>38100</xdr:rowOff>
        </xdr:to>
        <xdr:sp macro="" textlink="">
          <xdr:nvSpPr>
            <xdr:cNvPr id="103991" name="Check Box 1591" hidden="1">
              <a:extLst>
                <a:ext uri="{63B3BB69-23CF-44E3-9099-C40C66FF867C}">
                  <a14:compatExt spid="_x0000_s103991"/>
                </a:ext>
                <a:ext uri="{FF2B5EF4-FFF2-40B4-BE49-F238E27FC236}">
                  <a16:creationId xmlns:a16="http://schemas.microsoft.com/office/drawing/2014/main" id="{00000000-0008-0000-0300-000037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76</xdr:row>
          <xdr:rowOff>28575</xdr:rowOff>
        </xdr:from>
        <xdr:to>
          <xdr:col>13</xdr:col>
          <xdr:colOff>495300</xdr:colOff>
          <xdr:row>77</xdr:row>
          <xdr:rowOff>38100</xdr:rowOff>
        </xdr:to>
        <xdr:sp macro="" textlink="">
          <xdr:nvSpPr>
            <xdr:cNvPr id="103992" name="Check Box 1592" hidden="1">
              <a:extLst>
                <a:ext uri="{63B3BB69-23CF-44E3-9099-C40C66FF867C}">
                  <a14:compatExt spid="_x0000_s103992"/>
                </a:ext>
                <a:ext uri="{FF2B5EF4-FFF2-40B4-BE49-F238E27FC236}">
                  <a16:creationId xmlns:a16="http://schemas.microsoft.com/office/drawing/2014/main" id="{00000000-0008-0000-0300-000038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77</xdr:row>
          <xdr:rowOff>28575</xdr:rowOff>
        </xdr:from>
        <xdr:to>
          <xdr:col>13</xdr:col>
          <xdr:colOff>495300</xdr:colOff>
          <xdr:row>78</xdr:row>
          <xdr:rowOff>38100</xdr:rowOff>
        </xdr:to>
        <xdr:sp macro="" textlink="">
          <xdr:nvSpPr>
            <xdr:cNvPr id="103993" name="Check Box 1593" hidden="1">
              <a:extLst>
                <a:ext uri="{63B3BB69-23CF-44E3-9099-C40C66FF867C}">
                  <a14:compatExt spid="_x0000_s103993"/>
                </a:ext>
                <a:ext uri="{FF2B5EF4-FFF2-40B4-BE49-F238E27FC236}">
                  <a16:creationId xmlns:a16="http://schemas.microsoft.com/office/drawing/2014/main" id="{00000000-0008-0000-0300-000039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76</xdr:row>
          <xdr:rowOff>28575</xdr:rowOff>
        </xdr:from>
        <xdr:to>
          <xdr:col>14</xdr:col>
          <xdr:colOff>495300</xdr:colOff>
          <xdr:row>77</xdr:row>
          <xdr:rowOff>38100</xdr:rowOff>
        </xdr:to>
        <xdr:sp macro="" textlink="">
          <xdr:nvSpPr>
            <xdr:cNvPr id="103994" name="Check Box 1594" hidden="1">
              <a:extLst>
                <a:ext uri="{63B3BB69-23CF-44E3-9099-C40C66FF867C}">
                  <a14:compatExt spid="_x0000_s103994"/>
                </a:ext>
                <a:ext uri="{FF2B5EF4-FFF2-40B4-BE49-F238E27FC236}">
                  <a16:creationId xmlns:a16="http://schemas.microsoft.com/office/drawing/2014/main" id="{00000000-0008-0000-0300-00003A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77</xdr:row>
          <xdr:rowOff>28575</xdr:rowOff>
        </xdr:from>
        <xdr:to>
          <xdr:col>14</xdr:col>
          <xdr:colOff>495300</xdr:colOff>
          <xdr:row>78</xdr:row>
          <xdr:rowOff>38100</xdr:rowOff>
        </xdr:to>
        <xdr:sp macro="" textlink="">
          <xdr:nvSpPr>
            <xdr:cNvPr id="103995" name="Check Box 1595" hidden="1">
              <a:extLst>
                <a:ext uri="{63B3BB69-23CF-44E3-9099-C40C66FF867C}">
                  <a14:compatExt spid="_x0000_s103995"/>
                </a:ext>
                <a:ext uri="{FF2B5EF4-FFF2-40B4-BE49-F238E27FC236}">
                  <a16:creationId xmlns:a16="http://schemas.microsoft.com/office/drawing/2014/main" id="{00000000-0008-0000-0300-00003B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76</xdr:row>
          <xdr:rowOff>28575</xdr:rowOff>
        </xdr:from>
        <xdr:to>
          <xdr:col>15</xdr:col>
          <xdr:colOff>495300</xdr:colOff>
          <xdr:row>77</xdr:row>
          <xdr:rowOff>38100</xdr:rowOff>
        </xdr:to>
        <xdr:sp macro="" textlink="">
          <xdr:nvSpPr>
            <xdr:cNvPr id="103996" name="Check Box 1596" hidden="1">
              <a:extLst>
                <a:ext uri="{63B3BB69-23CF-44E3-9099-C40C66FF867C}">
                  <a14:compatExt spid="_x0000_s103996"/>
                </a:ext>
                <a:ext uri="{FF2B5EF4-FFF2-40B4-BE49-F238E27FC236}">
                  <a16:creationId xmlns:a16="http://schemas.microsoft.com/office/drawing/2014/main" id="{00000000-0008-0000-0300-00003C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77</xdr:row>
          <xdr:rowOff>28575</xdr:rowOff>
        </xdr:from>
        <xdr:to>
          <xdr:col>15</xdr:col>
          <xdr:colOff>495300</xdr:colOff>
          <xdr:row>78</xdr:row>
          <xdr:rowOff>38100</xdr:rowOff>
        </xdr:to>
        <xdr:sp macro="" textlink="">
          <xdr:nvSpPr>
            <xdr:cNvPr id="103997" name="Check Box 1597" hidden="1">
              <a:extLst>
                <a:ext uri="{63B3BB69-23CF-44E3-9099-C40C66FF867C}">
                  <a14:compatExt spid="_x0000_s103997"/>
                </a:ext>
                <a:ext uri="{FF2B5EF4-FFF2-40B4-BE49-F238E27FC236}">
                  <a16:creationId xmlns:a16="http://schemas.microsoft.com/office/drawing/2014/main" id="{00000000-0008-0000-0300-00003D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76</xdr:row>
          <xdr:rowOff>28575</xdr:rowOff>
        </xdr:from>
        <xdr:to>
          <xdr:col>16</xdr:col>
          <xdr:colOff>495300</xdr:colOff>
          <xdr:row>77</xdr:row>
          <xdr:rowOff>38100</xdr:rowOff>
        </xdr:to>
        <xdr:sp macro="" textlink="">
          <xdr:nvSpPr>
            <xdr:cNvPr id="103998" name="Check Box 1598" hidden="1">
              <a:extLst>
                <a:ext uri="{63B3BB69-23CF-44E3-9099-C40C66FF867C}">
                  <a14:compatExt spid="_x0000_s103998"/>
                </a:ext>
                <a:ext uri="{FF2B5EF4-FFF2-40B4-BE49-F238E27FC236}">
                  <a16:creationId xmlns:a16="http://schemas.microsoft.com/office/drawing/2014/main" id="{00000000-0008-0000-0300-00003E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77</xdr:row>
          <xdr:rowOff>28575</xdr:rowOff>
        </xdr:from>
        <xdr:to>
          <xdr:col>16</xdr:col>
          <xdr:colOff>495300</xdr:colOff>
          <xdr:row>78</xdr:row>
          <xdr:rowOff>38100</xdr:rowOff>
        </xdr:to>
        <xdr:sp macro="" textlink="">
          <xdr:nvSpPr>
            <xdr:cNvPr id="103999" name="Check Box 1599" hidden="1">
              <a:extLst>
                <a:ext uri="{63B3BB69-23CF-44E3-9099-C40C66FF867C}">
                  <a14:compatExt spid="_x0000_s103999"/>
                </a:ext>
                <a:ext uri="{FF2B5EF4-FFF2-40B4-BE49-F238E27FC236}">
                  <a16:creationId xmlns:a16="http://schemas.microsoft.com/office/drawing/2014/main" id="{00000000-0008-0000-0300-00003F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76</xdr:row>
          <xdr:rowOff>28575</xdr:rowOff>
        </xdr:from>
        <xdr:to>
          <xdr:col>17</xdr:col>
          <xdr:colOff>495300</xdr:colOff>
          <xdr:row>77</xdr:row>
          <xdr:rowOff>38100</xdr:rowOff>
        </xdr:to>
        <xdr:sp macro="" textlink="">
          <xdr:nvSpPr>
            <xdr:cNvPr id="104000" name="Check Box 1600" hidden="1">
              <a:extLst>
                <a:ext uri="{63B3BB69-23CF-44E3-9099-C40C66FF867C}">
                  <a14:compatExt spid="_x0000_s104000"/>
                </a:ext>
                <a:ext uri="{FF2B5EF4-FFF2-40B4-BE49-F238E27FC236}">
                  <a16:creationId xmlns:a16="http://schemas.microsoft.com/office/drawing/2014/main" id="{00000000-0008-0000-0300-000040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77</xdr:row>
          <xdr:rowOff>28575</xdr:rowOff>
        </xdr:from>
        <xdr:to>
          <xdr:col>17</xdr:col>
          <xdr:colOff>495300</xdr:colOff>
          <xdr:row>78</xdr:row>
          <xdr:rowOff>38100</xdr:rowOff>
        </xdr:to>
        <xdr:sp macro="" textlink="">
          <xdr:nvSpPr>
            <xdr:cNvPr id="104001" name="Check Box 1601" hidden="1">
              <a:extLst>
                <a:ext uri="{63B3BB69-23CF-44E3-9099-C40C66FF867C}">
                  <a14:compatExt spid="_x0000_s104001"/>
                </a:ext>
                <a:ext uri="{FF2B5EF4-FFF2-40B4-BE49-F238E27FC236}">
                  <a16:creationId xmlns:a16="http://schemas.microsoft.com/office/drawing/2014/main" id="{00000000-0008-0000-0300-000041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76</xdr:row>
          <xdr:rowOff>28575</xdr:rowOff>
        </xdr:from>
        <xdr:to>
          <xdr:col>18</xdr:col>
          <xdr:colOff>495300</xdr:colOff>
          <xdr:row>77</xdr:row>
          <xdr:rowOff>38100</xdr:rowOff>
        </xdr:to>
        <xdr:sp macro="" textlink="">
          <xdr:nvSpPr>
            <xdr:cNvPr id="104002" name="Check Box 1602" hidden="1">
              <a:extLst>
                <a:ext uri="{63B3BB69-23CF-44E3-9099-C40C66FF867C}">
                  <a14:compatExt spid="_x0000_s104002"/>
                </a:ext>
                <a:ext uri="{FF2B5EF4-FFF2-40B4-BE49-F238E27FC236}">
                  <a16:creationId xmlns:a16="http://schemas.microsoft.com/office/drawing/2014/main" id="{00000000-0008-0000-0300-000042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77</xdr:row>
          <xdr:rowOff>28575</xdr:rowOff>
        </xdr:from>
        <xdr:to>
          <xdr:col>18</xdr:col>
          <xdr:colOff>495300</xdr:colOff>
          <xdr:row>78</xdr:row>
          <xdr:rowOff>38100</xdr:rowOff>
        </xdr:to>
        <xdr:sp macro="" textlink="">
          <xdr:nvSpPr>
            <xdr:cNvPr id="104003" name="Check Box 1603" hidden="1">
              <a:extLst>
                <a:ext uri="{63B3BB69-23CF-44E3-9099-C40C66FF867C}">
                  <a14:compatExt spid="_x0000_s104003"/>
                </a:ext>
                <a:ext uri="{FF2B5EF4-FFF2-40B4-BE49-F238E27FC236}">
                  <a16:creationId xmlns:a16="http://schemas.microsoft.com/office/drawing/2014/main" id="{00000000-0008-0000-0300-000043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76</xdr:row>
          <xdr:rowOff>28575</xdr:rowOff>
        </xdr:from>
        <xdr:to>
          <xdr:col>19</xdr:col>
          <xdr:colOff>495300</xdr:colOff>
          <xdr:row>77</xdr:row>
          <xdr:rowOff>38100</xdr:rowOff>
        </xdr:to>
        <xdr:sp macro="" textlink="">
          <xdr:nvSpPr>
            <xdr:cNvPr id="104004" name="Check Box 1604" hidden="1">
              <a:extLst>
                <a:ext uri="{63B3BB69-23CF-44E3-9099-C40C66FF867C}">
                  <a14:compatExt spid="_x0000_s104004"/>
                </a:ext>
                <a:ext uri="{FF2B5EF4-FFF2-40B4-BE49-F238E27FC236}">
                  <a16:creationId xmlns:a16="http://schemas.microsoft.com/office/drawing/2014/main" id="{00000000-0008-0000-0300-000044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77</xdr:row>
          <xdr:rowOff>28575</xdr:rowOff>
        </xdr:from>
        <xdr:to>
          <xdr:col>19</xdr:col>
          <xdr:colOff>495300</xdr:colOff>
          <xdr:row>78</xdr:row>
          <xdr:rowOff>38100</xdr:rowOff>
        </xdr:to>
        <xdr:sp macro="" textlink="">
          <xdr:nvSpPr>
            <xdr:cNvPr id="104005" name="Check Box 1605" hidden="1">
              <a:extLst>
                <a:ext uri="{63B3BB69-23CF-44E3-9099-C40C66FF867C}">
                  <a14:compatExt spid="_x0000_s104005"/>
                </a:ext>
                <a:ext uri="{FF2B5EF4-FFF2-40B4-BE49-F238E27FC236}">
                  <a16:creationId xmlns:a16="http://schemas.microsoft.com/office/drawing/2014/main" id="{00000000-0008-0000-0300-000045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76</xdr:row>
          <xdr:rowOff>28575</xdr:rowOff>
        </xdr:from>
        <xdr:to>
          <xdr:col>20</xdr:col>
          <xdr:colOff>495300</xdr:colOff>
          <xdr:row>77</xdr:row>
          <xdr:rowOff>38100</xdr:rowOff>
        </xdr:to>
        <xdr:sp macro="" textlink="">
          <xdr:nvSpPr>
            <xdr:cNvPr id="104006" name="Check Box 1606" hidden="1">
              <a:extLst>
                <a:ext uri="{63B3BB69-23CF-44E3-9099-C40C66FF867C}">
                  <a14:compatExt spid="_x0000_s104006"/>
                </a:ext>
                <a:ext uri="{FF2B5EF4-FFF2-40B4-BE49-F238E27FC236}">
                  <a16:creationId xmlns:a16="http://schemas.microsoft.com/office/drawing/2014/main" id="{00000000-0008-0000-0300-000046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77</xdr:row>
          <xdr:rowOff>28575</xdr:rowOff>
        </xdr:from>
        <xdr:to>
          <xdr:col>20</xdr:col>
          <xdr:colOff>495300</xdr:colOff>
          <xdr:row>78</xdr:row>
          <xdr:rowOff>38100</xdr:rowOff>
        </xdr:to>
        <xdr:sp macro="" textlink="">
          <xdr:nvSpPr>
            <xdr:cNvPr id="104007" name="Check Box 1607" hidden="1">
              <a:extLst>
                <a:ext uri="{63B3BB69-23CF-44E3-9099-C40C66FF867C}">
                  <a14:compatExt spid="_x0000_s104007"/>
                </a:ext>
                <a:ext uri="{FF2B5EF4-FFF2-40B4-BE49-F238E27FC236}">
                  <a16:creationId xmlns:a16="http://schemas.microsoft.com/office/drawing/2014/main" id="{00000000-0008-0000-0300-000047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28575</xdr:rowOff>
        </xdr:from>
        <xdr:to>
          <xdr:col>2</xdr:col>
          <xdr:colOff>495300</xdr:colOff>
          <xdr:row>77</xdr:row>
          <xdr:rowOff>66675</xdr:rowOff>
        </xdr:to>
        <xdr:sp macro="" textlink="">
          <xdr:nvSpPr>
            <xdr:cNvPr id="104008" name="Check Box 1608" hidden="1">
              <a:extLst>
                <a:ext uri="{63B3BB69-23CF-44E3-9099-C40C66FF867C}">
                  <a14:compatExt spid="_x0000_s104008"/>
                </a:ext>
                <a:ext uri="{FF2B5EF4-FFF2-40B4-BE49-F238E27FC236}">
                  <a16:creationId xmlns:a16="http://schemas.microsoft.com/office/drawing/2014/main" id="{00000000-0008-0000-0300-000048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77</xdr:row>
          <xdr:rowOff>28575</xdr:rowOff>
        </xdr:from>
        <xdr:to>
          <xdr:col>2</xdr:col>
          <xdr:colOff>495300</xdr:colOff>
          <xdr:row>78</xdr:row>
          <xdr:rowOff>66675</xdr:rowOff>
        </xdr:to>
        <xdr:sp macro="" textlink="">
          <xdr:nvSpPr>
            <xdr:cNvPr id="104009" name="Check Box 1609" hidden="1">
              <a:extLst>
                <a:ext uri="{63B3BB69-23CF-44E3-9099-C40C66FF867C}">
                  <a14:compatExt spid="_x0000_s104009"/>
                </a:ext>
                <a:ext uri="{FF2B5EF4-FFF2-40B4-BE49-F238E27FC236}">
                  <a16:creationId xmlns:a16="http://schemas.microsoft.com/office/drawing/2014/main" id="{00000000-0008-0000-0300-000049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76</xdr:row>
          <xdr:rowOff>28575</xdr:rowOff>
        </xdr:from>
        <xdr:to>
          <xdr:col>1</xdr:col>
          <xdr:colOff>495300</xdr:colOff>
          <xdr:row>77</xdr:row>
          <xdr:rowOff>66675</xdr:rowOff>
        </xdr:to>
        <xdr:sp macro="" textlink="">
          <xdr:nvSpPr>
            <xdr:cNvPr id="104010" name="Check Box 1610" hidden="1">
              <a:extLst>
                <a:ext uri="{63B3BB69-23CF-44E3-9099-C40C66FF867C}">
                  <a14:compatExt spid="_x0000_s104010"/>
                </a:ext>
                <a:ext uri="{FF2B5EF4-FFF2-40B4-BE49-F238E27FC236}">
                  <a16:creationId xmlns:a16="http://schemas.microsoft.com/office/drawing/2014/main" id="{00000000-0008-0000-0300-00004A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77</xdr:row>
          <xdr:rowOff>28575</xdr:rowOff>
        </xdr:from>
        <xdr:to>
          <xdr:col>1</xdr:col>
          <xdr:colOff>495300</xdr:colOff>
          <xdr:row>78</xdr:row>
          <xdr:rowOff>66675</xdr:rowOff>
        </xdr:to>
        <xdr:sp macro="" textlink="">
          <xdr:nvSpPr>
            <xdr:cNvPr id="104011" name="Check Box 1611" hidden="1">
              <a:extLst>
                <a:ext uri="{63B3BB69-23CF-44E3-9099-C40C66FF867C}">
                  <a14:compatExt spid="_x0000_s104011"/>
                </a:ext>
                <a:ext uri="{FF2B5EF4-FFF2-40B4-BE49-F238E27FC236}">
                  <a16:creationId xmlns:a16="http://schemas.microsoft.com/office/drawing/2014/main" id="{00000000-0008-0000-0300-00004B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76</xdr:row>
          <xdr:rowOff>28575</xdr:rowOff>
        </xdr:from>
        <xdr:to>
          <xdr:col>3</xdr:col>
          <xdr:colOff>495300</xdr:colOff>
          <xdr:row>77</xdr:row>
          <xdr:rowOff>66675</xdr:rowOff>
        </xdr:to>
        <xdr:sp macro="" textlink="">
          <xdr:nvSpPr>
            <xdr:cNvPr id="104012" name="Check Box 1612" hidden="1">
              <a:extLst>
                <a:ext uri="{63B3BB69-23CF-44E3-9099-C40C66FF867C}">
                  <a14:compatExt spid="_x0000_s104012"/>
                </a:ext>
                <a:ext uri="{FF2B5EF4-FFF2-40B4-BE49-F238E27FC236}">
                  <a16:creationId xmlns:a16="http://schemas.microsoft.com/office/drawing/2014/main" id="{00000000-0008-0000-0300-00004C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77</xdr:row>
          <xdr:rowOff>28575</xdr:rowOff>
        </xdr:from>
        <xdr:to>
          <xdr:col>3</xdr:col>
          <xdr:colOff>495300</xdr:colOff>
          <xdr:row>78</xdr:row>
          <xdr:rowOff>66675</xdr:rowOff>
        </xdr:to>
        <xdr:sp macro="" textlink="">
          <xdr:nvSpPr>
            <xdr:cNvPr id="104013" name="Check Box 1613" hidden="1">
              <a:extLst>
                <a:ext uri="{63B3BB69-23CF-44E3-9099-C40C66FF867C}">
                  <a14:compatExt spid="_x0000_s104013"/>
                </a:ext>
                <a:ext uri="{FF2B5EF4-FFF2-40B4-BE49-F238E27FC236}">
                  <a16:creationId xmlns:a16="http://schemas.microsoft.com/office/drawing/2014/main" id="{00000000-0008-0000-0300-00004D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76</xdr:row>
          <xdr:rowOff>28575</xdr:rowOff>
        </xdr:from>
        <xdr:to>
          <xdr:col>4</xdr:col>
          <xdr:colOff>495300</xdr:colOff>
          <xdr:row>77</xdr:row>
          <xdr:rowOff>66675</xdr:rowOff>
        </xdr:to>
        <xdr:sp macro="" textlink="">
          <xdr:nvSpPr>
            <xdr:cNvPr id="104014" name="Check Box 1614" hidden="1">
              <a:extLst>
                <a:ext uri="{63B3BB69-23CF-44E3-9099-C40C66FF867C}">
                  <a14:compatExt spid="_x0000_s104014"/>
                </a:ext>
                <a:ext uri="{FF2B5EF4-FFF2-40B4-BE49-F238E27FC236}">
                  <a16:creationId xmlns:a16="http://schemas.microsoft.com/office/drawing/2014/main" id="{00000000-0008-0000-0300-00004E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77</xdr:row>
          <xdr:rowOff>28575</xdr:rowOff>
        </xdr:from>
        <xdr:to>
          <xdr:col>4</xdr:col>
          <xdr:colOff>495300</xdr:colOff>
          <xdr:row>78</xdr:row>
          <xdr:rowOff>66675</xdr:rowOff>
        </xdr:to>
        <xdr:sp macro="" textlink="">
          <xdr:nvSpPr>
            <xdr:cNvPr id="104015" name="Check Box 1615" hidden="1">
              <a:extLst>
                <a:ext uri="{63B3BB69-23CF-44E3-9099-C40C66FF867C}">
                  <a14:compatExt spid="_x0000_s104015"/>
                </a:ext>
                <a:ext uri="{FF2B5EF4-FFF2-40B4-BE49-F238E27FC236}">
                  <a16:creationId xmlns:a16="http://schemas.microsoft.com/office/drawing/2014/main" id="{00000000-0008-0000-0300-00004F96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4</xdr:row>
          <xdr:rowOff>28575</xdr:rowOff>
        </xdr:from>
        <xdr:to>
          <xdr:col>5</xdr:col>
          <xdr:colOff>485775</xdr:colOff>
          <xdr:row>5</xdr:row>
          <xdr:rowOff>38100</xdr:rowOff>
        </xdr:to>
        <xdr:sp macro="" textlink="">
          <xdr:nvSpPr>
            <xdr:cNvPr id="50292" name="Check Box 116" hidden="1">
              <a:extLst>
                <a:ext uri="{63B3BB69-23CF-44E3-9099-C40C66FF867C}">
                  <a14:compatExt spid="_x0000_s50292"/>
                </a:ext>
                <a:ext uri="{FF2B5EF4-FFF2-40B4-BE49-F238E27FC236}">
                  <a16:creationId xmlns:a16="http://schemas.microsoft.com/office/drawing/2014/main" id="{00000000-0008-0000-0400-00007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xdr:row>
          <xdr:rowOff>0</xdr:rowOff>
        </xdr:from>
        <xdr:to>
          <xdr:col>5</xdr:col>
          <xdr:colOff>495300</xdr:colOff>
          <xdr:row>6</xdr:row>
          <xdr:rowOff>28575</xdr:rowOff>
        </xdr:to>
        <xdr:sp macro="" textlink="">
          <xdr:nvSpPr>
            <xdr:cNvPr id="50293" name="Check Box 117" hidden="1">
              <a:extLst>
                <a:ext uri="{63B3BB69-23CF-44E3-9099-C40C66FF867C}">
                  <a14:compatExt spid="_x0000_s50293"/>
                </a:ext>
                <a:ext uri="{FF2B5EF4-FFF2-40B4-BE49-F238E27FC236}">
                  <a16:creationId xmlns:a16="http://schemas.microsoft.com/office/drawing/2014/main" id="{00000000-0008-0000-0400-00007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495300</xdr:colOff>
          <xdr:row>7</xdr:row>
          <xdr:rowOff>38100</xdr:rowOff>
        </xdr:to>
        <xdr:sp macro="" textlink="">
          <xdr:nvSpPr>
            <xdr:cNvPr id="50294" name="Check Box 118" hidden="1">
              <a:extLst>
                <a:ext uri="{63B3BB69-23CF-44E3-9099-C40C66FF867C}">
                  <a14:compatExt spid="_x0000_s50294"/>
                </a:ext>
                <a:ext uri="{FF2B5EF4-FFF2-40B4-BE49-F238E27FC236}">
                  <a16:creationId xmlns:a16="http://schemas.microsoft.com/office/drawing/2014/main" id="{00000000-0008-0000-0400-000076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495300</xdr:colOff>
          <xdr:row>8</xdr:row>
          <xdr:rowOff>38100</xdr:rowOff>
        </xdr:to>
        <xdr:sp macro="" textlink="">
          <xdr:nvSpPr>
            <xdr:cNvPr id="50295" name="Check Box 119" hidden="1">
              <a:extLst>
                <a:ext uri="{63B3BB69-23CF-44E3-9099-C40C66FF867C}">
                  <a14:compatExt spid="_x0000_s50295"/>
                </a:ext>
                <a:ext uri="{FF2B5EF4-FFF2-40B4-BE49-F238E27FC236}">
                  <a16:creationId xmlns:a16="http://schemas.microsoft.com/office/drawing/2014/main" id="{00000000-0008-0000-0400-00007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485775</xdr:colOff>
          <xdr:row>9</xdr:row>
          <xdr:rowOff>38100</xdr:rowOff>
        </xdr:to>
        <xdr:sp macro="" textlink="">
          <xdr:nvSpPr>
            <xdr:cNvPr id="50296" name="Check Box 120" hidden="1">
              <a:extLst>
                <a:ext uri="{63B3BB69-23CF-44E3-9099-C40C66FF867C}">
                  <a14:compatExt spid="_x0000_s50296"/>
                </a:ext>
                <a:ext uri="{FF2B5EF4-FFF2-40B4-BE49-F238E27FC236}">
                  <a16:creationId xmlns:a16="http://schemas.microsoft.com/office/drawing/2014/main" id="{00000000-0008-0000-0400-00007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9</xdr:row>
          <xdr:rowOff>28575</xdr:rowOff>
        </xdr:from>
        <xdr:to>
          <xdr:col>5</xdr:col>
          <xdr:colOff>485775</xdr:colOff>
          <xdr:row>10</xdr:row>
          <xdr:rowOff>38100</xdr:rowOff>
        </xdr:to>
        <xdr:sp macro="" textlink="">
          <xdr:nvSpPr>
            <xdr:cNvPr id="50297" name="Check Box 121" hidden="1">
              <a:extLst>
                <a:ext uri="{63B3BB69-23CF-44E3-9099-C40C66FF867C}">
                  <a14:compatExt spid="_x0000_s50297"/>
                </a:ext>
                <a:ext uri="{FF2B5EF4-FFF2-40B4-BE49-F238E27FC236}">
                  <a16:creationId xmlns:a16="http://schemas.microsoft.com/office/drawing/2014/main" id="{00000000-0008-0000-0400-000079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28575</xdr:rowOff>
        </xdr:from>
        <xdr:to>
          <xdr:col>5</xdr:col>
          <xdr:colOff>485775</xdr:colOff>
          <xdr:row>11</xdr:row>
          <xdr:rowOff>38100</xdr:rowOff>
        </xdr:to>
        <xdr:sp macro="" textlink="">
          <xdr:nvSpPr>
            <xdr:cNvPr id="50298" name="Check Box 122" hidden="1">
              <a:extLst>
                <a:ext uri="{63B3BB69-23CF-44E3-9099-C40C66FF867C}">
                  <a14:compatExt spid="_x0000_s50298"/>
                </a:ext>
                <a:ext uri="{FF2B5EF4-FFF2-40B4-BE49-F238E27FC236}">
                  <a16:creationId xmlns:a16="http://schemas.microsoft.com/office/drawing/2014/main" id="{00000000-0008-0000-0400-00007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28575</xdr:rowOff>
        </xdr:from>
        <xdr:to>
          <xdr:col>5</xdr:col>
          <xdr:colOff>485775</xdr:colOff>
          <xdr:row>12</xdr:row>
          <xdr:rowOff>38100</xdr:rowOff>
        </xdr:to>
        <xdr:sp macro="" textlink="">
          <xdr:nvSpPr>
            <xdr:cNvPr id="50299" name="Check Box 123" hidden="1">
              <a:extLst>
                <a:ext uri="{63B3BB69-23CF-44E3-9099-C40C66FF867C}">
                  <a14:compatExt spid="_x0000_s50299"/>
                </a:ext>
                <a:ext uri="{FF2B5EF4-FFF2-40B4-BE49-F238E27FC236}">
                  <a16:creationId xmlns:a16="http://schemas.microsoft.com/office/drawing/2014/main" id="{00000000-0008-0000-0400-00007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5</xdr:col>
          <xdr:colOff>495300</xdr:colOff>
          <xdr:row>13</xdr:row>
          <xdr:rowOff>28575</xdr:rowOff>
        </xdr:to>
        <xdr:sp macro="" textlink="">
          <xdr:nvSpPr>
            <xdr:cNvPr id="50300" name="Check Box 124" hidden="1">
              <a:extLst>
                <a:ext uri="{63B3BB69-23CF-44E3-9099-C40C66FF867C}">
                  <a14:compatExt spid="_x0000_s50300"/>
                </a:ext>
                <a:ext uri="{FF2B5EF4-FFF2-40B4-BE49-F238E27FC236}">
                  <a16:creationId xmlns:a16="http://schemas.microsoft.com/office/drawing/2014/main" id="{00000000-0008-0000-0400-00007C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5</xdr:col>
          <xdr:colOff>495300</xdr:colOff>
          <xdr:row>14</xdr:row>
          <xdr:rowOff>38100</xdr:rowOff>
        </xdr:to>
        <xdr:sp macro="" textlink="">
          <xdr:nvSpPr>
            <xdr:cNvPr id="50301" name="Check Box 125" hidden="1">
              <a:extLst>
                <a:ext uri="{63B3BB69-23CF-44E3-9099-C40C66FF867C}">
                  <a14:compatExt spid="_x0000_s50301"/>
                </a:ext>
                <a:ext uri="{FF2B5EF4-FFF2-40B4-BE49-F238E27FC236}">
                  <a16:creationId xmlns:a16="http://schemas.microsoft.com/office/drawing/2014/main" id="{00000000-0008-0000-0400-00007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5</xdr:col>
          <xdr:colOff>485775</xdr:colOff>
          <xdr:row>15</xdr:row>
          <xdr:rowOff>38100</xdr:rowOff>
        </xdr:to>
        <xdr:sp macro="" textlink="">
          <xdr:nvSpPr>
            <xdr:cNvPr id="50302" name="Check Box 126" hidden="1">
              <a:extLst>
                <a:ext uri="{63B3BB69-23CF-44E3-9099-C40C66FF867C}">
                  <a14:compatExt spid="_x0000_s50302"/>
                </a:ext>
                <a:ext uri="{FF2B5EF4-FFF2-40B4-BE49-F238E27FC236}">
                  <a16:creationId xmlns:a16="http://schemas.microsoft.com/office/drawing/2014/main" id="{00000000-0008-0000-0400-00007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5</xdr:col>
          <xdr:colOff>495300</xdr:colOff>
          <xdr:row>16</xdr:row>
          <xdr:rowOff>38100</xdr:rowOff>
        </xdr:to>
        <xdr:sp macro="" textlink="">
          <xdr:nvSpPr>
            <xdr:cNvPr id="50303" name="Check Box 127" hidden="1">
              <a:extLst>
                <a:ext uri="{63B3BB69-23CF-44E3-9099-C40C66FF867C}">
                  <a14:compatExt spid="_x0000_s50303"/>
                </a:ext>
                <a:ext uri="{FF2B5EF4-FFF2-40B4-BE49-F238E27FC236}">
                  <a16:creationId xmlns:a16="http://schemas.microsoft.com/office/drawing/2014/main" id="{00000000-0008-0000-0400-00007F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28575</xdr:rowOff>
        </xdr:from>
        <xdr:to>
          <xdr:col>5</xdr:col>
          <xdr:colOff>495300</xdr:colOff>
          <xdr:row>17</xdr:row>
          <xdr:rowOff>38100</xdr:rowOff>
        </xdr:to>
        <xdr:sp macro="" textlink="">
          <xdr:nvSpPr>
            <xdr:cNvPr id="50304" name="Check Box 128" hidden="1">
              <a:extLst>
                <a:ext uri="{63B3BB69-23CF-44E3-9099-C40C66FF867C}">
                  <a14:compatExt spid="_x0000_s50304"/>
                </a:ext>
                <a:ext uri="{FF2B5EF4-FFF2-40B4-BE49-F238E27FC236}">
                  <a16:creationId xmlns:a16="http://schemas.microsoft.com/office/drawing/2014/main" id="{00000000-0008-0000-0400-000080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28575</xdr:rowOff>
        </xdr:from>
        <xdr:to>
          <xdr:col>5</xdr:col>
          <xdr:colOff>495300</xdr:colOff>
          <xdr:row>18</xdr:row>
          <xdr:rowOff>38100</xdr:rowOff>
        </xdr:to>
        <xdr:sp macro="" textlink="">
          <xdr:nvSpPr>
            <xdr:cNvPr id="50305" name="Check Box 129" hidden="1">
              <a:extLst>
                <a:ext uri="{63B3BB69-23CF-44E3-9099-C40C66FF867C}">
                  <a14:compatExt spid="_x0000_s50305"/>
                </a:ext>
                <a:ext uri="{FF2B5EF4-FFF2-40B4-BE49-F238E27FC236}">
                  <a16:creationId xmlns:a16="http://schemas.microsoft.com/office/drawing/2014/main" id="{00000000-0008-0000-0400-00008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28575</xdr:rowOff>
        </xdr:from>
        <xdr:to>
          <xdr:col>5</xdr:col>
          <xdr:colOff>495300</xdr:colOff>
          <xdr:row>19</xdr:row>
          <xdr:rowOff>38100</xdr:rowOff>
        </xdr:to>
        <xdr:sp macro="" textlink="">
          <xdr:nvSpPr>
            <xdr:cNvPr id="50306" name="Check Box 130" hidden="1">
              <a:extLst>
                <a:ext uri="{63B3BB69-23CF-44E3-9099-C40C66FF867C}">
                  <a14:compatExt spid="_x0000_s50306"/>
                </a:ext>
                <a:ext uri="{FF2B5EF4-FFF2-40B4-BE49-F238E27FC236}">
                  <a16:creationId xmlns:a16="http://schemas.microsoft.com/office/drawing/2014/main" id="{00000000-0008-0000-0400-00008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28575</xdr:rowOff>
        </xdr:from>
        <xdr:to>
          <xdr:col>5</xdr:col>
          <xdr:colOff>495300</xdr:colOff>
          <xdr:row>20</xdr:row>
          <xdr:rowOff>38100</xdr:rowOff>
        </xdr:to>
        <xdr:sp macro="" textlink="">
          <xdr:nvSpPr>
            <xdr:cNvPr id="50307" name="Check Box 131" hidden="1">
              <a:extLst>
                <a:ext uri="{63B3BB69-23CF-44E3-9099-C40C66FF867C}">
                  <a14:compatExt spid="_x0000_s50307"/>
                </a:ext>
                <a:ext uri="{FF2B5EF4-FFF2-40B4-BE49-F238E27FC236}">
                  <a16:creationId xmlns:a16="http://schemas.microsoft.com/office/drawing/2014/main" id="{00000000-0008-0000-0400-00008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0</xdr:rowOff>
        </xdr:from>
        <xdr:to>
          <xdr:col>5</xdr:col>
          <xdr:colOff>495300</xdr:colOff>
          <xdr:row>21</xdr:row>
          <xdr:rowOff>38100</xdr:rowOff>
        </xdr:to>
        <xdr:sp macro="" textlink="">
          <xdr:nvSpPr>
            <xdr:cNvPr id="50308" name="Check Box 132" hidden="1">
              <a:extLst>
                <a:ext uri="{63B3BB69-23CF-44E3-9099-C40C66FF867C}">
                  <a14:compatExt spid="_x0000_s50308"/>
                </a:ext>
                <a:ext uri="{FF2B5EF4-FFF2-40B4-BE49-F238E27FC236}">
                  <a16:creationId xmlns:a16="http://schemas.microsoft.com/office/drawing/2014/main" id="{00000000-0008-0000-0400-00008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xdr:row>
          <xdr:rowOff>28575</xdr:rowOff>
        </xdr:from>
        <xdr:to>
          <xdr:col>5</xdr:col>
          <xdr:colOff>495300</xdr:colOff>
          <xdr:row>22</xdr:row>
          <xdr:rowOff>38100</xdr:rowOff>
        </xdr:to>
        <xdr:sp macro="" textlink="">
          <xdr:nvSpPr>
            <xdr:cNvPr id="50309" name="Check Box 133" hidden="1">
              <a:extLst>
                <a:ext uri="{63B3BB69-23CF-44E3-9099-C40C66FF867C}">
                  <a14:compatExt spid="_x0000_s50309"/>
                </a:ext>
                <a:ext uri="{FF2B5EF4-FFF2-40B4-BE49-F238E27FC236}">
                  <a16:creationId xmlns:a16="http://schemas.microsoft.com/office/drawing/2014/main" id="{00000000-0008-0000-0400-00008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28575</xdr:rowOff>
        </xdr:from>
        <xdr:to>
          <xdr:col>5</xdr:col>
          <xdr:colOff>495300</xdr:colOff>
          <xdr:row>23</xdr:row>
          <xdr:rowOff>38100</xdr:rowOff>
        </xdr:to>
        <xdr:sp macro="" textlink="">
          <xdr:nvSpPr>
            <xdr:cNvPr id="50310" name="Check Box 134" hidden="1">
              <a:extLst>
                <a:ext uri="{63B3BB69-23CF-44E3-9099-C40C66FF867C}">
                  <a14:compatExt spid="_x0000_s50310"/>
                </a:ext>
                <a:ext uri="{FF2B5EF4-FFF2-40B4-BE49-F238E27FC236}">
                  <a16:creationId xmlns:a16="http://schemas.microsoft.com/office/drawing/2014/main" id="{00000000-0008-0000-0400-000086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28575</xdr:rowOff>
        </xdr:from>
        <xdr:to>
          <xdr:col>5</xdr:col>
          <xdr:colOff>495300</xdr:colOff>
          <xdr:row>24</xdr:row>
          <xdr:rowOff>38100</xdr:rowOff>
        </xdr:to>
        <xdr:sp macro="" textlink="">
          <xdr:nvSpPr>
            <xdr:cNvPr id="50311" name="Check Box 135" hidden="1">
              <a:extLst>
                <a:ext uri="{63B3BB69-23CF-44E3-9099-C40C66FF867C}">
                  <a14:compatExt spid="_x0000_s50311"/>
                </a:ext>
                <a:ext uri="{FF2B5EF4-FFF2-40B4-BE49-F238E27FC236}">
                  <a16:creationId xmlns:a16="http://schemas.microsoft.com/office/drawing/2014/main" id="{00000000-0008-0000-0400-00008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28575</xdr:rowOff>
        </xdr:from>
        <xdr:to>
          <xdr:col>5</xdr:col>
          <xdr:colOff>495300</xdr:colOff>
          <xdr:row>25</xdr:row>
          <xdr:rowOff>38100</xdr:rowOff>
        </xdr:to>
        <xdr:sp macro="" textlink="">
          <xdr:nvSpPr>
            <xdr:cNvPr id="50312" name="Check Box 136" hidden="1">
              <a:extLst>
                <a:ext uri="{63B3BB69-23CF-44E3-9099-C40C66FF867C}">
                  <a14:compatExt spid="_x0000_s50312"/>
                </a:ext>
                <a:ext uri="{FF2B5EF4-FFF2-40B4-BE49-F238E27FC236}">
                  <a16:creationId xmlns:a16="http://schemas.microsoft.com/office/drawing/2014/main" id="{00000000-0008-0000-0400-00008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28575</xdr:rowOff>
        </xdr:from>
        <xdr:to>
          <xdr:col>5</xdr:col>
          <xdr:colOff>495300</xdr:colOff>
          <xdr:row>26</xdr:row>
          <xdr:rowOff>38100</xdr:rowOff>
        </xdr:to>
        <xdr:sp macro="" textlink="">
          <xdr:nvSpPr>
            <xdr:cNvPr id="50313" name="Check Box 137" hidden="1">
              <a:extLst>
                <a:ext uri="{63B3BB69-23CF-44E3-9099-C40C66FF867C}">
                  <a14:compatExt spid="_x0000_s50313"/>
                </a:ext>
                <a:ext uri="{FF2B5EF4-FFF2-40B4-BE49-F238E27FC236}">
                  <a16:creationId xmlns:a16="http://schemas.microsoft.com/office/drawing/2014/main" id="{00000000-0008-0000-0400-000089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28575</xdr:rowOff>
        </xdr:from>
        <xdr:to>
          <xdr:col>5</xdr:col>
          <xdr:colOff>495300</xdr:colOff>
          <xdr:row>27</xdr:row>
          <xdr:rowOff>38100</xdr:rowOff>
        </xdr:to>
        <xdr:sp macro="" textlink="">
          <xdr:nvSpPr>
            <xdr:cNvPr id="50314" name="Check Box 138" hidden="1">
              <a:extLst>
                <a:ext uri="{63B3BB69-23CF-44E3-9099-C40C66FF867C}">
                  <a14:compatExt spid="_x0000_s50314"/>
                </a:ext>
                <a:ext uri="{FF2B5EF4-FFF2-40B4-BE49-F238E27FC236}">
                  <a16:creationId xmlns:a16="http://schemas.microsoft.com/office/drawing/2014/main" id="{00000000-0008-0000-0400-00008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27</xdr:row>
          <xdr:rowOff>28575</xdr:rowOff>
        </xdr:from>
        <xdr:to>
          <xdr:col>5</xdr:col>
          <xdr:colOff>485775</xdr:colOff>
          <xdr:row>28</xdr:row>
          <xdr:rowOff>38100</xdr:rowOff>
        </xdr:to>
        <xdr:sp macro="" textlink="">
          <xdr:nvSpPr>
            <xdr:cNvPr id="50315" name="Check Box 139" hidden="1">
              <a:extLst>
                <a:ext uri="{63B3BB69-23CF-44E3-9099-C40C66FF867C}">
                  <a14:compatExt spid="_x0000_s50315"/>
                </a:ext>
                <a:ext uri="{FF2B5EF4-FFF2-40B4-BE49-F238E27FC236}">
                  <a16:creationId xmlns:a16="http://schemas.microsoft.com/office/drawing/2014/main" id="{00000000-0008-0000-0400-00008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0</xdr:rowOff>
        </xdr:from>
        <xdr:to>
          <xdr:col>5</xdr:col>
          <xdr:colOff>495300</xdr:colOff>
          <xdr:row>29</xdr:row>
          <xdr:rowOff>28575</xdr:rowOff>
        </xdr:to>
        <xdr:sp macro="" textlink="">
          <xdr:nvSpPr>
            <xdr:cNvPr id="50316" name="Check Box 140" hidden="1">
              <a:extLst>
                <a:ext uri="{63B3BB69-23CF-44E3-9099-C40C66FF867C}">
                  <a14:compatExt spid="_x0000_s50316"/>
                </a:ext>
                <a:ext uri="{FF2B5EF4-FFF2-40B4-BE49-F238E27FC236}">
                  <a16:creationId xmlns:a16="http://schemas.microsoft.com/office/drawing/2014/main" id="{00000000-0008-0000-0400-00008C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0</xdr:rowOff>
        </xdr:from>
        <xdr:to>
          <xdr:col>5</xdr:col>
          <xdr:colOff>495300</xdr:colOff>
          <xdr:row>30</xdr:row>
          <xdr:rowOff>38100</xdr:rowOff>
        </xdr:to>
        <xdr:sp macro="" textlink="">
          <xdr:nvSpPr>
            <xdr:cNvPr id="50317" name="Check Box 141" hidden="1">
              <a:extLst>
                <a:ext uri="{63B3BB69-23CF-44E3-9099-C40C66FF867C}">
                  <a14:compatExt spid="_x0000_s50317"/>
                </a:ext>
                <a:ext uri="{FF2B5EF4-FFF2-40B4-BE49-F238E27FC236}">
                  <a16:creationId xmlns:a16="http://schemas.microsoft.com/office/drawing/2014/main" id="{00000000-0008-0000-0400-00008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0</xdr:rowOff>
        </xdr:from>
        <xdr:to>
          <xdr:col>5</xdr:col>
          <xdr:colOff>495300</xdr:colOff>
          <xdr:row>31</xdr:row>
          <xdr:rowOff>38100</xdr:rowOff>
        </xdr:to>
        <xdr:sp macro="" textlink="">
          <xdr:nvSpPr>
            <xdr:cNvPr id="50318" name="Check Box 142" hidden="1">
              <a:extLst>
                <a:ext uri="{63B3BB69-23CF-44E3-9099-C40C66FF867C}">
                  <a14:compatExt spid="_x0000_s50318"/>
                </a:ext>
                <a:ext uri="{FF2B5EF4-FFF2-40B4-BE49-F238E27FC236}">
                  <a16:creationId xmlns:a16="http://schemas.microsoft.com/office/drawing/2014/main" id="{00000000-0008-0000-0400-00008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28575</xdr:rowOff>
        </xdr:from>
        <xdr:to>
          <xdr:col>5</xdr:col>
          <xdr:colOff>485775</xdr:colOff>
          <xdr:row>32</xdr:row>
          <xdr:rowOff>38100</xdr:rowOff>
        </xdr:to>
        <xdr:sp macro="" textlink="">
          <xdr:nvSpPr>
            <xdr:cNvPr id="50319" name="Check Box 143" hidden="1">
              <a:extLst>
                <a:ext uri="{63B3BB69-23CF-44E3-9099-C40C66FF867C}">
                  <a14:compatExt spid="_x0000_s50319"/>
                </a:ext>
                <a:ext uri="{FF2B5EF4-FFF2-40B4-BE49-F238E27FC236}">
                  <a16:creationId xmlns:a16="http://schemas.microsoft.com/office/drawing/2014/main" id="{00000000-0008-0000-0400-00008F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32</xdr:row>
          <xdr:rowOff>28575</xdr:rowOff>
        </xdr:from>
        <xdr:to>
          <xdr:col>5</xdr:col>
          <xdr:colOff>485775</xdr:colOff>
          <xdr:row>33</xdr:row>
          <xdr:rowOff>38100</xdr:rowOff>
        </xdr:to>
        <xdr:sp macro="" textlink="">
          <xdr:nvSpPr>
            <xdr:cNvPr id="50320" name="Check Box 144" hidden="1">
              <a:extLst>
                <a:ext uri="{63B3BB69-23CF-44E3-9099-C40C66FF867C}">
                  <a14:compatExt spid="_x0000_s50320"/>
                </a:ext>
                <a:ext uri="{FF2B5EF4-FFF2-40B4-BE49-F238E27FC236}">
                  <a16:creationId xmlns:a16="http://schemas.microsoft.com/office/drawing/2014/main" id="{00000000-0008-0000-0400-000090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33</xdr:row>
          <xdr:rowOff>28575</xdr:rowOff>
        </xdr:from>
        <xdr:to>
          <xdr:col>5</xdr:col>
          <xdr:colOff>485775</xdr:colOff>
          <xdr:row>34</xdr:row>
          <xdr:rowOff>38100</xdr:rowOff>
        </xdr:to>
        <xdr:sp macro="" textlink="">
          <xdr:nvSpPr>
            <xdr:cNvPr id="50321" name="Check Box 145" hidden="1">
              <a:extLst>
                <a:ext uri="{63B3BB69-23CF-44E3-9099-C40C66FF867C}">
                  <a14:compatExt spid="_x0000_s50321"/>
                </a:ext>
                <a:ext uri="{FF2B5EF4-FFF2-40B4-BE49-F238E27FC236}">
                  <a16:creationId xmlns:a16="http://schemas.microsoft.com/office/drawing/2014/main" id="{00000000-0008-0000-0400-00009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34</xdr:row>
          <xdr:rowOff>28575</xdr:rowOff>
        </xdr:from>
        <xdr:to>
          <xdr:col>5</xdr:col>
          <xdr:colOff>485775</xdr:colOff>
          <xdr:row>35</xdr:row>
          <xdr:rowOff>38100</xdr:rowOff>
        </xdr:to>
        <xdr:sp macro="" textlink="">
          <xdr:nvSpPr>
            <xdr:cNvPr id="50322" name="Check Box 146" hidden="1">
              <a:extLst>
                <a:ext uri="{63B3BB69-23CF-44E3-9099-C40C66FF867C}">
                  <a14:compatExt spid="_x0000_s50322"/>
                </a:ext>
                <a:ext uri="{FF2B5EF4-FFF2-40B4-BE49-F238E27FC236}">
                  <a16:creationId xmlns:a16="http://schemas.microsoft.com/office/drawing/2014/main" id="{00000000-0008-0000-0400-00009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0</xdr:rowOff>
        </xdr:from>
        <xdr:to>
          <xdr:col>5</xdr:col>
          <xdr:colOff>495300</xdr:colOff>
          <xdr:row>36</xdr:row>
          <xdr:rowOff>28575</xdr:rowOff>
        </xdr:to>
        <xdr:sp macro="" textlink="">
          <xdr:nvSpPr>
            <xdr:cNvPr id="50323" name="Check Box 147" hidden="1">
              <a:extLst>
                <a:ext uri="{63B3BB69-23CF-44E3-9099-C40C66FF867C}">
                  <a14:compatExt spid="_x0000_s50323"/>
                </a:ext>
                <a:ext uri="{FF2B5EF4-FFF2-40B4-BE49-F238E27FC236}">
                  <a16:creationId xmlns:a16="http://schemas.microsoft.com/office/drawing/2014/main" id="{00000000-0008-0000-0400-00009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0</xdr:rowOff>
        </xdr:from>
        <xdr:to>
          <xdr:col>5</xdr:col>
          <xdr:colOff>495300</xdr:colOff>
          <xdr:row>37</xdr:row>
          <xdr:rowOff>38100</xdr:rowOff>
        </xdr:to>
        <xdr:sp macro="" textlink="">
          <xdr:nvSpPr>
            <xdr:cNvPr id="50324" name="Check Box 148" hidden="1">
              <a:extLst>
                <a:ext uri="{63B3BB69-23CF-44E3-9099-C40C66FF867C}">
                  <a14:compatExt spid="_x0000_s50324"/>
                </a:ext>
                <a:ext uri="{FF2B5EF4-FFF2-40B4-BE49-F238E27FC236}">
                  <a16:creationId xmlns:a16="http://schemas.microsoft.com/office/drawing/2014/main" id="{00000000-0008-0000-0400-00009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0</xdr:rowOff>
        </xdr:from>
        <xdr:to>
          <xdr:col>5</xdr:col>
          <xdr:colOff>485775</xdr:colOff>
          <xdr:row>38</xdr:row>
          <xdr:rowOff>38100</xdr:rowOff>
        </xdr:to>
        <xdr:sp macro="" textlink="">
          <xdr:nvSpPr>
            <xdr:cNvPr id="50325" name="Check Box 149" hidden="1">
              <a:extLst>
                <a:ext uri="{63B3BB69-23CF-44E3-9099-C40C66FF867C}">
                  <a14:compatExt spid="_x0000_s50325"/>
                </a:ext>
                <a:ext uri="{FF2B5EF4-FFF2-40B4-BE49-F238E27FC236}">
                  <a16:creationId xmlns:a16="http://schemas.microsoft.com/office/drawing/2014/main" id="{00000000-0008-0000-0400-00009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38</xdr:row>
          <xdr:rowOff>0</xdr:rowOff>
        </xdr:from>
        <xdr:to>
          <xdr:col>5</xdr:col>
          <xdr:colOff>495300</xdr:colOff>
          <xdr:row>39</xdr:row>
          <xdr:rowOff>38100</xdr:rowOff>
        </xdr:to>
        <xdr:sp macro="" textlink="">
          <xdr:nvSpPr>
            <xdr:cNvPr id="50326" name="Check Box 150" hidden="1">
              <a:extLst>
                <a:ext uri="{63B3BB69-23CF-44E3-9099-C40C66FF867C}">
                  <a14:compatExt spid="_x0000_s50326"/>
                </a:ext>
                <a:ext uri="{FF2B5EF4-FFF2-40B4-BE49-F238E27FC236}">
                  <a16:creationId xmlns:a16="http://schemas.microsoft.com/office/drawing/2014/main" id="{00000000-0008-0000-0400-000096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39</xdr:row>
          <xdr:rowOff>28575</xdr:rowOff>
        </xdr:from>
        <xdr:to>
          <xdr:col>5</xdr:col>
          <xdr:colOff>495300</xdr:colOff>
          <xdr:row>40</xdr:row>
          <xdr:rowOff>38100</xdr:rowOff>
        </xdr:to>
        <xdr:sp macro="" textlink="">
          <xdr:nvSpPr>
            <xdr:cNvPr id="50327" name="Check Box 151" hidden="1">
              <a:extLst>
                <a:ext uri="{63B3BB69-23CF-44E3-9099-C40C66FF867C}">
                  <a14:compatExt spid="_x0000_s50327"/>
                </a:ext>
                <a:ext uri="{FF2B5EF4-FFF2-40B4-BE49-F238E27FC236}">
                  <a16:creationId xmlns:a16="http://schemas.microsoft.com/office/drawing/2014/main" id="{00000000-0008-0000-0400-00009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40</xdr:row>
          <xdr:rowOff>28575</xdr:rowOff>
        </xdr:from>
        <xdr:to>
          <xdr:col>5</xdr:col>
          <xdr:colOff>495300</xdr:colOff>
          <xdr:row>41</xdr:row>
          <xdr:rowOff>38100</xdr:rowOff>
        </xdr:to>
        <xdr:sp macro="" textlink="">
          <xdr:nvSpPr>
            <xdr:cNvPr id="50328" name="Check Box 152" hidden="1">
              <a:extLst>
                <a:ext uri="{63B3BB69-23CF-44E3-9099-C40C66FF867C}">
                  <a14:compatExt spid="_x0000_s50328"/>
                </a:ext>
                <a:ext uri="{FF2B5EF4-FFF2-40B4-BE49-F238E27FC236}">
                  <a16:creationId xmlns:a16="http://schemas.microsoft.com/office/drawing/2014/main" id="{00000000-0008-0000-0400-00009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41</xdr:row>
          <xdr:rowOff>28575</xdr:rowOff>
        </xdr:from>
        <xdr:to>
          <xdr:col>5</xdr:col>
          <xdr:colOff>495300</xdr:colOff>
          <xdr:row>42</xdr:row>
          <xdr:rowOff>38100</xdr:rowOff>
        </xdr:to>
        <xdr:sp macro="" textlink="">
          <xdr:nvSpPr>
            <xdr:cNvPr id="50329" name="Check Box 153" hidden="1">
              <a:extLst>
                <a:ext uri="{63B3BB69-23CF-44E3-9099-C40C66FF867C}">
                  <a14:compatExt spid="_x0000_s50329"/>
                </a:ext>
                <a:ext uri="{FF2B5EF4-FFF2-40B4-BE49-F238E27FC236}">
                  <a16:creationId xmlns:a16="http://schemas.microsoft.com/office/drawing/2014/main" id="{00000000-0008-0000-0400-000099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42</xdr:row>
          <xdr:rowOff>28575</xdr:rowOff>
        </xdr:from>
        <xdr:to>
          <xdr:col>5</xdr:col>
          <xdr:colOff>495300</xdr:colOff>
          <xdr:row>43</xdr:row>
          <xdr:rowOff>38100</xdr:rowOff>
        </xdr:to>
        <xdr:sp macro="" textlink="">
          <xdr:nvSpPr>
            <xdr:cNvPr id="50330" name="Check Box 154" hidden="1">
              <a:extLst>
                <a:ext uri="{63B3BB69-23CF-44E3-9099-C40C66FF867C}">
                  <a14:compatExt spid="_x0000_s50330"/>
                </a:ext>
                <a:ext uri="{FF2B5EF4-FFF2-40B4-BE49-F238E27FC236}">
                  <a16:creationId xmlns:a16="http://schemas.microsoft.com/office/drawing/2014/main" id="{00000000-0008-0000-0400-00009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0</xdr:rowOff>
        </xdr:from>
        <xdr:to>
          <xdr:col>5</xdr:col>
          <xdr:colOff>495300</xdr:colOff>
          <xdr:row>44</xdr:row>
          <xdr:rowOff>38100</xdr:rowOff>
        </xdr:to>
        <xdr:sp macro="" textlink="">
          <xdr:nvSpPr>
            <xdr:cNvPr id="50331" name="Check Box 155" hidden="1">
              <a:extLst>
                <a:ext uri="{63B3BB69-23CF-44E3-9099-C40C66FF867C}">
                  <a14:compatExt spid="_x0000_s50331"/>
                </a:ext>
                <a:ext uri="{FF2B5EF4-FFF2-40B4-BE49-F238E27FC236}">
                  <a16:creationId xmlns:a16="http://schemas.microsoft.com/office/drawing/2014/main" id="{00000000-0008-0000-0400-00009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44</xdr:row>
          <xdr:rowOff>28575</xdr:rowOff>
        </xdr:from>
        <xdr:to>
          <xdr:col>5</xdr:col>
          <xdr:colOff>495300</xdr:colOff>
          <xdr:row>45</xdr:row>
          <xdr:rowOff>38100</xdr:rowOff>
        </xdr:to>
        <xdr:sp macro="" textlink="">
          <xdr:nvSpPr>
            <xdr:cNvPr id="50332" name="Check Box 156" hidden="1">
              <a:extLst>
                <a:ext uri="{63B3BB69-23CF-44E3-9099-C40C66FF867C}">
                  <a14:compatExt spid="_x0000_s50332"/>
                </a:ext>
                <a:ext uri="{FF2B5EF4-FFF2-40B4-BE49-F238E27FC236}">
                  <a16:creationId xmlns:a16="http://schemas.microsoft.com/office/drawing/2014/main" id="{00000000-0008-0000-0400-00009C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45</xdr:row>
          <xdr:rowOff>28575</xdr:rowOff>
        </xdr:from>
        <xdr:to>
          <xdr:col>5</xdr:col>
          <xdr:colOff>495300</xdr:colOff>
          <xdr:row>46</xdr:row>
          <xdr:rowOff>38100</xdr:rowOff>
        </xdr:to>
        <xdr:sp macro="" textlink="">
          <xdr:nvSpPr>
            <xdr:cNvPr id="50333" name="Check Box 157" hidden="1">
              <a:extLst>
                <a:ext uri="{63B3BB69-23CF-44E3-9099-C40C66FF867C}">
                  <a14:compatExt spid="_x0000_s50333"/>
                </a:ext>
                <a:ext uri="{FF2B5EF4-FFF2-40B4-BE49-F238E27FC236}">
                  <a16:creationId xmlns:a16="http://schemas.microsoft.com/office/drawing/2014/main" id="{00000000-0008-0000-0400-00009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46</xdr:row>
          <xdr:rowOff>28575</xdr:rowOff>
        </xdr:from>
        <xdr:to>
          <xdr:col>5</xdr:col>
          <xdr:colOff>495300</xdr:colOff>
          <xdr:row>47</xdr:row>
          <xdr:rowOff>38100</xdr:rowOff>
        </xdr:to>
        <xdr:sp macro="" textlink="">
          <xdr:nvSpPr>
            <xdr:cNvPr id="50334" name="Check Box 158" hidden="1">
              <a:extLst>
                <a:ext uri="{63B3BB69-23CF-44E3-9099-C40C66FF867C}">
                  <a14:compatExt spid="_x0000_s50334"/>
                </a:ext>
                <a:ext uri="{FF2B5EF4-FFF2-40B4-BE49-F238E27FC236}">
                  <a16:creationId xmlns:a16="http://schemas.microsoft.com/office/drawing/2014/main" id="{00000000-0008-0000-0400-00009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47</xdr:row>
          <xdr:rowOff>28575</xdr:rowOff>
        </xdr:from>
        <xdr:to>
          <xdr:col>5</xdr:col>
          <xdr:colOff>495300</xdr:colOff>
          <xdr:row>48</xdr:row>
          <xdr:rowOff>38100</xdr:rowOff>
        </xdr:to>
        <xdr:sp macro="" textlink="">
          <xdr:nvSpPr>
            <xdr:cNvPr id="50335" name="Check Box 159" hidden="1">
              <a:extLst>
                <a:ext uri="{63B3BB69-23CF-44E3-9099-C40C66FF867C}">
                  <a14:compatExt spid="_x0000_s50335"/>
                </a:ext>
                <a:ext uri="{FF2B5EF4-FFF2-40B4-BE49-F238E27FC236}">
                  <a16:creationId xmlns:a16="http://schemas.microsoft.com/office/drawing/2014/main" id="{00000000-0008-0000-0400-00009F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48</xdr:row>
          <xdr:rowOff>28575</xdr:rowOff>
        </xdr:from>
        <xdr:to>
          <xdr:col>5</xdr:col>
          <xdr:colOff>495300</xdr:colOff>
          <xdr:row>49</xdr:row>
          <xdr:rowOff>38100</xdr:rowOff>
        </xdr:to>
        <xdr:sp macro="" textlink="">
          <xdr:nvSpPr>
            <xdr:cNvPr id="50336" name="Check Box 160" hidden="1">
              <a:extLst>
                <a:ext uri="{63B3BB69-23CF-44E3-9099-C40C66FF867C}">
                  <a14:compatExt spid="_x0000_s50336"/>
                </a:ext>
                <a:ext uri="{FF2B5EF4-FFF2-40B4-BE49-F238E27FC236}">
                  <a16:creationId xmlns:a16="http://schemas.microsoft.com/office/drawing/2014/main" id="{00000000-0008-0000-0400-0000A0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49</xdr:row>
          <xdr:rowOff>28575</xdr:rowOff>
        </xdr:from>
        <xdr:to>
          <xdr:col>5</xdr:col>
          <xdr:colOff>495300</xdr:colOff>
          <xdr:row>50</xdr:row>
          <xdr:rowOff>38100</xdr:rowOff>
        </xdr:to>
        <xdr:sp macro="" textlink="">
          <xdr:nvSpPr>
            <xdr:cNvPr id="50337" name="Check Box 161" hidden="1">
              <a:extLst>
                <a:ext uri="{63B3BB69-23CF-44E3-9099-C40C66FF867C}">
                  <a14:compatExt spid="_x0000_s50337"/>
                </a:ext>
                <a:ext uri="{FF2B5EF4-FFF2-40B4-BE49-F238E27FC236}">
                  <a16:creationId xmlns:a16="http://schemas.microsoft.com/office/drawing/2014/main" id="{00000000-0008-0000-0400-0000A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49</xdr:row>
          <xdr:rowOff>28575</xdr:rowOff>
        </xdr:from>
        <xdr:to>
          <xdr:col>5</xdr:col>
          <xdr:colOff>485775</xdr:colOff>
          <xdr:row>50</xdr:row>
          <xdr:rowOff>38100</xdr:rowOff>
        </xdr:to>
        <xdr:sp macro="" textlink="">
          <xdr:nvSpPr>
            <xdr:cNvPr id="50338" name="Check Box 162" hidden="1">
              <a:extLst>
                <a:ext uri="{63B3BB69-23CF-44E3-9099-C40C66FF867C}">
                  <a14:compatExt spid="_x0000_s50338"/>
                </a:ext>
                <a:ext uri="{FF2B5EF4-FFF2-40B4-BE49-F238E27FC236}">
                  <a16:creationId xmlns:a16="http://schemas.microsoft.com/office/drawing/2014/main" id="{00000000-0008-0000-0400-0000A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50</xdr:row>
          <xdr:rowOff>0</xdr:rowOff>
        </xdr:from>
        <xdr:to>
          <xdr:col>5</xdr:col>
          <xdr:colOff>495300</xdr:colOff>
          <xdr:row>51</xdr:row>
          <xdr:rowOff>28575</xdr:rowOff>
        </xdr:to>
        <xdr:sp macro="" textlink="">
          <xdr:nvSpPr>
            <xdr:cNvPr id="50339" name="Check Box 163" hidden="1">
              <a:extLst>
                <a:ext uri="{63B3BB69-23CF-44E3-9099-C40C66FF867C}">
                  <a14:compatExt spid="_x0000_s50339"/>
                </a:ext>
                <a:ext uri="{FF2B5EF4-FFF2-40B4-BE49-F238E27FC236}">
                  <a16:creationId xmlns:a16="http://schemas.microsoft.com/office/drawing/2014/main" id="{00000000-0008-0000-0400-0000A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51</xdr:row>
          <xdr:rowOff>0</xdr:rowOff>
        </xdr:from>
        <xdr:to>
          <xdr:col>5</xdr:col>
          <xdr:colOff>495300</xdr:colOff>
          <xdr:row>52</xdr:row>
          <xdr:rowOff>38100</xdr:rowOff>
        </xdr:to>
        <xdr:sp macro="" textlink="">
          <xdr:nvSpPr>
            <xdr:cNvPr id="50340" name="Check Box 164" hidden="1">
              <a:extLst>
                <a:ext uri="{63B3BB69-23CF-44E3-9099-C40C66FF867C}">
                  <a14:compatExt spid="_x0000_s50340"/>
                </a:ext>
                <a:ext uri="{FF2B5EF4-FFF2-40B4-BE49-F238E27FC236}">
                  <a16:creationId xmlns:a16="http://schemas.microsoft.com/office/drawing/2014/main" id="{00000000-0008-0000-0400-0000A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52</xdr:row>
          <xdr:rowOff>0</xdr:rowOff>
        </xdr:from>
        <xdr:to>
          <xdr:col>5</xdr:col>
          <xdr:colOff>495300</xdr:colOff>
          <xdr:row>53</xdr:row>
          <xdr:rowOff>38100</xdr:rowOff>
        </xdr:to>
        <xdr:sp macro="" textlink="">
          <xdr:nvSpPr>
            <xdr:cNvPr id="50341" name="Check Box 165" hidden="1">
              <a:extLst>
                <a:ext uri="{63B3BB69-23CF-44E3-9099-C40C66FF867C}">
                  <a14:compatExt spid="_x0000_s50341"/>
                </a:ext>
                <a:ext uri="{FF2B5EF4-FFF2-40B4-BE49-F238E27FC236}">
                  <a16:creationId xmlns:a16="http://schemas.microsoft.com/office/drawing/2014/main" id="{00000000-0008-0000-0400-0000A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53</xdr:row>
          <xdr:rowOff>28575</xdr:rowOff>
        </xdr:from>
        <xdr:to>
          <xdr:col>5</xdr:col>
          <xdr:colOff>485775</xdr:colOff>
          <xdr:row>54</xdr:row>
          <xdr:rowOff>38100</xdr:rowOff>
        </xdr:to>
        <xdr:sp macro="" textlink="">
          <xdr:nvSpPr>
            <xdr:cNvPr id="50342" name="Check Box 166" hidden="1">
              <a:extLst>
                <a:ext uri="{63B3BB69-23CF-44E3-9099-C40C66FF867C}">
                  <a14:compatExt spid="_x0000_s50342"/>
                </a:ext>
                <a:ext uri="{FF2B5EF4-FFF2-40B4-BE49-F238E27FC236}">
                  <a16:creationId xmlns:a16="http://schemas.microsoft.com/office/drawing/2014/main" id="{00000000-0008-0000-0400-0000A6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54</xdr:row>
          <xdr:rowOff>28575</xdr:rowOff>
        </xdr:from>
        <xdr:to>
          <xdr:col>5</xdr:col>
          <xdr:colOff>485775</xdr:colOff>
          <xdr:row>55</xdr:row>
          <xdr:rowOff>38100</xdr:rowOff>
        </xdr:to>
        <xdr:sp macro="" textlink="">
          <xdr:nvSpPr>
            <xdr:cNvPr id="50343" name="Check Box 167" hidden="1">
              <a:extLst>
                <a:ext uri="{63B3BB69-23CF-44E3-9099-C40C66FF867C}">
                  <a14:compatExt spid="_x0000_s50343"/>
                </a:ext>
                <a:ext uri="{FF2B5EF4-FFF2-40B4-BE49-F238E27FC236}">
                  <a16:creationId xmlns:a16="http://schemas.microsoft.com/office/drawing/2014/main" id="{00000000-0008-0000-0400-0000A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55</xdr:row>
          <xdr:rowOff>28575</xdr:rowOff>
        </xdr:from>
        <xdr:to>
          <xdr:col>5</xdr:col>
          <xdr:colOff>485775</xdr:colOff>
          <xdr:row>56</xdr:row>
          <xdr:rowOff>38100</xdr:rowOff>
        </xdr:to>
        <xdr:sp macro="" textlink="">
          <xdr:nvSpPr>
            <xdr:cNvPr id="50344" name="Check Box 168" hidden="1">
              <a:extLst>
                <a:ext uri="{63B3BB69-23CF-44E3-9099-C40C66FF867C}">
                  <a14:compatExt spid="_x0000_s50344"/>
                </a:ext>
                <a:ext uri="{FF2B5EF4-FFF2-40B4-BE49-F238E27FC236}">
                  <a16:creationId xmlns:a16="http://schemas.microsoft.com/office/drawing/2014/main" id="{00000000-0008-0000-0400-0000A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56</xdr:row>
          <xdr:rowOff>28575</xdr:rowOff>
        </xdr:from>
        <xdr:to>
          <xdr:col>5</xdr:col>
          <xdr:colOff>485775</xdr:colOff>
          <xdr:row>57</xdr:row>
          <xdr:rowOff>38100</xdr:rowOff>
        </xdr:to>
        <xdr:sp macro="" textlink="">
          <xdr:nvSpPr>
            <xdr:cNvPr id="50345" name="Check Box 169" hidden="1">
              <a:extLst>
                <a:ext uri="{63B3BB69-23CF-44E3-9099-C40C66FF867C}">
                  <a14:compatExt spid="_x0000_s50345"/>
                </a:ext>
                <a:ext uri="{FF2B5EF4-FFF2-40B4-BE49-F238E27FC236}">
                  <a16:creationId xmlns:a16="http://schemas.microsoft.com/office/drawing/2014/main" id="{00000000-0008-0000-0400-0000A9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57</xdr:row>
          <xdr:rowOff>0</xdr:rowOff>
        </xdr:from>
        <xdr:to>
          <xdr:col>5</xdr:col>
          <xdr:colOff>495300</xdr:colOff>
          <xdr:row>58</xdr:row>
          <xdr:rowOff>28575</xdr:rowOff>
        </xdr:to>
        <xdr:sp macro="" textlink="">
          <xdr:nvSpPr>
            <xdr:cNvPr id="50346" name="Check Box 170" hidden="1">
              <a:extLst>
                <a:ext uri="{63B3BB69-23CF-44E3-9099-C40C66FF867C}">
                  <a14:compatExt spid="_x0000_s50346"/>
                </a:ext>
                <a:ext uri="{FF2B5EF4-FFF2-40B4-BE49-F238E27FC236}">
                  <a16:creationId xmlns:a16="http://schemas.microsoft.com/office/drawing/2014/main" id="{00000000-0008-0000-0400-0000A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58</xdr:row>
          <xdr:rowOff>0</xdr:rowOff>
        </xdr:from>
        <xdr:to>
          <xdr:col>5</xdr:col>
          <xdr:colOff>495300</xdr:colOff>
          <xdr:row>59</xdr:row>
          <xdr:rowOff>38100</xdr:rowOff>
        </xdr:to>
        <xdr:sp macro="" textlink="">
          <xdr:nvSpPr>
            <xdr:cNvPr id="50347" name="Check Box 171" hidden="1">
              <a:extLst>
                <a:ext uri="{63B3BB69-23CF-44E3-9099-C40C66FF867C}">
                  <a14:compatExt spid="_x0000_s50347"/>
                </a:ext>
                <a:ext uri="{FF2B5EF4-FFF2-40B4-BE49-F238E27FC236}">
                  <a16:creationId xmlns:a16="http://schemas.microsoft.com/office/drawing/2014/main" id="{00000000-0008-0000-0400-0000A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59</xdr:row>
          <xdr:rowOff>0</xdr:rowOff>
        </xdr:from>
        <xdr:to>
          <xdr:col>5</xdr:col>
          <xdr:colOff>485775</xdr:colOff>
          <xdr:row>60</xdr:row>
          <xdr:rowOff>38100</xdr:rowOff>
        </xdr:to>
        <xdr:sp macro="" textlink="">
          <xdr:nvSpPr>
            <xdr:cNvPr id="50348" name="Check Box 172" hidden="1">
              <a:extLst>
                <a:ext uri="{63B3BB69-23CF-44E3-9099-C40C66FF867C}">
                  <a14:compatExt spid="_x0000_s50348"/>
                </a:ext>
                <a:ext uri="{FF2B5EF4-FFF2-40B4-BE49-F238E27FC236}">
                  <a16:creationId xmlns:a16="http://schemas.microsoft.com/office/drawing/2014/main" id="{00000000-0008-0000-0400-0000AC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60</xdr:row>
          <xdr:rowOff>0</xdr:rowOff>
        </xdr:from>
        <xdr:to>
          <xdr:col>5</xdr:col>
          <xdr:colOff>495300</xdr:colOff>
          <xdr:row>61</xdr:row>
          <xdr:rowOff>38100</xdr:rowOff>
        </xdr:to>
        <xdr:sp macro="" textlink="">
          <xdr:nvSpPr>
            <xdr:cNvPr id="50349" name="Check Box 173" hidden="1">
              <a:extLst>
                <a:ext uri="{63B3BB69-23CF-44E3-9099-C40C66FF867C}">
                  <a14:compatExt spid="_x0000_s50349"/>
                </a:ext>
                <a:ext uri="{FF2B5EF4-FFF2-40B4-BE49-F238E27FC236}">
                  <a16:creationId xmlns:a16="http://schemas.microsoft.com/office/drawing/2014/main" id="{00000000-0008-0000-0400-0000A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61</xdr:row>
          <xdr:rowOff>28575</xdr:rowOff>
        </xdr:from>
        <xdr:to>
          <xdr:col>5</xdr:col>
          <xdr:colOff>495300</xdr:colOff>
          <xdr:row>62</xdr:row>
          <xdr:rowOff>38100</xdr:rowOff>
        </xdr:to>
        <xdr:sp macro="" textlink="">
          <xdr:nvSpPr>
            <xdr:cNvPr id="50350" name="Check Box 174" hidden="1">
              <a:extLst>
                <a:ext uri="{63B3BB69-23CF-44E3-9099-C40C66FF867C}">
                  <a14:compatExt spid="_x0000_s50350"/>
                </a:ext>
                <a:ext uri="{FF2B5EF4-FFF2-40B4-BE49-F238E27FC236}">
                  <a16:creationId xmlns:a16="http://schemas.microsoft.com/office/drawing/2014/main" id="{00000000-0008-0000-0400-0000A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62</xdr:row>
          <xdr:rowOff>28575</xdr:rowOff>
        </xdr:from>
        <xdr:to>
          <xdr:col>5</xdr:col>
          <xdr:colOff>495300</xdr:colOff>
          <xdr:row>63</xdr:row>
          <xdr:rowOff>38100</xdr:rowOff>
        </xdr:to>
        <xdr:sp macro="" textlink="">
          <xdr:nvSpPr>
            <xdr:cNvPr id="50351" name="Check Box 175" hidden="1">
              <a:extLst>
                <a:ext uri="{63B3BB69-23CF-44E3-9099-C40C66FF867C}">
                  <a14:compatExt spid="_x0000_s50351"/>
                </a:ext>
                <a:ext uri="{FF2B5EF4-FFF2-40B4-BE49-F238E27FC236}">
                  <a16:creationId xmlns:a16="http://schemas.microsoft.com/office/drawing/2014/main" id="{00000000-0008-0000-0400-0000AF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63</xdr:row>
          <xdr:rowOff>28575</xdr:rowOff>
        </xdr:from>
        <xdr:to>
          <xdr:col>5</xdr:col>
          <xdr:colOff>495300</xdr:colOff>
          <xdr:row>64</xdr:row>
          <xdr:rowOff>38100</xdr:rowOff>
        </xdr:to>
        <xdr:sp macro="" textlink="">
          <xdr:nvSpPr>
            <xdr:cNvPr id="50352" name="Check Box 176" hidden="1">
              <a:extLst>
                <a:ext uri="{63B3BB69-23CF-44E3-9099-C40C66FF867C}">
                  <a14:compatExt spid="_x0000_s50352"/>
                </a:ext>
                <a:ext uri="{FF2B5EF4-FFF2-40B4-BE49-F238E27FC236}">
                  <a16:creationId xmlns:a16="http://schemas.microsoft.com/office/drawing/2014/main" id="{00000000-0008-0000-0400-0000B0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64</xdr:row>
          <xdr:rowOff>28575</xdr:rowOff>
        </xdr:from>
        <xdr:to>
          <xdr:col>5</xdr:col>
          <xdr:colOff>495300</xdr:colOff>
          <xdr:row>65</xdr:row>
          <xdr:rowOff>38100</xdr:rowOff>
        </xdr:to>
        <xdr:sp macro="" textlink="">
          <xdr:nvSpPr>
            <xdr:cNvPr id="50353" name="Check Box 177" hidden="1">
              <a:extLst>
                <a:ext uri="{63B3BB69-23CF-44E3-9099-C40C66FF867C}">
                  <a14:compatExt spid="_x0000_s50353"/>
                </a:ext>
                <a:ext uri="{FF2B5EF4-FFF2-40B4-BE49-F238E27FC236}">
                  <a16:creationId xmlns:a16="http://schemas.microsoft.com/office/drawing/2014/main" id="{00000000-0008-0000-0400-0000B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65</xdr:row>
          <xdr:rowOff>0</xdr:rowOff>
        </xdr:from>
        <xdr:to>
          <xdr:col>5</xdr:col>
          <xdr:colOff>495300</xdr:colOff>
          <xdr:row>66</xdr:row>
          <xdr:rowOff>38100</xdr:rowOff>
        </xdr:to>
        <xdr:sp macro="" textlink="">
          <xdr:nvSpPr>
            <xdr:cNvPr id="50354" name="Check Box 178" hidden="1">
              <a:extLst>
                <a:ext uri="{63B3BB69-23CF-44E3-9099-C40C66FF867C}">
                  <a14:compatExt spid="_x0000_s50354"/>
                </a:ext>
                <a:ext uri="{FF2B5EF4-FFF2-40B4-BE49-F238E27FC236}">
                  <a16:creationId xmlns:a16="http://schemas.microsoft.com/office/drawing/2014/main" id="{00000000-0008-0000-0400-0000B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66</xdr:row>
          <xdr:rowOff>28575</xdr:rowOff>
        </xdr:from>
        <xdr:to>
          <xdr:col>5</xdr:col>
          <xdr:colOff>495300</xdr:colOff>
          <xdr:row>67</xdr:row>
          <xdr:rowOff>38100</xdr:rowOff>
        </xdr:to>
        <xdr:sp macro="" textlink="">
          <xdr:nvSpPr>
            <xdr:cNvPr id="50355" name="Check Box 179" hidden="1">
              <a:extLst>
                <a:ext uri="{63B3BB69-23CF-44E3-9099-C40C66FF867C}">
                  <a14:compatExt spid="_x0000_s50355"/>
                </a:ext>
                <a:ext uri="{FF2B5EF4-FFF2-40B4-BE49-F238E27FC236}">
                  <a16:creationId xmlns:a16="http://schemas.microsoft.com/office/drawing/2014/main" id="{00000000-0008-0000-0400-0000B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67</xdr:row>
          <xdr:rowOff>28575</xdr:rowOff>
        </xdr:from>
        <xdr:to>
          <xdr:col>5</xdr:col>
          <xdr:colOff>495300</xdr:colOff>
          <xdr:row>68</xdr:row>
          <xdr:rowOff>38100</xdr:rowOff>
        </xdr:to>
        <xdr:sp macro="" textlink="">
          <xdr:nvSpPr>
            <xdr:cNvPr id="50356" name="Check Box 180" hidden="1">
              <a:extLst>
                <a:ext uri="{63B3BB69-23CF-44E3-9099-C40C66FF867C}">
                  <a14:compatExt spid="_x0000_s50356"/>
                </a:ext>
                <a:ext uri="{FF2B5EF4-FFF2-40B4-BE49-F238E27FC236}">
                  <a16:creationId xmlns:a16="http://schemas.microsoft.com/office/drawing/2014/main" id="{00000000-0008-0000-0400-0000B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68</xdr:row>
          <xdr:rowOff>28575</xdr:rowOff>
        </xdr:from>
        <xdr:to>
          <xdr:col>5</xdr:col>
          <xdr:colOff>495300</xdr:colOff>
          <xdr:row>69</xdr:row>
          <xdr:rowOff>38100</xdr:rowOff>
        </xdr:to>
        <xdr:sp macro="" textlink="">
          <xdr:nvSpPr>
            <xdr:cNvPr id="50357" name="Check Box 181" hidden="1">
              <a:extLst>
                <a:ext uri="{63B3BB69-23CF-44E3-9099-C40C66FF867C}">
                  <a14:compatExt spid="_x0000_s50357"/>
                </a:ext>
                <a:ext uri="{FF2B5EF4-FFF2-40B4-BE49-F238E27FC236}">
                  <a16:creationId xmlns:a16="http://schemas.microsoft.com/office/drawing/2014/main" id="{00000000-0008-0000-0400-0000B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69</xdr:row>
          <xdr:rowOff>28575</xdr:rowOff>
        </xdr:from>
        <xdr:to>
          <xdr:col>5</xdr:col>
          <xdr:colOff>495300</xdr:colOff>
          <xdr:row>70</xdr:row>
          <xdr:rowOff>38100</xdr:rowOff>
        </xdr:to>
        <xdr:sp macro="" textlink="">
          <xdr:nvSpPr>
            <xdr:cNvPr id="50358" name="Check Box 182" hidden="1">
              <a:extLst>
                <a:ext uri="{63B3BB69-23CF-44E3-9099-C40C66FF867C}">
                  <a14:compatExt spid="_x0000_s50358"/>
                </a:ext>
                <a:ext uri="{FF2B5EF4-FFF2-40B4-BE49-F238E27FC236}">
                  <a16:creationId xmlns:a16="http://schemas.microsoft.com/office/drawing/2014/main" id="{00000000-0008-0000-0400-0000B6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70</xdr:row>
          <xdr:rowOff>28575</xdr:rowOff>
        </xdr:from>
        <xdr:to>
          <xdr:col>5</xdr:col>
          <xdr:colOff>495300</xdr:colOff>
          <xdr:row>71</xdr:row>
          <xdr:rowOff>38100</xdr:rowOff>
        </xdr:to>
        <xdr:sp macro="" textlink="">
          <xdr:nvSpPr>
            <xdr:cNvPr id="50359" name="Check Box 183" hidden="1">
              <a:extLst>
                <a:ext uri="{63B3BB69-23CF-44E3-9099-C40C66FF867C}">
                  <a14:compatExt spid="_x0000_s50359"/>
                </a:ext>
                <a:ext uri="{FF2B5EF4-FFF2-40B4-BE49-F238E27FC236}">
                  <a16:creationId xmlns:a16="http://schemas.microsoft.com/office/drawing/2014/main" id="{00000000-0008-0000-0400-0000B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71</xdr:row>
          <xdr:rowOff>28575</xdr:rowOff>
        </xdr:from>
        <xdr:to>
          <xdr:col>5</xdr:col>
          <xdr:colOff>495300</xdr:colOff>
          <xdr:row>72</xdr:row>
          <xdr:rowOff>38100</xdr:rowOff>
        </xdr:to>
        <xdr:sp macro="" textlink="">
          <xdr:nvSpPr>
            <xdr:cNvPr id="50360" name="Check Box 184" hidden="1">
              <a:extLst>
                <a:ext uri="{63B3BB69-23CF-44E3-9099-C40C66FF867C}">
                  <a14:compatExt spid="_x0000_s50360"/>
                </a:ext>
                <a:ext uri="{FF2B5EF4-FFF2-40B4-BE49-F238E27FC236}">
                  <a16:creationId xmlns:a16="http://schemas.microsoft.com/office/drawing/2014/main" id="{00000000-0008-0000-0400-0000B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71</xdr:row>
          <xdr:rowOff>0</xdr:rowOff>
        </xdr:from>
        <xdr:to>
          <xdr:col>5</xdr:col>
          <xdr:colOff>495300</xdr:colOff>
          <xdr:row>72</xdr:row>
          <xdr:rowOff>38100</xdr:rowOff>
        </xdr:to>
        <xdr:sp macro="" textlink="">
          <xdr:nvSpPr>
            <xdr:cNvPr id="50361" name="Check Box 185" hidden="1">
              <a:extLst>
                <a:ext uri="{63B3BB69-23CF-44E3-9099-C40C66FF867C}">
                  <a14:compatExt spid="_x0000_s50361"/>
                </a:ext>
                <a:ext uri="{FF2B5EF4-FFF2-40B4-BE49-F238E27FC236}">
                  <a16:creationId xmlns:a16="http://schemas.microsoft.com/office/drawing/2014/main" id="{00000000-0008-0000-0400-0000B9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72</xdr:row>
          <xdr:rowOff>28575</xdr:rowOff>
        </xdr:from>
        <xdr:to>
          <xdr:col>5</xdr:col>
          <xdr:colOff>495300</xdr:colOff>
          <xdr:row>73</xdr:row>
          <xdr:rowOff>38100</xdr:rowOff>
        </xdr:to>
        <xdr:sp macro="" textlink="">
          <xdr:nvSpPr>
            <xdr:cNvPr id="50362" name="Check Box 186" hidden="1">
              <a:extLst>
                <a:ext uri="{63B3BB69-23CF-44E3-9099-C40C66FF867C}">
                  <a14:compatExt spid="_x0000_s50362"/>
                </a:ext>
                <a:ext uri="{FF2B5EF4-FFF2-40B4-BE49-F238E27FC236}">
                  <a16:creationId xmlns:a16="http://schemas.microsoft.com/office/drawing/2014/main" id="{00000000-0008-0000-0400-0000B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73</xdr:row>
          <xdr:rowOff>28575</xdr:rowOff>
        </xdr:from>
        <xdr:to>
          <xdr:col>5</xdr:col>
          <xdr:colOff>495300</xdr:colOff>
          <xdr:row>74</xdr:row>
          <xdr:rowOff>38100</xdr:rowOff>
        </xdr:to>
        <xdr:sp macro="" textlink="">
          <xdr:nvSpPr>
            <xdr:cNvPr id="50363" name="Check Box 187" hidden="1">
              <a:extLst>
                <a:ext uri="{63B3BB69-23CF-44E3-9099-C40C66FF867C}">
                  <a14:compatExt spid="_x0000_s50363"/>
                </a:ext>
                <a:ext uri="{FF2B5EF4-FFF2-40B4-BE49-F238E27FC236}">
                  <a16:creationId xmlns:a16="http://schemas.microsoft.com/office/drawing/2014/main" id="{00000000-0008-0000-0400-0000B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74</xdr:row>
          <xdr:rowOff>28575</xdr:rowOff>
        </xdr:from>
        <xdr:to>
          <xdr:col>5</xdr:col>
          <xdr:colOff>495300</xdr:colOff>
          <xdr:row>75</xdr:row>
          <xdr:rowOff>38100</xdr:rowOff>
        </xdr:to>
        <xdr:sp macro="" textlink="">
          <xdr:nvSpPr>
            <xdr:cNvPr id="50364" name="Check Box 188" hidden="1">
              <a:extLst>
                <a:ext uri="{63B3BB69-23CF-44E3-9099-C40C66FF867C}">
                  <a14:compatExt spid="_x0000_s50364"/>
                </a:ext>
                <a:ext uri="{FF2B5EF4-FFF2-40B4-BE49-F238E27FC236}">
                  <a16:creationId xmlns:a16="http://schemas.microsoft.com/office/drawing/2014/main" id="{00000000-0008-0000-0400-0000BC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75</xdr:row>
          <xdr:rowOff>28575</xdr:rowOff>
        </xdr:from>
        <xdr:to>
          <xdr:col>5</xdr:col>
          <xdr:colOff>495300</xdr:colOff>
          <xdr:row>76</xdr:row>
          <xdr:rowOff>38100</xdr:rowOff>
        </xdr:to>
        <xdr:sp macro="" textlink="">
          <xdr:nvSpPr>
            <xdr:cNvPr id="50365" name="Check Box 189" hidden="1">
              <a:extLst>
                <a:ext uri="{63B3BB69-23CF-44E3-9099-C40C66FF867C}">
                  <a14:compatExt spid="_x0000_s50365"/>
                </a:ext>
                <a:ext uri="{FF2B5EF4-FFF2-40B4-BE49-F238E27FC236}">
                  <a16:creationId xmlns:a16="http://schemas.microsoft.com/office/drawing/2014/main" id="{00000000-0008-0000-0400-0000B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76</xdr:row>
          <xdr:rowOff>28575</xdr:rowOff>
        </xdr:from>
        <xdr:to>
          <xdr:col>5</xdr:col>
          <xdr:colOff>495300</xdr:colOff>
          <xdr:row>77</xdr:row>
          <xdr:rowOff>38100</xdr:rowOff>
        </xdr:to>
        <xdr:sp macro="" textlink="">
          <xdr:nvSpPr>
            <xdr:cNvPr id="50366" name="Check Box 190" hidden="1">
              <a:extLst>
                <a:ext uri="{63B3BB69-23CF-44E3-9099-C40C66FF867C}">
                  <a14:compatExt spid="_x0000_s50366"/>
                </a:ext>
                <a:ext uri="{FF2B5EF4-FFF2-40B4-BE49-F238E27FC236}">
                  <a16:creationId xmlns:a16="http://schemas.microsoft.com/office/drawing/2014/main" id="{00000000-0008-0000-0400-0000B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77</xdr:row>
          <xdr:rowOff>28575</xdr:rowOff>
        </xdr:from>
        <xdr:to>
          <xdr:col>5</xdr:col>
          <xdr:colOff>495300</xdr:colOff>
          <xdr:row>78</xdr:row>
          <xdr:rowOff>38100</xdr:rowOff>
        </xdr:to>
        <xdr:sp macro="" textlink="">
          <xdr:nvSpPr>
            <xdr:cNvPr id="50367" name="Check Box 191" hidden="1">
              <a:extLst>
                <a:ext uri="{63B3BB69-23CF-44E3-9099-C40C66FF867C}">
                  <a14:compatExt spid="_x0000_s50367"/>
                </a:ext>
                <a:ext uri="{FF2B5EF4-FFF2-40B4-BE49-F238E27FC236}">
                  <a16:creationId xmlns:a16="http://schemas.microsoft.com/office/drawing/2014/main" id="{00000000-0008-0000-0400-0000BF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4</xdr:row>
          <xdr:rowOff>190500</xdr:rowOff>
        </xdr:from>
        <xdr:to>
          <xdr:col>7</xdr:col>
          <xdr:colOff>542925</xdr:colOff>
          <xdr:row>6</xdr:row>
          <xdr:rowOff>114300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5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xdr:row>
          <xdr:rowOff>228600</xdr:rowOff>
        </xdr:from>
        <xdr:to>
          <xdr:col>7</xdr:col>
          <xdr:colOff>542925</xdr:colOff>
          <xdr:row>7</xdr:row>
          <xdr:rowOff>28575</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0500-000027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xdr:row>
          <xdr:rowOff>238125</xdr:rowOff>
        </xdr:from>
        <xdr:to>
          <xdr:col>7</xdr:col>
          <xdr:colOff>561975</xdr:colOff>
          <xdr:row>8</xdr:row>
          <xdr:rowOff>28575</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0500-000028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0</xdr:rowOff>
        </xdr:from>
        <xdr:to>
          <xdr:col>7</xdr:col>
          <xdr:colOff>542925</xdr:colOff>
          <xdr:row>9</xdr:row>
          <xdr:rowOff>28575</xdr:rowOff>
        </xdr:to>
        <xdr:sp macro="" textlink="">
          <xdr:nvSpPr>
            <xdr:cNvPr id="86057" name="Check Box 41" hidden="1">
              <a:extLst>
                <a:ext uri="{63B3BB69-23CF-44E3-9099-C40C66FF867C}">
                  <a14:compatExt spid="_x0000_s86057"/>
                </a:ext>
                <a:ext uri="{FF2B5EF4-FFF2-40B4-BE49-F238E27FC236}">
                  <a16:creationId xmlns:a16="http://schemas.microsoft.com/office/drawing/2014/main" id="{00000000-0008-0000-0500-000029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28575</xdr:rowOff>
        </xdr:from>
        <xdr:to>
          <xdr:col>7</xdr:col>
          <xdr:colOff>542925</xdr:colOff>
          <xdr:row>10</xdr:row>
          <xdr:rowOff>66675</xdr:rowOff>
        </xdr:to>
        <xdr:sp macro="" textlink="">
          <xdr:nvSpPr>
            <xdr:cNvPr id="86058" name="Check Box 42" hidden="1">
              <a:extLst>
                <a:ext uri="{63B3BB69-23CF-44E3-9099-C40C66FF867C}">
                  <a14:compatExt spid="_x0000_s86058"/>
                </a:ext>
                <a:ext uri="{FF2B5EF4-FFF2-40B4-BE49-F238E27FC236}">
                  <a16:creationId xmlns:a16="http://schemas.microsoft.com/office/drawing/2014/main" id="{00000000-0008-0000-0500-00002A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xdr:row>
          <xdr:rowOff>190500</xdr:rowOff>
        </xdr:from>
        <xdr:to>
          <xdr:col>7</xdr:col>
          <xdr:colOff>542925</xdr:colOff>
          <xdr:row>6</xdr:row>
          <xdr:rowOff>114300</xdr:rowOff>
        </xdr:to>
        <xdr:sp macro="" textlink="">
          <xdr:nvSpPr>
            <xdr:cNvPr id="86131" name="Check Box 115" hidden="1">
              <a:extLst>
                <a:ext uri="{63B3BB69-23CF-44E3-9099-C40C66FF867C}">
                  <a14:compatExt spid="_x0000_s86131"/>
                </a:ext>
                <a:ext uri="{FF2B5EF4-FFF2-40B4-BE49-F238E27FC236}">
                  <a16:creationId xmlns:a16="http://schemas.microsoft.com/office/drawing/2014/main" id="{00000000-0008-0000-0500-00007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6</xdr:row>
          <xdr:rowOff>238125</xdr:rowOff>
        </xdr:from>
        <xdr:to>
          <xdr:col>7</xdr:col>
          <xdr:colOff>542925</xdr:colOff>
          <xdr:row>7</xdr:row>
          <xdr:rowOff>180975</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6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91</xdr:row>
          <xdr:rowOff>228600</xdr:rowOff>
        </xdr:from>
        <xdr:to>
          <xdr:col>7</xdr:col>
          <xdr:colOff>542925</xdr:colOff>
          <xdr:row>93</xdr:row>
          <xdr:rowOff>28575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6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92</xdr:row>
          <xdr:rowOff>238125</xdr:rowOff>
        </xdr:from>
        <xdr:to>
          <xdr:col>7</xdr:col>
          <xdr:colOff>561975</xdr:colOff>
          <xdr:row>94</xdr:row>
          <xdr:rowOff>28575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6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94</xdr:row>
          <xdr:rowOff>0</xdr:rowOff>
        </xdr:from>
        <xdr:to>
          <xdr:col>7</xdr:col>
          <xdr:colOff>542925</xdr:colOff>
          <xdr:row>95</xdr:row>
          <xdr:rowOff>28575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6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95</xdr:row>
          <xdr:rowOff>28575</xdr:rowOff>
        </xdr:from>
        <xdr:to>
          <xdr:col>7</xdr:col>
          <xdr:colOff>542925</xdr:colOff>
          <xdr:row>96</xdr:row>
          <xdr:rowOff>38100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6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96</xdr:row>
          <xdr:rowOff>0</xdr:rowOff>
        </xdr:from>
        <xdr:to>
          <xdr:col>7</xdr:col>
          <xdr:colOff>542925</xdr:colOff>
          <xdr:row>97</xdr:row>
          <xdr:rowOff>28575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6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97</xdr:row>
          <xdr:rowOff>0</xdr:rowOff>
        </xdr:from>
        <xdr:to>
          <xdr:col>7</xdr:col>
          <xdr:colOff>533400</xdr:colOff>
          <xdr:row>98</xdr:row>
          <xdr:rowOff>28575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6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98</xdr:row>
          <xdr:rowOff>9525</xdr:rowOff>
        </xdr:from>
        <xdr:to>
          <xdr:col>7</xdr:col>
          <xdr:colOff>542925</xdr:colOff>
          <xdr:row>99</xdr:row>
          <xdr:rowOff>28575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6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98</xdr:row>
          <xdr:rowOff>257175</xdr:rowOff>
        </xdr:from>
        <xdr:to>
          <xdr:col>7</xdr:col>
          <xdr:colOff>542925</xdr:colOff>
          <xdr:row>100</xdr:row>
          <xdr:rowOff>9525</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6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101</xdr:row>
          <xdr:rowOff>0</xdr:rowOff>
        </xdr:from>
        <xdr:to>
          <xdr:col>7</xdr:col>
          <xdr:colOff>561975</xdr:colOff>
          <xdr:row>102</xdr:row>
          <xdr:rowOff>28575</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6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102</xdr:row>
          <xdr:rowOff>28575</xdr:rowOff>
        </xdr:from>
        <xdr:to>
          <xdr:col>7</xdr:col>
          <xdr:colOff>542925</xdr:colOff>
          <xdr:row>103</xdr:row>
          <xdr:rowOff>47625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6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103</xdr:row>
          <xdr:rowOff>28575</xdr:rowOff>
        </xdr:from>
        <xdr:to>
          <xdr:col>7</xdr:col>
          <xdr:colOff>542925</xdr:colOff>
          <xdr:row>104</xdr:row>
          <xdr:rowOff>47625</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6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104</xdr:row>
          <xdr:rowOff>28575</xdr:rowOff>
        </xdr:from>
        <xdr:to>
          <xdr:col>7</xdr:col>
          <xdr:colOff>542925</xdr:colOff>
          <xdr:row>105</xdr:row>
          <xdr:rowOff>47625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6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xdr:row>
          <xdr:rowOff>257175</xdr:rowOff>
        </xdr:from>
        <xdr:to>
          <xdr:col>8</xdr:col>
          <xdr:colOff>542925</xdr:colOff>
          <xdr:row>7</xdr:row>
          <xdr:rowOff>190500</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6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228600</xdr:rowOff>
        </xdr:from>
        <xdr:to>
          <xdr:col>8</xdr:col>
          <xdr:colOff>542925</xdr:colOff>
          <xdr:row>93</xdr:row>
          <xdr:rowOff>9525</xdr:rowOff>
        </xdr:to>
        <xdr:sp macro="" textlink="">
          <xdr:nvSpPr>
            <xdr:cNvPr id="67599" name="Check Box 15" hidden="1">
              <a:extLst>
                <a:ext uri="{63B3BB69-23CF-44E3-9099-C40C66FF867C}">
                  <a14:compatExt spid="_x0000_s67599"/>
                </a:ext>
                <a:ext uri="{FF2B5EF4-FFF2-40B4-BE49-F238E27FC236}">
                  <a16:creationId xmlns:a16="http://schemas.microsoft.com/office/drawing/2014/main" id="{00000000-0008-0000-0600-00000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228600</xdr:rowOff>
        </xdr:from>
        <xdr:to>
          <xdr:col>8</xdr:col>
          <xdr:colOff>542925</xdr:colOff>
          <xdr:row>93</xdr:row>
          <xdr:rowOff>9525</xdr:rowOff>
        </xdr:to>
        <xdr:sp macro="" textlink="">
          <xdr:nvSpPr>
            <xdr:cNvPr id="67600" name="Check Box 16" hidden="1">
              <a:extLst>
                <a:ext uri="{63B3BB69-23CF-44E3-9099-C40C66FF867C}">
                  <a14:compatExt spid="_x0000_s67600"/>
                </a:ext>
                <a:ext uri="{FF2B5EF4-FFF2-40B4-BE49-F238E27FC236}">
                  <a16:creationId xmlns:a16="http://schemas.microsoft.com/office/drawing/2014/main" id="{00000000-0008-0000-0600-00001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92</xdr:row>
          <xdr:rowOff>238125</xdr:rowOff>
        </xdr:from>
        <xdr:to>
          <xdr:col>8</xdr:col>
          <xdr:colOff>561975</xdr:colOff>
          <xdr:row>94</xdr:row>
          <xdr:rowOff>28575</xdr:rowOff>
        </xdr:to>
        <xdr:sp macro="" textlink="">
          <xdr:nvSpPr>
            <xdr:cNvPr id="67601" name="Check Box 17" hidden="1">
              <a:extLst>
                <a:ext uri="{63B3BB69-23CF-44E3-9099-C40C66FF867C}">
                  <a14:compatExt spid="_x0000_s67601"/>
                </a:ext>
                <a:ext uri="{FF2B5EF4-FFF2-40B4-BE49-F238E27FC236}">
                  <a16:creationId xmlns:a16="http://schemas.microsoft.com/office/drawing/2014/main" id="{00000000-0008-0000-0600-00001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92</xdr:row>
          <xdr:rowOff>238125</xdr:rowOff>
        </xdr:from>
        <xdr:to>
          <xdr:col>8</xdr:col>
          <xdr:colOff>561975</xdr:colOff>
          <xdr:row>94</xdr:row>
          <xdr:rowOff>28575</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94</xdr:row>
          <xdr:rowOff>0</xdr:rowOff>
        </xdr:from>
        <xdr:to>
          <xdr:col>8</xdr:col>
          <xdr:colOff>542925</xdr:colOff>
          <xdr:row>95</xdr:row>
          <xdr:rowOff>28575</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95</xdr:row>
          <xdr:rowOff>28575</xdr:rowOff>
        </xdr:from>
        <xdr:to>
          <xdr:col>8</xdr:col>
          <xdr:colOff>542925</xdr:colOff>
          <xdr:row>96</xdr:row>
          <xdr:rowOff>38100</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96</xdr:row>
          <xdr:rowOff>0</xdr:rowOff>
        </xdr:from>
        <xdr:to>
          <xdr:col>8</xdr:col>
          <xdr:colOff>542925</xdr:colOff>
          <xdr:row>97</xdr:row>
          <xdr:rowOff>28575</xdr:rowOff>
        </xdr:to>
        <xdr:sp macro="" textlink="">
          <xdr:nvSpPr>
            <xdr:cNvPr id="67605" name="Check Box 21" hidden="1">
              <a:extLst>
                <a:ext uri="{63B3BB69-23CF-44E3-9099-C40C66FF867C}">
                  <a14:compatExt spid="_x0000_s67605"/>
                </a:ext>
                <a:ext uri="{FF2B5EF4-FFF2-40B4-BE49-F238E27FC236}">
                  <a16:creationId xmlns:a16="http://schemas.microsoft.com/office/drawing/2014/main" id="{00000000-0008-0000-0600-00001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97</xdr:row>
          <xdr:rowOff>0</xdr:rowOff>
        </xdr:from>
        <xdr:to>
          <xdr:col>8</xdr:col>
          <xdr:colOff>533400</xdr:colOff>
          <xdr:row>98</xdr:row>
          <xdr:rowOff>28575</xdr:rowOff>
        </xdr:to>
        <xdr:sp macro="" textlink="">
          <xdr:nvSpPr>
            <xdr:cNvPr id="67606" name="Check Box 22" hidden="1">
              <a:extLst>
                <a:ext uri="{63B3BB69-23CF-44E3-9099-C40C66FF867C}">
                  <a14:compatExt spid="_x0000_s67606"/>
                </a:ext>
                <a:ext uri="{FF2B5EF4-FFF2-40B4-BE49-F238E27FC236}">
                  <a16:creationId xmlns:a16="http://schemas.microsoft.com/office/drawing/2014/main" id="{00000000-0008-0000-0600-00001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9525</xdr:rowOff>
        </xdr:from>
        <xdr:to>
          <xdr:col>8</xdr:col>
          <xdr:colOff>542925</xdr:colOff>
          <xdr:row>99</xdr:row>
          <xdr:rowOff>28575</xdr:rowOff>
        </xdr:to>
        <xdr:sp macro="" textlink="">
          <xdr:nvSpPr>
            <xdr:cNvPr id="67607" name="Check Box 23" hidden="1">
              <a:extLst>
                <a:ext uri="{63B3BB69-23CF-44E3-9099-C40C66FF867C}">
                  <a14:compatExt spid="_x0000_s67607"/>
                </a:ext>
                <a:ext uri="{FF2B5EF4-FFF2-40B4-BE49-F238E27FC236}">
                  <a16:creationId xmlns:a16="http://schemas.microsoft.com/office/drawing/2014/main" id="{00000000-0008-0000-0600-00001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257175</xdr:rowOff>
        </xdr:from>
        <xdr:to>
          <xdr:col>8</xdr:col>
          <xdr:colOff>542925</xdr:colOff>
          <xdr:row>100</xdr:row>
          <xdr:rowOff>28575</xdr:rowOff>
        </xdr:to>
        <xdr:sp macro="" textlink="">
          <xdr:nvSpPr>
            <xdr:cNvPr id="67608" name="Check Box 24" hidden="1">
              <a:extLst>
                <a:ext uri="{63B3BB69-23CF-44E3-9099-C40C66FF867C}">
                  <a14:compatExt spid="_x0000_s67608"/>
                </a:ext>
                <a:ext uri="{FF2B5EF4-FFF2-40B4-BE49-F238E27FC236}">
                  <a16:creationId xmlns:a16="http://schemas.microsoft.com/office/drawing/2014/main" id="{00000000-0008-0000-0600-00001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101</xdr:row>
          <xdr:rowOff>0</xdr:rowOff>
        </xdr:from>
        <xdr:to>
          <xdr:col>8</xdr:col>
          <xdr:colOff>561975</xdr:colOff>
          <xdr:row>102</xdr:row>
          <xdr:rowOff>28575</xdr:rowOff>
        </xdr:to>
        <xdr:sp macro="" textlink="">
          <xdr:nvSpPr>
            <xdr:cNvPr id="67609" name="Check Box 25" hidden="1">
              <a:extLst>
                <a:ext uri="{63B3BB69-23CF-44E3-9099-C40C66FF867C}">
                  <a14:compatExt spid="_x0000_s67609"/>
                </a:ext>
                <a:ext uri="{FF2B5EF4-FFF2-40B4-BE49-F238E27FC236}">
                  <a16:creationId xmlns:a16="http://schemas.microsoft.com/office/drawing/2014/main" id="{00000000-0008-0000-0600-00001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102</xdr:row>
          <xdr:rowOff>28575</xdr:rowOff>
        </xdr:from>
        <xdr:to>
          <xdr:col>8</xdr:col>
          <xdr:colOff>542925</xdr:colOff>
          <xdr:row>103</xdr:row>
          <xdr:rowOff>47625</xdr:rowOff>
        </xdr:to>
        <xdr:sp macro="" textlink="">
          <xdr:nvSpPr>
            <xdr:cNvPr id="67610" name="Check Box 26" hidden="1">
              <a:extLst>
                <a:ext uri="{63B3BB69-23CF-44E3-9099-C40C66FF867C}">
                  <a14:compatExt spid="_x0000_s67610"/>
                </a:ext>
                <a:ext uri="{FF2B5EF4-FFF2-40B4-BE49-F238E27FC236}">
                  <a16:creationId xmlns:a16="http://schemas.microsoft.com/office/drawing/2014/main" id="{00000000-0008-0000-0600-00001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103</xdr:row>
          <xdr:rowOff>28575</xdr:rowOff>
        </xdr:from>
        <xdr:to>
          <xdr:col>8</xdr:col>
          <xdr:colOff>542925</xdr:colOff>
          <xdr:row>104</xdr:row>
          <xdr:rowOff>47625</xdr:rowOff>
        </xdr:to>
        <xdr:sp macro="" textlink="">
          <xdr:nvSpPr>
            <xdr:cNvPr id="67611" name="Check Box 27" hidden="1">
              <a:extLst>
                <a:ext uri="{63B3BB69-23CF-44E3-9099-C40C66FF867C}">
                  <a14:compatExt spid="_x0000_s67611"/>
                </a:ext>
                <a:ext uri="{FF2B5EF4-FFF2-40B4-BE49-F238E27FC236}">
                  <a16:creationId xmlns:a16="http://schemas.microsoft.com/office/drawing/2014/main" id="{00000000-0008-0000-0600-00001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28575</xdr:rowOff>
        </xdr:from>
        <xdr:to>
          <xdr:col>8</xdr:col>
          <xdr:colOff>542925</xdr:colOff>
          <xdr:row>105</xdr:row>
          <xdr:rowOff>47625</xdr:rowOff>
        </xdr:to>
        <xdr:sp macro="" textlink="">
          <xdr:nvSpPr>
            <xdr:cNvPr id="67612" name="Check Box 28" hidden="1">
              <a:extLst>
                <a:ext uri="{63B3BB69-23CF-44E3-9099-C40C66FF867C}">
                  <a14:compatExt spid="_x0000_s67612"/>
                </a:ext>
                <a:ext uri="{FF2B5EF4-FFF2-40B4-BE49-F238E27FC236}">
                  <a16:creationId xmlns:a16="http://schemas.microsoft.com/office/drawing/2014/main" id="{00000000-0008-0000-0600-00001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228600</xdr:rowOff>
        </xdr:from>
        <xdr:to>
          <xdr:col>7</xdr:col>
          <xdr:colOff>542925</xdr:colOff>
          <xdr:row>9</xdr:row>
          <xdr:rowOff>28575</xdr:rowOff>
        </xdr:to>
        <xdr:sp macro="" textlink="">
          <xdr:nvSpPr>
            <xdr:cNvPr id="67613" name="Check Box 29" hidden="1">
              <a:extLst>
                <a:ext uri="{63B3BB69-23CF-44E3-9099-C40C66FF867C}">
                  <a14:compatExt spid="_x0000_s67613"/>
                </a:ext>
                <a:ext uri="{FF2B5EF4-FFF2-40B4-BE49-F238E27FC236}">
                  <a16:creationId xmlns:a16="http://schemas.microsoft.com/office/drawing/2014/main" id="{00000000-0008-0000-0600-00001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238125</xdr:rowOff>
        </xdr:from>
        <xdr:to>
          <xdr:col>7</xdr:col>
          <xdr:colOff>561975</xdr:colOff>
          <xdr:row>10</xdr:row>
          <xdr:rowOff>28575</xdr:rowOff>
        </xdr:to>
        <xdr:sp macro="" textlink="">
          <xdr:nvSpPr>
            <xdr:cNvPr id="67614" name="Check Box 30" hidden="1">
              <a:extLst>
                <a:ext uri="{63B3BB69-23CF-44E3-9099-C40C66FF867C}">
                  <a14:compatExt spid="_x0000_s67614"/>
                </a:ext>
                <a:ext uri="{FF2B5EF4-FFF2-40B4-BE49-F238E27FC236}">
                  <a16:creationId xmlns:a16="http://schemas.microsoft.com/office/drawing/2014/main" id="{00000000-0008-0000-0600-00001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0</xdr:rowOff>
        </xdr:from>
        <xdr:to>
          <xdr:col>7</xdr:col>
          <xdr:colOff>542925</xdr:colOff>
          <xdr:row>11</xdr:row>
          <xdr:rowOff>28575</xdr:rowOff>
        </xdr:to>
        <xdr:sp macro="" textlink="">
          <xdr:nvSpPr>
            <xdr:cNvPr id="67615" name="Check Box 31" hidden="1">
              <a:extLst>
                <a:ext uri="{63B3BB69-23CF-44E3-9099-C40C66FF867C}">
                  <a14:compatExt spid="_x0000_s67615"/>
                </a:ext>
                <a:ext uri="{FF2B5EF4-FFF2-40B4-BE49-F238E27FC236}">
                  <a16:creationId xmlns:a16="http://schemas.microsoft.com/office/drawing/2014/main" id="{00000000-0008-0000-0600-00001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xdr:row>
          <xdr:rowOff>28575</xdr:rowOff>
        </xdr:from>
        <xdr:to>
          <xdr:col>7</xdr:col>
          <xdr:colOff>542925</xdr:colOff>
          <xdr:row>12</xdr:row>
          <xdr:rowOff>38100</xdr:rowOff>
        </xdr:to>
        <xdr:sp macro="" textlink="">
          <xdr:nvSpPr>
            <xdr:cNvPr id="67616" name="Check Box 32" hidden="1">
              <a:extLst>
                <a:ext uri="{63B3BB69-23CF-44E3-9099-C40C66FF867C}">
                  <a14:compatExt spid="_x0000_s67616"/>
                </a:ext>
                <a:ext uri="{FF2B5EF4-FFF2-40B4-BE49-F238E27FC236}">
                  <a16:creationId xmlns:a16="http://schemas.microsoft.com/office/drawing/2014/main" id="{00000000-0008-0000-0600-00002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xdr:row>
          <xdr:rowOff>0</xdr:rowOff>
        </xdr:from>
        <xdr:to>
          <xdr:col>7</xdr:col>
          <xdr:colOff>542925</xdr:colOff>
          <xdr:row>13</xdr:row>
          <xdr:rowOff>28575</xdr:rowOff>
        </xdr:to>
        <xdr:sp macro="" textlink="">
          <xdr:nvSpPr>
            <xdr:cNvPr id="67617" name="Check Box 33" hidden="1">
              <a:extLst>
                <a:ext uri="{63B3BB69-23CF-44E3-9099-C40C66FF867C}">
                  <a14:compatExt spid="_x0000_s67617"/>
                </a:ext>
                <a:ext uri="{FF2B5EF4-FFF2-40B4-BE49-F238E27FC236}">
                  <a16:creationId xmlns:a16="http://schemas.microsoft.com/office/drawing/2014/main" id="{00000000-0008-0000-0600-00002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0</xdr:rowOff>
        </xdr:from>
        <xdr:to>
          <xdr:col>7</xdr:col>
          <xdr:colOff>533400</xdr:colOff>
          <xdr:row>14</xdr:row>
          <xdr:rowOff>28575</xdr:rowOff>
        </xdr:to>
        <xdr:sp macro="" textlink="">
          <xdr:nvSpPr>
            <xdr:cNvPr id="67618" name="Check Box 34" hidden="1">
              <a:extLst>
                <a:ext uri="{63B3BB69-23CF-44E3-9099-C40C66FF867C}">
                  <a14:compatExt spid="_x0000_s67618"/>
                </a:ext>
                <a:ext uri="{FF2B5EF4-FFF2-40B4-BE49-F238E27FC236}">
                  <a16:creationId xmlns:a16="http://schemas.microsoft.com/office/drawing/2014/main" id="{00000000-0008-0000-0600-00002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9525</xdr:rowOff>
        </xdr:from>
        <xdr:to>
          <xdr:col>7</xdr:col>
          <xdr:colOff>542925</xdr:colOff>
          <xdr:row>15</xdr:row>
          <xdr:rowOff>28575</xdr:rowOff>
        </xdr:to>
        <xdr:sp macro="" textlink="">
          <xdr:nvSpPr>
            <xdr:cNvPr id="67619" name="Check Box 35" hidden="1">
              <a:extLst>
                <a:ext uri="{63B3BB69-23CF-44E3-9099-C40C66FF867C}">
                  <a14:compatExt spid="_x0000_s67619"/>
                </a:ext>
                <a:ext uri="{FF2B5EF4-FFF2-40B4-BE49-F238E27FC236}">
                  <a16:creationId xmlns:a16="http://schemas.microsoft.com/office/drawing/2014/main" id="{00000000-0008-0000-0600-00002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257175</xdr:rowOff>
        </xdr:from>
        <xdr:to>
          <xdr:col>7</xdr:col>
          <xdr:colOff>542925</xdr:colOff>
          <xdr:row>16</xdr:row>
          <xdr:rowOff>9525</xdr:rowOff>
        </xdr:to>
        <xdr:sp macro="" textlink="">
          <xdr:nvSpPr>
            <xdr:cNvPr id="67620" name="Check Box 36" hidden="1">
              <a:extLst>
                <a:ext uri="{63B3BB69-23CF-44E3-9099-C40C66FF867C}">
                  <a14:compatExt spid="_x0000_s67620"/>
                </a:ext>
                <a:ext uri="{FF2B5EF4-FFF2-40B4-BE49-F238E27FC236}">
                  <a16:creationId xmlns:a16="http://schemas.microsoft.com/office/drawing/2014/main" id="{00000000-0008-0000-0600-00002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16</xdr:row>
          <xdr:rowOff>0</xdr:rowOff>
        </xdr:from>
        <xdr:to>
          <xdr:col>7</xdr:col>
          <xdr:colOff>561975</xdr:colOff>
          <xdr:row>17</xdr:row>
          <xdr:rowOff>28575</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600-00002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28575</xdr:rowOff>
        </xdr:from>
        <xdr:to>
          <xdr:col>7</xdr:col>
          <xdr:colOff>533400</xdr:colOff>
          <xdr:row>18</xdr:row>
          <xdr:rowOff>38100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600-00002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0</xdr:rowOff>
        </xdr:from>
        <xdr:to>
          <xdr:col>7</xdr:col>
          <xdr:colOff>533400</xdr:colOff>
          <xdr:row>19</xdr:row>
          <xdr:rowOff>28575</xdr:rowOff>
        </xdr:to>
        <xdr:sp macro="" textlink="">
          <xdr:nvSpPr>
            <xdr:cNvPr id="67623" name="Check Box 39" hidden="1">
              <a:extLst>
                <a:ext uri="{63B3BB69-23CF-44E3-9099-C40C66FF867C}">
                  <a14:compatExt spid="_x0000_s67623"/>
                </a:ext>
                <a:ext uri="{FF2B5EF4-FFF2-40B4-BE49-F238E27FC236}">
                  <a16:creationId xmlns:a16="http://schemas.microsoft.com/office/drawing/2014/main" id="{00000000-0008-0000-0600-00002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28575</xdr:rowOff>
        </xdr:from>
        <xdr:to>
          <xdr:col>7</xdr:col>
          <xdr:colOff>542925</xdr:colOff>
          <xdr:row>20</xdr:row>
          <xdr:rowOff>38100</xdr:rowOff>
        </xdr:to>
        <xdr:sp macro="" textlink="">
          <xdr:nvSpPr>
            <xdr:cNvPr id="67624" name="Check Box 40" hidden="1">
              <a:extLst>
                <a:ext uri="{63B3BB69-23CF-44E3-9099-C40C66FF867C}">
                  <a14:compatExt spid="_x0000_s67624"/>
                </a:ext>
                <a:ext uri="{FF2B5EF4-FFF2-40B4-BE49-F238E27FC236}">
                  <a16:creationId xmlns:a16="http://schemas.microsoft.com/office/drawing/2014/main" id="{00000000-0008-0000-0600-00002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20</xdr:row>
          <xdr:rowOff>28575</xdr:rowOff>
        </xdr:from>
        <xdr:to>
          <xdr:col>7</xdr:col>
          <xdr:colOff>542925</xdr:colOff>
          <xdr:row>21</xdr:row>
          <xdr:rowOff>38100</xdr:rowOff>
        </xdr:to>
        <xdr:sp macro="" textlink="">
          <xdr:nvSpPr>
            <xdr:cNvPr id="67625" name="Check Box 41" hidden="1">
              <a:extLst>
                <a:ext uri="{63B3BB69-23CF-44E3-9099-C40C66FF867C}">
                  <a14:compatExt spid="_x0000_s67625"/>
                </a:ext>
                <a:ext uri="{FF2B5EF4-FFF2-40B4-BE49-F238E27FC236}">
                  <a16:creationId xmlns:a16="http://schemas.microsoft.com/office/drawing/2014/main" id="{00000000-0008-0000-0600-00002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28575</xdr:rowOff>
        </xdr:from>
        <xdr:to>
          <xdr:col>7</xdr:col>
          <xdr:colOff>533400</xdr:colOff>
          <xdr:row>22</xdr:row>
          <xdr:rowOff>38100</xdr:rowOff>
        </xdr:to>
        <xdr:sp macro="" textlink="">
          <xdr:nvSpPr>
            <xdr:cNvPr id="67626" name="Check Box 42" hidden="1">
              <a:extLst>
                <a:ext uri="{63B3BB69-23CF-44E3-9099-C40C66FF867C}">
                  <a14:compatExt spid="_x0000_s67626"/>
                </a:ext>
                <a:ext uri="{FF2B5EF4-FFF2-40B4-BE49-F238E27FC236}">
                  <a16:creationId xmlns:a16="http://schemas.microsoft.com/office/drawing/2014/main" id="{00000000-0008-0000-0600-00002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0</xdr:rowOff>
        </xdr:from>
        <xdr:to>
          <xdr:col>7</xdr:col>
          <xdr:colOff>533400</xdr:colOff>
          <xdr:row>23</xdr:row>
          <xdr:rowOff>28575</xdr:rowOff>
        </xdr:to>
        <xdr:sp macro="" textlink="">
          <xdr:nvSpPr>
            <xdr:cNvPr id="67627" name="Check Box 43" hidden="1">
              <a:extLst>
                <a:ext uri="{63B3BB69-23CF-44E3-9099-C40C66FF867C}">
                  <a14:compatExt spid="_x0000_s67627"/>
                </a:ext>
                <a:ext uri="{FF2B5EF4-FFF2-40B4-BE49-F238E27FC236}">
                  <a16:creationId xmlns:a16="http://schemas.microsoft.com/office/drawing/2014/main" id="{00000000-0008-0000-0600-00002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xdr:row>
          <xdr:rowOff>28575</xdr:rowOff>
        </xdr:from>
        <xdr:to>
          <xdr:col>7</xdr:col>
          <xdr:colOff>542925</xdr:colOff>
          <xdr:row>24</xdr:row>
          <xdr:rowOff>38100</xdr:rowOff>
        </xdr:to>
        <xdr:sp macro="" textlink="">
          <xdr:nvSpPr>
            <xdr:cNvPr id="67628" name="Check Box 44" hidden="1">
              <a:extLst>
                <a:ext uri="{63B3BB69-23CF-44E3-9099-C40C66FF867C}">
                  <a14:compatExt spid="_x0000_s67628"/>
                </a:ext>
                <a:ext uri="{FF2B5EF4-FFF2-40B4-BE49-F238E27FC236}">
                  <a16:creationId xmlns:a16="http://schemas.microsoft.com/office/drawing/2014/main" id="{00000000-0008-0000-0600-00002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24</xdr:row>
          <xdr:rowOff>28575</xdr:rowOff>
        </xdr:from>
        <xdr:to>
          <xdr:col>7</xdr:col>
          <xdr:colOff>542925</xdr:colOff>
          <xdr:row>25</xdr:row>
          <xdr:rowOff>38100</xdr:rowOff>
        </xdr:to>
        <xdr:sp macro="" textlink="">
          <xdr:nvSpPr>
            <xdr:cNvPr id="67629" name="Check Box 45" hidden="1">
              <a:extLst>
                <a:ext uri="{63B3BB69-23CF-44E3-9099-C40C66FF867C}">
                  <a14:compatExt spid="_x0000_s67629"/>
                </a:ext>
                <a:ext uri="{FF2B5EF4-FFF2-40B4-BE49-F238E27FC236}">
                  <a16:creationId xmlns:a16="http://schemas.microsoft.com/office/drawing/2014/main" id="{00000000-0008-0000-0600-00002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25</xdr:row>
          <xdr:rowOff>28575</xdr:rowOff>
        </xdr:from>
        <xdr:to>
          <xdr:col>7</xdr:col>
          <xdr:colOff>542925</xdr:colOff>
          <xdr:row>26</xdr:row>
          <xdr:rowOff>38100</xdr:rowOff>
        </xdr:to>
        <xdr:sp macro="" textlink="">
          <xdr:nvSpPr>
            <xdr:cNvPr id="67630" name="Check Box 46" hidden="1">
              <a:extLst>
                <a:ext uri="{63B3BB69-23CF-44E3-9099-C40C66FF867C}">
                  <a14:compatExt spid="_x0000_s67630"/>
                </a:ext>
                <a:ext uri="{FF2B5EF4-FFF2-40B4-BE49-F238E27FC236}">
                  <a16:creationId xmlns:a16="http://schemas.microsoft.com/office/drawing/2014/main" id="{00000000-0008-0000-0600-00002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xdr:row>
          <xdr:rowOff>228600</xdr:rowOff>
        </xdr:from>
        <xdr:to>
          <xdr:col>8</xdr:col>
          <xdr:colOff>542925</xdr:colOff>
          <xdr:row>9</xdr:row>
          <xdr:rowOff>9525</xdr:rowOff>
        </xdr:to>
        <xdr:sp macro="" textlink="">
          <xdr:nvSpPr>
            <xdr:cNvPr id="67631" name="Check Box 47" hidden="1">
              <a:extLst>
                <a:ext uri="{63B3BB69-23CF-44E3-9099-C40C66FF867C}">
                  <a14:compatExt spid="_x0000_s67631"/>
                </a:ext>
                <a:ext uri="{FF2B5EF4-FFF2-40B4-BE49-F238E27FC236}">
                  <a16:creationId xmlns:a16="http://schemas.microsoft.com/office/drawing/2014/main" id="{00000000-0008-0000-0600-00002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xdr:row>
          <xdr:rowOff>228600</xdr:rowOff>
        </xdr:from>
        <xdr:to>
          <xdr:col>8</xdr:col>
          <xdr:colOff>542925</xdr:colOff>
          <xdr:row>9</xdr:row>
          <xdr:rowOff>9525</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238125</xdr:rowOff>
        </xdr:from>
        <xdr:to>
          <xdr:col>8</xdr:col>
          <xdr:colOff>561975</xdr:colOff>
          <xdr:row>10</xdr:row>
          <xdr:rowOff>28575</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238125</xdr:rowOff>
        </xdr:from>
        <xdr:to>
          <xdr:col>8</xdr:col>
          <xdr:colOff>561975</xdr:colOff>
          <xdr:row>10</xdr:row>
          <xdr:rowOff>28575</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xdr:row>
          <xdr:rowOff>0</xdr:rowOff>
        </xdr:from>
        <xdr:to>
          <xdr:col>8</xdr:col>
          <xdr:colOff>542925</xdr:colOff>
          <xdr:row>11</xdr:row>
          <xdr:rowOff>28575</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11</xdr:row>
          <xdr:rowOff>28575</xdr:rowOff>
        </xdr:from>
        <xdr:to>
          <xdr:col>8</xdr:col>
          <xdr:colOff>542925</xdr:colOff>
          <xdr:row>12</xdr:row>
          <xdr:rowOff>38100</xdr:rowOff>
        </xdr:to>
        <xdr:sp macro="" textlink="">
          <xdr:nvSpPr>
            <xdr:cNvPr id="67636" name="Check Box 52" hidden="1">
              <a:extLst>
                <a:ext uri="{63B3BB69-23CF-44E3-9099-C40C66FF867C}">
                  <a14:compatExt spid="_x0000_s67636"/>
                </a:ext>
                <a:ext uri="{FF2B5EF4-FFF2-40B4-BE49-F238E27FC236}">
                  <a16:creationId xmlns:a16="http://schemas.microsoft.com/office/drawing/2014/main" id="{00000000-0008-0000-0600-00003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0</xdr:rowOff>
        </xdr:from>
        <xdr:to>
          <xdr:col>8</xdr:col>
          <xdr:colOff>542925</xdr:colOff>
          <xdr:row>13</xdr:row>
          <xdr:rowOff>28575</xdr:rowOff>
        </xdr:to>
        <xdr:sp macro="" textlink="">
          <xdr:nvSpPr>
            <xdr:cNvPr id="67637" name="Check Box 53" hidden="1">
              <a:extLst>
                <a:ext uri="{63B3BB69-23CF-44E3-9099-C40C66FF867C}">
                  <a14:compatExt spid="_x0000_s67637"/>
                </a:ext>
                <a:ext uri="{FF2B5EF4-FFF2-40B4-BE49-F238E27FC236}">
                  <a16:creationId xmlns:a16="http://schemas.microsoft.com/office/drawing/2014/main" id="{00000000-0008-0000-0600-00003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0</xdr:rowOff>
        </xdr:from>
        <xdr:to>
          <xdr:col>8</xdr:col>
          <xdr:colOff>533400</xdr:colOff>
          <xdr:row>14</xdr:row>
          <xdr:rowOff>28575</xdr:rowOff>
        </xdr:to>
        <xdr:sp macro="" textlink="">
          <xdr:nvSpPr>
            <xdr:cNvPr id="67638" name="Check Box 54" hidden="1">
              <a:extLst>
                <a:ext uri="{63B3BB69-23CF-44E3-9099-C40C66FF867C}">
                  <a14:compatExt spid="_x0000_s67638"/>
                </a:ext>
                <a:ext uri="{FF2B5EF4-FFF2-40B4-BE49-F238E27FC236}">
                  <a16:creationId xmlns:a16="http://schemas.microsoft.com/office/drawing/2014/main" id="{00000000-0008-0000-0600-00003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9525</xdr:rowOff>
        </xdr:from>
        <xdr:to>
          <xdr:col>8</xdr:col>
          <xdr:colOff>542925</xdr:colOff>
          <xdr:row>15</xdr:row>
          <xdr:rowOff>28575</xdr:rowOff>
        </xdr:to>
        <xdr:sp macro="" textlink="">
          <xdr:nvSpPr>
            <xdr:cNvPr id="67639" name="Check Box 55" hidden="1">
              <a:extLst>
                <a:ext uri="{63B3BB69-23CF-44E3-9099-C40C66FF867C}">
                  <a14:compatExt spid="_x0000_s67639"/>
                </a:ext>
                <a:ext uri="{FF2B5EF4-FFF2-40B4-BE49-F238E27FC236}">
                  <a16:creationId xmlns:a16="http://schemas.microsoft.com/office/drawing/2014/main" id="{00000000-0008-0000-0600-00003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257175</xdr:rowOff>
        </xdr:from>
        <xdr:to>
          <xdr:col>8</xdr:col>
          <xdr:colOff>542925</xdr:colOff>
          <xdr:row>16</xdr:row>
          <xdr:rowOff>28575</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0</xdr:rowOff>
        </xdr:from>
        <xdr:to>
          <xdr:col>8</xdr:col>
          <xdr:colOff>561975</xdr:colOff>
          <xdr:row>17</xdr:row>
          <xdr:rowOff>28575</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28575</xdr:rowOff>
        </xdr:from>
        <xdr:to>
          <xdr:col>8</xdr:col>
          <xdr:colOff>533400</xdr:colOff>
          <xdr:row>18</xdr:row>
          <xdr:rowOff>38100</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0</xdr:rowOff>
        </xdr:from>
        <xdr:to>
          <xdr:col>8</xdr:col>
          <xdr:colOff>533400</xdr:colOff>
          <xdr:row>19</xdr:row>
          <xdr:rowOff>28575</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28575</xdr:rowOff>
        </xdr:from>
        <xdr:to>
          <xdr:col>8</xdr:col>
          <xdr:colOff>542925</xdr:colOff>
          <xdr:row>20</xdr:row>
          <xdr:rowOff>38100</xdr:rowOff>
        </xdr:to>
        <xdr:sp macro="" textlink="">
          <xdr:nvSpPr>
            <xdr:cNvPr id="67644" name="Check Box 60" hidden="1">
              <a:extLst>
                <a:ext uri="{63B3BB69-23CF-44E3-9099-C40C66FF867C}">
                  <a14:compatExt spid="_x0000_s67644"/>
                </a:ext>
                <a:ext uri="{FF2B5EF4-FFF2-40B4-BE49-F238E27FC236}">
                  <a16:creationId xmlns:a16="http://schemas.microsoft.com/office/drawing/2014/main" id="{00000000-0008-0000-0600-00003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28575</xdr:rowOff>
        </xdr:from>
        <xdr:to>
          <xdr:col>8</xdr:col>
          <xdr:colOff>542925</xdr:colOff>
          <xdr:row>21</xdr:row>
          <xdr:rowOff>38100</xdr:rowOff>
        </xdr:to>
        <xdr:sp macro="" textlink="">
          <xdr:nvSpPr>
            <xdr:cNvPr id="67645" name="Check Box 61" hidden="1">
              <a:extLst>
                <a:ext uri="{63B3BB69-23CF-44E3-9099-C40C66FF867C}">
                  <a14:compatExt spid="_x0000_s67645"/>
                </a:ext>
                <a:ext uri="{FF2B5EF4-FFF2-40B4-BE49-F238E27FC236}">
                  <a16:creationId xmlns:a16="http://schemas.microsoft.com/office/drawing/2014/main" id="{00000000-0008-0000-0600-00003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28575</xdr:rowOff>
        </xdr:from>
        <xdr:to>
          <xdr:col>8</xdr:col>
          <xdr:colOff>533400</xdr:colOff>
          <xdr:row>22</xdr:row>
          <xdr:rowOff>38100</xdr:rowOff>
        </xdr:to>
        <xdr:sp macro="" textlink="">
          <xdr:nvSpPr>
            <xdr:cNvPr id="67646" name="Check Box 62" hidden="1">
              <a:extLst>
                <a:ext uri="{63B3BB69-23CF-44E3-9099-C40C66FF867C}">
                  <a14:compatExt spid="_x0000_s67646"/>
                </a:ext>
                <a:ext uri="{FF2B5EF4-FFF2-40B4-BE49-F238E27FC236}">
                  <a16:creationId xmlns:a16="http://schemas.microsoft.com/office/drawing/2014/main" id="{00000000-0008-0000-0600-00003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0</xdr:rowOff>
        </xdr:from>
        <xdr:to>
          <xdr:col>8</xdr:col>
          <xdr:colOff>533400</xdr:colOff>
          <xdr:row>23</xdr:row>
          <xdr:rowOff>28575</xdr:rowOff>
        </xdr:to>
        <xdr:sp macro="" textlink="">
          <xdr:nvSpPr>
            <xdr:cNvPr id="67647" name="Check Box 63" hidden="1">
              <a:extLst>
                <a:ext uri="{63B3BB69-23CF-44E3-9099-C40C66FF867C}">
                  <a14:compatExt spid="_x0000_s67647"/>
                </a:ext>
                <a:ext uri="{FF2B5EF4-FFF2-40B4-BE49-F238E27FC236}">
                  <a16:creationId xmlns:a16="http://schemas.microsoft.com/office/drawing/2014/main" id="{00000000-0008-0000-0600-00003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23</xdr:row>
          <xdr:rowOff>28575</xdr:rowOff>
        </xdr:from>
        <xdr:to>
          <xdr:col>8</xdr:col>
          <xdr:colOff>542925</xdr:colOff>
          <xdr:row>24</xdr:row>
          <xdr:rowOff>38100</xdr:rowOff>
        </xdr:to>
        <xdr:sp macro="" textlink="">
          <xdr:nvSpPr>
            <xdr:cNvPr id="67648" name="Check Box 64" hidden="1">
              <a:extLst>
                <a:ext uri="{63B3BB69-23CF-44E3-9099-C40C66FF867C}">
                  <a14:compatExt spid="_x0000_s67648"/>
                </a:ext>
                <a:ext uri="{FF2B5EF4-FFF2-40B4-BE49-F238E27FC236}">
                  <a16:creationId xmlns:a16="http://schemas.microsoft.com/office/drawing/2014/main" id="{00000000-0008-0000-0600-00004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28575</xdr:rowOff>
        </xdr:from>
        <xdr:to>
          <xdr:col>8</xdr:col>
          <xdr:colOff>542925</xdr:colOff>
          <xdr:row>25</xdr:row>
          <xdr:rowOff>38100</xdr:rowOff>
        </xdr:to>
        <xdr:sp macro="" textlink="">
          <xdr:nvSpPr>
            <xdr:cNvPr id="67649" name="Check Box 65" hidden="1">
              <a:extLst>
                <a:ext uri="{63B3BB69-23CF-44E3-9099-C40C66FF867C}">
                  <a14:compatExt spid="_x0000_s67649"/>
                </a:ext>
                <a:ext uri="{FF2B5EF4-FFF2-40B4-BE49-F238E27FC236}">
                  <a16:creationId xmlns:a16="http://schemas.microsoft.com/office/drawing/2014/main" id="{00000000-0008-0000-0600-00004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28575</xdr:rowOff>
        </xdr:from>
        <xdr:to>
          <xdr:col>8</xdr:col>
          <xdr:colOff>542925</xdr:colOff>
          <xdr:row>26</xdr:row>
          <xdr:rowOff>38100</xdr:rowOff>
        </xdr:to>
        <xdr:sp macro="" textlink="">
          <xdr:nvSpPr>
            <xdr:cNvPr id="67650" name="Check Box 66" hidden="1">
              <a:extLst>
                <a:ext uri="{63B3BB69-23CF-44E3-9099-C40C66FF867C}">
                  <a14:compatExt spid="_x0000_s67650"/>
                </a:ext>
                <a:ext uri="{FF2B5EF4-FFF2-40B4-BE49-F238E27FC236}">
                  <a16:creationId xmlns:a16="http://schemas.microsoft.com/office/drawing/2014/main" id="{00000000-0008-0000-0600-00004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25</xdr:row>
          <xdr:rowOff>228600</xdr:rowOff>
        </xdr:from>
        <xdr:to>
          <xdr:col>7</xdr:col>
          <xdr:colOff>542925</xdr:colOff>
          <xdr:row>27</xdr:row>
          <xdr:rowOff>28575</xdr:rowOff>
        </xdr:to>
        <xdr:sp macro="" textlink="">
          <xdr:nvSpPr>
            <xdr:cNvPr id="67651" name="Check Box 67" hidden="1">
              <a:extLst>
                <a:ext uri="{63B3BB69-23CF-44E3-9099-C40C66FF867C}">
                  <a14:compatExt spid="_x0000_s67651"/>
                </a:ext>
                <a:ext uri="{FF2B5EF4-FFF2-40B4-BE49-F238E27FC236}">
                  <a16:creationId xmlns:a16="http://schemas.microsoft.com/office/drawing/2014/main" id="{00000000-0008-0000-0600-00004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26</xdr:row>
          <xdr:rowOff>238125</xdr:rowOff>
        </xdr:from>
        <xdr:to>
          <xdr:col>7</xdr:col>
          <xdr:colOff>561975</xdr:colOff>
          <xdr:row>28</xdr:row>
          <xdr:rowOff>28575</xdr:rowOff>
        </xdr:to>
        <xdr:sp macro="" textlink="">
          <xdr:nvSpPr>
            <xdr:cNvPr id="67652" name="Check Box 68" hidden="1">
              <a:extLst>
                <a:ext uri="{63B3BB69-23CF-44E3-9099-C40C66FF867C}">
                  <a14:compatExt spid="_x0000_s67652"/>
                </a:ext>
                <a:ext uri="{FF2B5EF4-FFF2-40B4-BE49-F238E27FC236}">
                  <a16:creationId xmlns:a16="http://schemas.microsoft.com/office/drawing/2014/main" id="{00000000-0008-0000-0600-00004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28</xdr:row>
          <xdr:rowOff>0</xdr:rowOff>
        </xdr:from>
        <xdr:to>
          <xdr:col>7</xdr:col>
          <xdr:colOff>542925</xdr:colOff>
          <xdr:row>29</xdr:row>
          <xdr:rowOff>28575</xdr:rowOff>
        </xdr:to>
        <xdr:sp macro="" textlink="">
          <xdr:nvSpPr>
            <xdr:cNvPr id="67653" name="Check Box 69" hidden="1">
              <a:extLst>
                <a:ext uri="{63B3BB69-23CF-44E3-9099-C40C66FF867C}">
                  <a14:compatExt spid="_x0000_s67653"/>
                </a:ext>
                <a:ext uri="{FF2B5EF4-FFF2-40B4-BE49-F238E27FC236}">
                  <a16:creationId xmlns:a16="http://schemas.microsoft.com/office/drawing/2014/main" id="{00000000-0008-0000-0600-00004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xdr:row>
          <xdr:rowOff>28575</xdr:rowOff>
        </xdr:from>
        <xdr:to>
          <xdr:col>7</xdr:col>
          <xdr:colOff>542925</xdr:colOff>
          <xdr:row>30</xdr:row>
          <xdr:rowOff>38100</xdr:rowOff>
        </xdr:to>
        <xdr:sp macro="" textlink="">
          <xdr:nvSpPr>
            <xdr:cNvPr id="67654" name="Check Box 70" hidden="1">
              <a:extLst>
                <a:ext uri="{63B3BB69-23CF-44E3-9099-C40C66FF867C}">
                  <a14:compatExt spid="_x0000_s67654"/>
                </a:ext>
                <a:ext uri="{FF2B5EF4-FFF2-40B4-BE49-F238E27FC236}">
                  <a16:creationId xmlns:a16="http://schemas.microsoft.com/office/drawing/2014/main" id="{00000000-0008-0000-0600-00004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xdr:row>
          <xdr:rowOff>0</xdr:rowOff>
        </xdr:from>
        <xdr:to>
          <xdr:col>7</xdr:col>
          <xdr:colOff>542925</xdr:colOff>
          <xdr:row>31</xdr:row>
          <xdr:rowOff>28575</xdr:rowOff>
        </xdr:to>
        <xdr:sp macro="" textlink="">
          <xdr:nvSpPr>
            <xdr:cNvPr id="67655" name="Check Box 71" hidden="1">
              <a:extLst>
                <a:ext uri="{63B3BB69-23CF-44E3-9099-C40C66FF867C}">
                  <a14:compatExt spid="_x0000_s67655"/>
                </a:ext>
                <a:ext uri="{FF2B5EF4-FFF2-40B4-BE49-F238E27FC236}">
                  <a16:creationId xmlns:a16="http://schemas.microsoft.com/office/drawing/2014/main" id="{00000000-0008-0000-0600-00004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31</xdr:row>
          <xdr:rowOff>0</xdr:rowOff>
        </xdr:from>
        <xdr:to>
          <xdr:col>7</xdr:col>
          <xdr:colOff>533400</xdr:colOff>
          <xdr:row>32</xdr:row>
          <xdr:rowOff>28575</xdr:rowOff>
        </xdr:to>
        <xdr:sp macro="" textlink="">
          <xdr:nvSpPr>
            <xdr:cNvPr id="67656" name="Check Box 72" hidden="1">
              <a:extLst>
                <a:ext uri="{63B3BB69-23CF-44E3-9099-C40C66FF867C}">
                  <a14:compatExt spid="_x0000_s67656"/>
                </a:ext>
                <a:ext uri="{FF2B5EF4-FFF2-40B4-BE49-F238E27FC236}">
                  <a16:creationId xmlns:a16="http://schemas.microsoft.com/office/drawing/2014/main" id="{00000000-0008-0000-0600-00004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xdr:row>
          <xdr:rowOff>9525</xdr:rowOff>
        </xdr:from>
        <xdr:to>
          <xdr:col>7</xdr:col>
          <xdr:colOff>542925</xdr:colOff>
          <xdr:row>33</xdr:row>
          <xdr:rowOff>28575</xdr:rowOff>
        </xdr:to>
        <xdr:sp macro="" textlink="">
          <xdr:nvSpPr>
            <xdr:cNvPr id="67657" name="Check Box 73" hidden="1">
              <a:extLst>
                <a:ext uri="{63B3BB69-23CF-44E3-9099-C40C66FF867C}">
                  <a14:compatExt spid="_x0000_s67657"/>
                </a:ext>
                <a:ext uri="{FF2B5EF4-FFF2-40B4-BE49-F238E27FC236}">
                  <a16:creationId xmlns:a16="http://schemas.microsoft.com/office/drawing/2014/main" id="{00000000-0008-0000-0600-00004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xdr:row>
          <xdr:rowOff>257175</xdr:rowOff>
        </xdr:from>
        <xdr:to>
          <xdr:col>7</xdr:col>
          <xdr:colOff>542925</xdr:colOff>
          <xdr:row>34</xdr:row>
          <xdr:rowOff>9525</xdr:rowOff>
        </xdr:to>
        <xdr:sp macro="" textlink="">
          <xdr:nvSpPr>
            <xdr:cNvPr id="67658" name="Check Box 74" hidden="1">
              <a:extLst>
                <a:ext uri="{63B3BB69-23CF-44E3-9099-C40C66FF867C}">
                  <a14:compatExt spid="_x0000_s67658"/>
                </a:ext>
                <a:ext uri="{FF2B5EF4-FFF2-40B4-BE49-F238E27FC236}">
                  <a16:creationId xmlns:a16="http://schemas.microsoft.com/office/drawing/2014/main" id="{00000000-0008-0000-0600-00004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34</xdr:row>
          <xdr:rowOff>0</xdr:rowOff>
        </xdr:from>
        <xdr:to>
          <xdr:col>7</xdr:col>
          <xdr:colOff>561975</xdr:colOff>
          <xdr:row>35</xdr:row>
          <xdr:rowOff>28575</xdr:rowOff>
        </xdr:to>
        <xdr:sp macro="" textlink="">
          <xdr:nvSpPr>
            <xdr:cNvPr id="67659" name="Check Box 75" hidden="1">
              <a:extLst>
                <a:ext uri="{63B3BB69-23CF-44E3-9099-C40C66FF867C}">
                  <a14:compatExt spid="_x0000_s67659"/>
                </a:ext>
                <a:ext uri="{FF2B5EF4-FFF2-40B4-BE49-F238E27FC236}">
                  <a16:creationId xmlns:a16="http://schemas.microsoft.com/office/drawing/2014/main" id="{00000000-0008-0000-0600-00004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35</xdr:row>
          <xdr:rowOff>28575</xdr:rowOff>
        </xdr:from>
        <xdr:to>
          <xdr:col>7</xdr:col>
          <xdr:colOff>533400</xdr:colOff>
          <xdr:row>36</xdr:row>
          <xdr:rowOff>38100</xdr:rowOff>
        </xdr:to>
        <xdr:sp macro="" textlink="">
          <xdr:nvSpPr>
            <xdr:cNvPr id="67660" name="Check Box 76" hidden="1">
              <a:extLst>
                <a:ext uri="{63B3BB69-23CF-44E3-9099-C40C66FF867C}">
                  <a14:compatExt spid="_x0000_s67660"/>
                </a:ext>
                <a:ext uri="{FF2B5EF4-FFF2-40B4-BE49-F238E27FC236}">
                  <a16:creationId xmlns:a16="http://schemas.microsoft.com/office/drawing/2014/main" id="{00000000-0008-0000-0600-00004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36</xdr:row>
          <xdr:rowOff>0</xdr:rowOff>
        </xdr:from>
        <xdr:to>
          <xdr:col>7</xdr:col>
          <xdr:colOff>533400</xdr:colOff>
          <xdr:row>37</xdr:row>
          <xdr:rowOff>28575</xdr:rowOff>
        </xdr:to>
        <xdr:sp macro="" textlink="">
          <xdr:nvSpPr>
            <xdr:cNvPr id="67661" name="Check Box 77" hidden="1">
              <a:extLst>
                <a:ext uri="{63B3BB69-23CF-44E3-9099-C40C66FF867C}">
                  <a14:compatExt spid="_x0000_s67661"/>
                </a:ext>
                <a:ext uri="{FF2B5EF4-FFF2-40B4-BE49-F238E27FC236}">
                  <a16:creationId xmlns:a16="http://schemas.microsoft.com/office/drawing/2014/main" id="{00000000-0008-0000-0600-00004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37</xdr:row>
          <xdr:rowOff>28575</xdr:rowOff>
        </xdr:from>
        <xdr:to>
          <xdr:col>7</xdr:col>
          <xdr:colOff>542925</xdr:colOff>
          <xdr:row>38</xdr:row>
          <xdr:rowOff>38100</xdr:rowOff>
        </xdr:to>
        <xdr:sp macro="" textlink="">
          <xdr:nvSpPr>
            <xdr:cNvPr id="67662" name="Check Box 78" hidden="1">
              <a:extLst>
                <a:ext uri="{63B3BB69-23CF-44E3-9099-C40C66FF867C}">
                  <a14:compatExt spid="_x0000_s67662"/>
                </a:ext>
                <a:ext uri="{FF2B5EF4-FFF2-40B4-BE49-F238E27FC236}">
                  <a16:creationId xmlns:a16="http://schemas.microsoft.com/office/drawing/2014/main" id="{00000000-0008-0000-0600-00004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38</xdr:row>
          <xdr:rowOff>28575</xdr:rowOff>
        </xdr:from>
        <xdr:to>
          <xdr:col>7</xdr:col>
          <xdr:colOff>542925</xdr:colOff>
          <xdr:row>39</xdr:row>
          <xdr:rowOff>38100</xdr:rowOff>
        </xdr:to>
        <xdr:sp macro="" textlink="">
          <xdr:nvSpPr>
            <xdr:cNvPr id="67663" name="Check Box 79" hidden="1">
              <a:extLst>
                <a:ext uri="{63B3BB69-23CF-44E3-9099-C40C66FF867C}">
                  <a14:compatExt spid="_x0000_s67663"/>
                </a:ext>
                <a:ext uri="{FF2B5EF4-FFF2-40B4-BE49-F238E27FC236}">
                  <a16:creationId xmlns:a16="http://schemas.microsoft.com/office/drawing/2014/main" id="{00000000-0008-0000-0600-00004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39</xdr:row>
          <xdr:rowOff>28575</xdr:rowOff>
        </xdr:from>
        <xdr:to>
          <xdr:col>7</xdr:col>
          <xdr:colOff>533400</xdr:colOff>
          <xdr:row>40</xdr:row>
          <xdr:rowOff>38100</xdr:rowOff>
        </xdr:to>
        <xdr:sp macro="" textlink="">
          <xdr:nvSpPr>
            <xdr:cNvPr id="67664" name="Check Box 80" hidden="1">
              <a:extLst>
                <a:ext uri="{63B3BB69-23CF-44E3-9099-C40C66FF867C}">
                  <a14:compatExt spid="_x0000_s67664"/>
                </a:ext>
                <a:ext uri="{FF2B5EF4-FFF2-40B4-BE49-F238E27FC236}">
                  <a16:creationId xmlns:a16="http://schemas.microsoft.com/office/drawing/2014/main" id="{00000000-0008-0000-0600-00005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40</xdr:row>
          <xdr:rowOff>0</xdr:rowOff>
        </xdr:from>
        <xdr:to>
          <xdr:col>7</xdr:col>
          <xdr:colOff>533400</xdr:colOff>
          <xdr:row>41</xdr:row>
          <xdr:rowOff>28575</xdr:rowOff>
        </xdr:to>
        <xdr:sp macro="" textlink="">
          <xdr:nvSpPr>
            <xdr:cNvPr id="67665" name="Check Box 81" hidden="1">
              <a:extLst>
                <a:ext uri="{63B3BB69-23CF-44E3-9099-C40C66FF867C}">
                  <a14:compatExt spid="_x0000_s67665"/>
                </a:ext>
                <a:ext uri="{FF2B5EF4-FFF2-40B4-BE49-F238E27FC236}">
                  <a16:creationId xmlns:a16="http://schemas.microsoft.com/office/drawing/2014/main" id="{00000000-0008-0000-0600-00005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41</xdr:row>
          <xdr:rowOff>28575</xdr:rowOff>
        </xdr:from>
        <xdr:to>
          <xdr:col>7</xdr:col>
          <xdr:colOff>542925</xdr:colOff>
          <xdr:row>42</xdr:row>
          <xdr:rowOff>38100</xdr:rowOff>
        </xdr:to>
        <xdr:sp macro="" textlink="">
          <xdr:nvSpPr>
            <xdr:cNvPr id="67666" name="Check Box 82" hidden="1">
              <a:extLst>
                <a:ext uri="{63B3BB69-23CF-44E3-9099-C40C66FF867C}">
                  <a14:compatExt spid="_x0000_s67666"/>
                </a:ext>
                <a:ext uri="{FF2B5EF4-FFF2-40B4-BE49-F238E27FC236}">
                  <a16:creationId xmlns:a16="http://schemas.microsoft.com/office/drawing/2014/main" id="{00000000-0008-0000-0600-00005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42</xdr:row>
          <xdr:rowOff>28575</xdr:rowOff>
        </xdr:from>
        <xdr:to>
          <xdr:col>7</xdr:col>
          <xdr:colOff>542925</xdr:colOff>
          <xdr:row>43</xdr:row>
          <xdr:rowOff>38100</xdr:rowOff>
        </xdr:to>
        <xdr:sp macro="" textlink="">
          <xdr:nvSpPr>
            <xdr:cNvPr id="67667" name="Check Box 83" hidden="1">
              <a:extLst>
                <a:ext uri="{63B3BB69-23CF-44E3-9099-C40C66FF867C}">
                  <a14:compatExt spid="_x0000_s67667"/>
                </a:ext>
                <a:ext uri="{FF2B5EF4-FFF2-40B4-BE49-F238E27FC236}">
                  <a16:creationId xmlns:a16="http://schemas.microsoft.com/office/drawing/2014/main" id="{00000000-0008-0000-0600-00005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43</xdr:row>
          <xdr:rowOff>28575</xdr:rowOff>
        </xdr:from>
        <xdr:to>
          <xdr:col>7</xdr:col>
          <xdr:colOff>542925</xdr:colOff>
          <xdr:row>44</xdr:row>
          <xdr:rowOff>38100</xdr:rowOff>
        </xdr:to>
        <xdr:sp macro="" textlink="">
          <xdr:nvSpPr>
            <xdr:cNvPr id="67668" name="Check Box 84" hidden="1">
              <a:extLst>
                <a:ext uri="{63B3BB69-23CF-44E3-9099-C40C66FF867C}">
                  <a14:compatExt spid="_x0000_s67668"/>
                </a:ext>
                <a:ext uri="{FF2B5EF4-FFF2-40B4-BE49-F238E27FC236}">
                  <a16:creationId xmlns:a16="http://schemas.microsoft.com/office/drawing/2014/main" id="{00000000-0008-0000-0600-00005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228600</xdr:rowOff>
        </xdr:from>
        <xdr:to>
          <xdr:col>8</xdr:col>
          <xdr:colOff>542925</xdr:colOff>
          <xdr:row>27</xdr:row>
          <xdr:rowOff>9525</xdr:rowOff>
        </xdr:to>
        <xdr:sp macro="" textlink="">
          <xdr:nvSpPr>
            <xdr:cNvPr id="67669" name="Check Box 85" hidden="1">
              <a:extLst>
                <a:ext uri="{63B3BB69-23CF-44E3-9099-C40C66FF867C}">
                  <a14:compatExt spid="_x0000_s67669"/>
                </a:ext>
                <a:ext uri="{FF2B5EF4-FFF2-40B4-BE49-F238E27FC236}">
                  <a16:creationId xmlns:a16="http://schemas.microsoft.com/office/drawing/2014/main" id="{00000000-0008-0000-0600-00005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228600</xdr:rowOff>
        </xdr:from>
        <xdr:to>
          <xdr:col>8</xdr:col>
          <xdr:colOff>542925</xdr:colOff>
          <xdr:row>27</xdr:row>
          <xdr:rowOff>9525</xdr:rowOff>
        </xdr:to>
        <xdr:sp macro="" textlink="">
          <xdr:nvSpPr>
            <xdr:cNvPr id="67670" name="Check Box 86" hidden="1">
              <a:extLst>
                <a:ext uri="{63B3BB69-23CF-44E3-9099-C40C66FF867C}">
                  <a14:compatExt spid="_x0000_s67670"/>
                </a:ext>
                <a:ext uri="{FF2B5EF4-FFF2-40B4-BE49-F238E27FC236}">
                  <a16:creationId xmlns:a16="http://schemas.microsoft.com/office/drawing/2014/main" id="{00000000-0008-0000-0600-00005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238125</xdr:rowOff>
        </xdr:from>
        <xdr:to>
          <xdr:col>8</xdr:col>
          <xdr:colOff>561975</xdr:colOff>
          <xdr:row>28</xdr:row>
          <xdr:rowOff>28575</xdr:rowOff>
        </xdr:to>
        <xdr:sp macro="" textlink="">
          <xdr:nvSpPr>
            <xdr:cNvPr id="67671" name="Check Box 87" hidden="1">
              <a:extLst>
                <a:ext uri="{63B3BB69-23CF-44E3-9099-C40C66FF867C}">
                  <a14:compatExt spid="_x0000_s67671"/>
                </a:ext>
                <a:ext uri="{FF2B5EF4-FFF2-40B4-BE49-F238E27FC236}">
                  <a16:creationId xmlns:a16="http://schemas.microsoft.com/office/drawing/2014/main" id="{00000000-0008-0000-0600-00005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238125</xdr:rowOff>
        </xdr:from>
        <xdr:to>
          <xdr:col>8</xdr:col>
          <xdr:colOff>561975</xdr:colOff>
          <xdr:row>28</xdr:row>
          <xdr:rowOff>28575</xdr:rowOff>
        </xdr:to>
        <xdr:sp macro="" textlink="">
          <xdr:nvSpPr>
            <xdr:cNvPr id="67672" name="Check Box 88" hidden="1">
              <a:extLst>
                <a:ext uri="{63B3BB69-23CF-44E3-9099-C40C66FF867C}">
                  <a14:compatExt spid="_x0000_s67672"/>
                </a:ext>
                <a:ext uri="{FF2B5EF4-FFF2-40B4-BE49-F238E27FC236}">
                  <a16:creationId xmlns:a16="http://schemas.microsoft.com/office/drawing/2014/main" id="{00000000-0008-0000-0600-00005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0</xdr:rowOff>
        </xdr:from>
        <xdr:to>
          <xdr:col>8</xdr:col>
          <xdr:colOff>542925</xdr:colOff>
          <xdr:row>29</xdr:row>
          <xdr:rowOff>28575</xdr:rowOff>
        </xdr:to>
        <xdr:sp macro="" textlink="">
          <xdr:nvSpPr>
            <xdr:cNvPr id="67673" name="Check Box 89" hidden="1">
              <a:extLst>
                <a:ext uri="{63B3BB69-23CF-44E3-9099-C40C66FF867C}">
                  <a14:compatExt spid="_x0000_s67673"/>
                </a:ext>
                <a:ext uri="{FF2B5EF4-FFF2-40B4-BE49-F238E27FC236}">
                  <a16:creationId xmlns:a16="http://schemas.microsoft.com/office/drawing/2014/main" id="{00000000-0008-0000-0600-00005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29</xdr:row>
          <xdr:rowOff>28575</xdr:rowOff>
        </xdr:from>
        <xdr:to>
          <xdr:col>8</xdr:col>
          <xdr:colOff>542925</xdr:colOff>
          <xdr:row>30</xdr:row>
          <xdr:rowOff>38100</xdr:rowOff>
        </xdr:to>
        <xdr:sp macro="" textlink="">
          <xdr:nvSpPr>
            <xdr:cNvPr id="67674" name="Check Box 90" hidden="1">
              <a:extLst>
                <a:ext uri="{63B3BB69-23CF-44E3-9099-C40C66FF867C}">
                  <a14:compatExt spid="_x0000_s67674"/>
                </a:ext>
                <a:ext uri="{FF2B5EF4-FFF2-40B4-BE49-F238E27FC236}">
                  <a16:creationId xmlns:a16="http://schemas.microsoft.com/office/drawing/2014/main" id="{00000000-0008-0000-0600-00005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30</xdr:row>
          <xdr:rowOff>0</xdr:rowOff>
        </xdr:from>
        <xdr:to>
          <xdr:col>8</xdr:col>
          <xdr:colOff>542925</xdr:colOff>
          <xdr:row>31</xdr:row>
          <xdr:rowOff>28575</xdr:rowOff>
        </xdr:to>
        <xdr:sp macro="" textlink="">
          <xdr:nvSpPr>
            <xdr:cNvPr id="67675" name="Check Box 91" hidden="1">
              <a:extLst>
                <a:ext uri="{63B3BB69-23CF-44E3-9099-C40C66FF867C}">
                  <a14:compatExt spid="_x0000_s67675"/>
                </a:ext>
                <a:ext uri="{FF2B5EF4-FFF2-40B4-BE49-F238E27FC236}">
                  <a16:creationId xmlns:a16="http://schemas.microsoft.com/office/drawing/2014/main" id="{00000000-0008-0000-0600-00005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31</xdr:row>
          <xdr:rowOff>0</xdr:rowOff>
        </xdr:from>
        <xdr:to>
          <xdr:col>8</xdr:col>
          <xdr:colOff>533400</xdr:colOff>
          <xdr:row>32</xdr:row>
          <xdr:rowOff>28575</xdr:rowOff>
        </xdr:to>
        <xdr:sp macro="" textlink="">
          <xdr:nvSpPr>
            <xdr:cNvPr id="67676" name="Check Box 92" hidden="1">
              <a:extLst>
                <a:ext uri="{63B3BB69-23CF-44E3-9099-C40C66FF867C}">
                  <a14:compatExt spid="_x0000_s67676"/>
                </a:ext>
                <a:ext uri="{FF2B5EF4-FFF2-40B4-BE49-F238E27FC236}">
                  <a16:creationId xmlns:a16="http://schemas.microsoft.com/office/drawing/2014/main" id="{00000000-0008-0000-0600-00005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9525</xdr:rowOff>
        </xdr:from>
        <xdr:to>
          <xdr:col>8</xdr:col>
          <xdr:colOff>542925</xdr:colOff>
          <xdr:row>33</xdr:row>
          <xdr:rowOff>28575</xdr:rowOff>
        </xdr:to>
        <xdr:sp macro="" textlink="">
          <xdr:nvSpPr>
            <xdr:cNvPr id="67677" name="Check Box 93" hidden="1">
              <a:extLst>
                <a:ext uri="{63B3BB69-23CF-44E3-9099-C40C66FF867C}">
                  <a14:compatExt spid="_x0000_s67677"/>
                </a:ext>
                <a:ext uri="{FF2B5EF4-FFF2-40B4-BE49-F238E27FC236}">
                  <a16:creationId xmlns:a16="http://schemas.microsoft.com/office/drawing/2014/main" id="{00000000-0008-0000-0600-00005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257175</xdr:rowOff>
        </xdr:from>
        <xdr:to>
          <xdr:col>8</xdr:col>
          <xdr:colOff>542925</xdr:colOff>
          <xdr:row>34</xdr:row>
          <xdr:rowOff>28575</xdr:rowOff>
        </xdr:to>
        <xdr:sp macro="" textlink="">
          <xdr:nvSpPr>
            <xdr:cNvPr id="67678" name="Check Box 94" hidden="1">
              <a:extLst>
                <a:ext uri="{63B3BB69-23CF-44E3-9099-C40C66FF867C}">
                  <a14:compatExt spid="_x0000_s67678"/>
                </a:ext>
                <a:ext uri="{FF2B5EF4-FFF2-40B4-BE49-F238E27FC236}">
                  <a16:creationId xmlns:a16="http://schemas.microsoft.com/office/drawing/2014/main" id="{00000000-0008-0000-0600-00005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34</xdr:row>
          <xdr:rowOff>0</xdr:rowOff>
        </xdr:from>
        <xdr:to>
          <xdr:col>8</xdr:col>
          <xdr:colOff>561975</xdr:colOff>
          <xdr:row>35</xdr:row>
          <xdr:rowOff>28575</xdr:rowOff>
        </xdr:to>
        <xdr:sp macro="" textlink="">
          <xdr:nvSpPr>
            <xdr:cNvPr id="67679" name="Check Box 95" hidden="1">
              <a:extLst>
                <a:ext uri="{63B3BB69-23CF-44E3-9099-C40C66FF867C}">
                  <a14:compatExt spid="_x0000_s67679"/>
                </a:ext>
                <a:ext uri="{FF2B5EF4-FFF2-40B4-BE49-F238E27FC236}">
                  <a16:creationId xmlns:a16="http://schemas.microsoft.com/office/drawing/2014/main" id="{00000000-0008-0000-0600-00005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xdr:row>
          <xdr:rowOff>28575</xdr:rowOff>
        </xdr:from>
        <xdr:to>
          <xdr:col>8</xdr:col>
          <xdr:colOff>533400</xdr:colOff>
          <xdr:row>36</xdr:row>
          <xdr:rowOff>38100</xdr:rowOff>
        </xdr:to>
        <xdr:sp macro="" textlink="">
          <xdr:nvSpPr>
            <xdr:cNvPr id="67680" name="Check Box 96" hidden="1">
              <a:extLst>
                <a:ext uri="{63B3BB69-23CF-44E3-9099-C40C66FF867C}">
                  <a14:compatExt spid="_x0000_s67680"/>
                </a:ext>
                <a:ext uri="{FF2B5EF4-FFF2-40B4-BE49-F238E27FC236}">
                  <a16:creationId xmlns:a16="http://schemas.microsoft.com/office/drawing/2014/main" id="{00000000-0008-0000-0600-00006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36</xdr:row>
          <xdr:rowOff>0</xdr:rowOff>
        </xdr:from>
        <xdr:to>
          <xdr:col>8</xdr:col>
          <xdr:colOff>533400</xdr:colOff>
          <xdr:row>37</xdr:row>
          <xdr:rowOff>28575</xdr:rowOff>
        </xdr:to>
        <xdr:sp macro="" textlink="">
          <xdr:nvSpPr>
            <xdr:cNvPr id="67681" name="Check Box 97" hidden="1">
              <a:extLst>
                <a:ext uri="{63B3BB69-23CF-44E3-9099-C40C66FF867C}">
                  <a14:compatExt spid="_x0000_s67681"/>
                </a:ext>
                <a:ext uri="{FF2B5EF4-FFF2-40B4-BE49-F238E27FC236}">
                  <a16:creationId xmlns:a16="http://schemas.microsoft.com/office/drawing/2014/main" id="{00000000-0008-0000-0600-00006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37</xdr:row>
          <xdr:rowOff>28575</xdr:rowOff>
        </xdr:from>
        <xdr:to>
          <xdr:col>8</xdr:col>
          <xdr:colOff>542925</xdr:colOff>
          <xdr:row>38</xdr:row>
          <xdr:rowOff>38100</xdr:rowOff>
        </xdr:to>
        <xdr:sp macro="" textlink="">
          <xdr:nvSpPr>
            <xdr:cNvPr id="67682" name="Check Box 98" hidden="1">
              <a:extLst>
                <a:ext uri="{63B3BB69-23CF-44E3-9099-C40C66FF867C}">
                  <a14:compatExt spid="_x0000_s67682"/>
                </a:ext>
                <a:ext uri="{FF2B5EF4-FFF2-40B4-BE49-F238E27FC236}">
                  <a16:creationId xmlns:a16="http://schemas.microsoft.com/office/drawing/2014/main" id="{00000000-0008-0000-0600-00006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38</xdr:row>
          <xdr:rowOff>28575</xdr:rowOff>
        </xdr:from>
        <xdr:to>
          <xdr:col>8</xdr:col>
          <xdr:colOff>542925</xdr:colOff>
          <xdr:row>39</xdr:row>
          <xdr:rowOff>38100</xdr:rowOff>
        </xdr:to>
        <xdr:sp macro="" textlink="">
          <xdr:nvSpPr>
            <xdr:cNvPr id="67683" name="Check Box 99" hidden="1">
              <a:extLst>
                <a:ext uri="{63B3BB69-23CF-44E3-9099-C40C66FF867C}">
                  <a14:compatExt spid="_x0000_s67683"/>
                </a:ext>
                <a:ext uri="{FF2B5EF4-FFF2-40B4-BE49-F238E27FC236}">
                  <a16:creationId xmlns:a16="http://schemas.microsoft.com/office/drawing/2014/main" id="{00000000-0008-0000-0600-00006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xdr:row>
          <xdr:rowOff>28575</xdr:rowOff>
        </xdr:from>
        <xdr:to>
          <xdr:col>8</xdr:col>
          <xdr:colOff>533400</xdr:colOff>
          <xdr:row>40</xdr:row>
          <xdr:rowOff>38100</xdr:rowOff>
        </xdr:to>
        <xdr:sp macro="" textlink="">
          <xdr:nvSpPr>
            <xdr:cNvPr id="67684" name="Check Box 100" hidden="1">
              <a:extLst>
                <a:ext uri="{63B3BB69-23CF-44E3-9099-C40C66FF867C}">
                  <a14:compatExt spid="_x0000_s67684"/>
                </a:ext>
                <a:ext uri="{FF2B5EF4-FFF2-40B4-BE49-F238E27FC236}">
                  <a16:creationId xmlns:a16="http://schemas.microsoft.com/office/drawing/2014/main" id="{00000000-0008-0000-0600-00006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40</xdr:row>
          <xdr:rowOff>0</xdr:rowOff>
        </xdr:from>
        <xdr:to>
          <xdr:col>8</xdr:col>
          <xdr:colOff>533400</xdr:colOff>
          <xdr:row>41</xdr:row>
          <xdr:rowOff>28575</xdr:rowOff>
        </xdr:to>
        <xdr:sp macro="" textlink="">
          <xdr:nvSpPr>
            <xdr:cNvPr id="67685" name="Check Box 101" hidden="1">
              <a:extLst>
                <a:ext uri="{63B3BB69-23CF-44E3-9099-C40C66FF867C}">
                  <a14:compatExt spid="_x0000_s67685"/>
                </a:ext>
                <a:ext uri="{FF2B5EF4-FFF2-40B4-BE49-F238E27FC236}">
                  <a16:creationId xmlns:a16="http://schemas.microsoft.com/office/drawing/2014/main" id="{00000000-0008-0000-0600-00006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41</xdr:row>
          <xdr:rowOff>28575</xdr:rowOff>
        </xdr:from>
        <xdr:to>
          <xdr:col>8</xdr:col>
          <xdr:colOff>542925</xdr:colOff>
          <xdr:row>42</xdr:row>
          <xdr:rowOff>38100</xdr:rowOff>
        </xdr:to>
        <xdr:sp macro="" textlink="">
          <xdr:nvSpPr>
            <xdr:cNvPr id="67686" name="Check Box 102" hidden="1">
              <a:extLst>
                <a:ext uri="{63B3BB69-23CF-44E3-9099-C40C66FF867C}">
                  <a14:compatExt spid="_x0000_s67686"/>
                </a:ext>
                <a:ext uri="{FF2B5EF4-FFF2-40B4-BE49-F238E27FC236}">
                  <a16:creationId xmlns:a16="http://schemas.microsoft.com/office/drawing/2014/main" id="{00000000-0008-0000-0600-00006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42</xdr:row>
          <xdr:rowOff>28575</xdr:rowOff>
        </xdr:from>
        <xdr:to>
          <xdr:col>8</xdr:col>
          <xdr:colOff>542925</xdr:colOff>
          <xdr:row>43</xdr:row>
          <xdr:rowOff>38100</xdr:rowOff>
        </xdr:to>
        <xdr:sp macro="" textlink="">
          <xdr:nvSpPr>
            <xdr:cNvPr id="67687" name="Check Box 103" hidden="1">
              <a:extLst>
                <a:ext uri="{63B3BB69-23CF-44E3-9099-C40C66FF867C}">
                  <a14:compatExt spid="_x0000_s67687"/>
                </a:ext>
                <a:ext uri="{FF2B5EF4-FFF2-40B4-BE49-F238E27FC236}">
                  <a16:creationId xmlns:a16="http://schemas.microsoft.com/office/drawing/2014/main" id="{00000000-0008-0000-0600-00006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43</xdr:row>
          <xdr:rowOff>28575</xdr:rowOff>
        </xdr:from>
        <xdr:to>
          <xdr:col>8</xdr:col>
          <xdr:colOff>542925</xdr:colOff>
          <xdr:row>44</xdr:row>
          <xdr:rowOff>38100</xdr:rowOff>
        </xdr:to>
        <xdr:sp macro="" textlink="">
          <xdr:nvSpPr>
            <xdr:cNvPr id="67688" name="Check Box 104" hidden="1">
              <a:extLst>
                <a:ext uri="{63B3BB69-23CF-44E3-9099-C40C66FF867C}">
                  <a14:compatExt spid="_x0000_s67688"/>
                </a:ext>
                <a:ext uri="{FF2B5EF4-FFF2-40B4-BE49-F238E27FC236}">
                  <a16:creationId xmlns:a16="http://schemas.microsoft.com/office/drawing/2014/main" id="{00000000-0008-0000-0600-00006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44</xdr:row>
          <xdr:rowOff>0</xdr:rowOff>
        </xdr:from>
        <xdr:to>
          <xdr:col>7</xdr:col>
          <xdr:colOff>542925</xdr:colOff>
          <xdr:row>45</xdr:row>
          <xdr:rowOff>28575</xdr:rowOff>
        </xdr:to>
        <xdr:sp macro="" textlink="">
          <xdr:nvSpPr>
            <xdr:cNvPr id="67689" name="Check Box 105" hidden="1">
              <a:extLst>
                <a:ext uri="{63B3BB69-23CF-44E3-9099-C40C66FF867C}">
                  <a14:compatExt spid="_x0000_s67689"/>
                </a:ext>
                <a:ext uri="{FF2B5EF4-FFF2-40B4-BE49-F238E27FC236}">
                  <a16:creationId xmlns:a16="http://schemas.microsoft.com/office/drawing/2014/main" id="{00000000-0008-0000-0600-00006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45</xdr:row>
          <xdr:rowOff>28575</xdr:rowOff>
        </xdr:from>
        <xdr:to>
          <xdr:col>7</xdr:col>
          <xdr:colOff>542925</xdr:colOff>
          <xdr:row>46</xdr:row>
          <xdr:rowOff>47625</xdr:rowOff>
        </xdr:to>
        <xdr:sp macro="" textlink="">
          <xdr:nvSpPr>
            <xdr:cNvPr id="67690" name="Check Box 106" hidden="1">
              <a:extLst>
                <a:ext uri="{63B3BB69-23CF-44E3-9099-C40C66FF867C}">
                  <a14:compatExt spid="_x0000_s67690"/>
                </a:ext>
                <a:ext uri="{FF2B5EF4-FFF2-40B4-BE49-F238E27FC236}">
                  <a16:creationId xmlns:a16="http://schemas.microsoft.com/office/drawing/2014/main" id="{00000000-0008-0000-0600-00006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46</xdr:row>
          <xdr:rowOff>0</xdr:rowOff>
        </xdr:from>
        <xdr:to>
          <xdr:col>7</xdr:col>
          <xdr:colOff>542925</xdr:colOff>
          <xdr:row>47</xdr:row>
          <xdr:rowOff>28575</xdr:rowOff>
        </xdr:to>
        <xdr:sp macro="" textlink="">
          <xdr:nvSpPr>
            <xdr:cNvPr id="67691" name="Check Box 107" hidden="1">
              <a:extLst>
                <a:ext uri="{63B3BB69-23CF-44E3-9099-C40C66FF867C}">
                  <a14:compatExt spid="_x0000_s67691"/>
                </a:ext>
                <a:ext uri="{FF2B5EF4-FFF2-40B4-BE49-F238E27FC236}">
                  <a16:creationId xmlns:a16="http://schemas.microsoft.com/office/drawing/2014/main" id="{00000000-0008-0000-0600-00006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47</xdr:row>
          <xdr:rowOff>0</xdr:rowOff>
        </xdr:from>
        <xdr:to>
          <xdr:col>7</xdr:col>
          <xdr:colOff>533400</xdr:colOff>
          <xdr:row>48</xdr:row>
          <xdr:rowOff>28575</xdr:rowOff>
        </xdr:to>
        <xdr:sp macro="" textlink="">
          <xdr:nvSpPr>
            <xdr:cNvPr id="67692" name="Check Box 108" hidden="1">
              <a:extLst>
                <a:ext uri="{63B3BB69-23CF-44E3-9099-C40C66FF867C}">
                  <a14:compatExt spid="_x0000_s67692"/>
                </a:ext>
                <a:ext uri="{FF2B5EF4-FFF2-40B4-BE49-F238E27FC236}">
                  <a16:creationId xmlns:a16="http://schemas.microsoft.com/office/drawing/2014/main" id="{00000000-0008-0000-0600-00006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48</xdr:row>
          <xdr:rowOff>9525</xdr:rowOff>
        </xdr:from>
        <xdr:to>
          <xdr:col>7</xdr:col>
          <xdr:colOff>542925</xdr:colOff>
          <xdr:row>49</xdr:row>
          <xdr:rowOff>28575</xdr:rowOff>
        </xdr:to>
        <xdr:sp macro="" textlink="">
          <xdr:nvSpPr>
            <xdr:cNvPr id="67693" name="Check Box 109" hidden="1">
              <a:extLst>
                <a:ext uri="{63B3BB69-23CF-44E3-9099-C40C66FF867C}">
                  <a14:compatExt spid="_x0000_s67693"/>
                </a:ext>
                <a:ext uri="{FF2B5EF4-FFF2-40B4-BE49-F238E27FC236}">
                  <a16:creationId xmlns:a16="http://schemas.microsoft.com/office/drawing/2014/main" id="{00000000-0008-0000-0600-00006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48</xdr:row>
          <xdr:rowOff>257175</xdr:rowOff>
        </xdr:from>
        <xdr:to>
          <xdr:col>7</xdr:col>
          <xdr:colOff>542925</xdr:colOff>
          <xdr:row>50</xdr:row>
          <xdr:rowOff>9525</xdr:rowOff>
        </xdr:to>
        <xdr:sp macro="" textlink="">
          <xdr:nvSpPr>
            <xdr:cNvPr id="67694" name="Check Box 110" hidden="1">
              <a:extLst>
                <a:ext uri="{63B3BB69-23CF-44E3-9099-C40C66FF867C}">
                  <a14:compatExt spid="_x0000_s67694"/>
                </a:ext>
                <a:ext uri="{FF2B5EF4-FFF2-40B4-BE49-F238E27FC236}">
                  <a16:creationId xmlns:a16="http://schemas.microsoft.com/office/drawing/2014/main" id="{00000000-0008-0000-0600-00006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91</xdr:row>
          <xdr:rowOff>0</xdr:rowOff>
        </xdr:from>
        <xdr:to>
          <xdr:col>7</xdr:col>
          <xdr:colOff>561975</xdr:colOff>
          <xdr:row>92</xdr:row>
          <xdr:rowOff>28575</xdr:rowOff>
        </xdr:to>
        <xdr:sp macro="" textlink="">
          <xdr:nvSpPr>
            <xdr:cNvPr id="67695" name="Check Box 111" hidden="1">
              <a:extLst>
                <a:ext uri="{63B3BB69-23CF-44E3-9099-C40C66FF867C}">
                  <a14:compatExt spid="_x0000_s67695"/>
                </a:ext>
                <a:ext uri="{FF2B5EF4-FFF2-40B4-BE49-F238E27FC236}">
                  <a16:creationId xmlns:a16="http://schemas.microsoft.com/office/drawing/2014/main" id="{00000000-0008-0000-0600-00006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44</xdr:row>
          <xdr:rowOff>0</xdr:rowOff>
        </xdr:from>
        <xdr:to>
          <xdr:col>8</xdr:col>
          <xdr:colOff>542925</xdr:colOff>
          <xdr:row>45</xdr:row>
          <xdr:rowOff>28575</xdr:rowOff>
        </xdr:to>
        <xdr:sp macro="" textlink="">
          <xdr:nvSpPr>
            <xdr:cNvPr id="67696" name="Check Box 112" hidden="1">
              <a:extLst>
                <a:ext uri="{63B3BB69-23CF-44E3-9099-C40C66FF867C}">
                  <a14:compatExt spid="_x0000_s67696"/>
                </a:ext>
                <a:ext uri="{FF2B5EF4-FFF2-40B4-BE49-F238E27FC236}">
                  <a16:creationId xmlns:a16="http://schemas.microsoft.com/office/drawing/2014/main" id="{00000000-0008-0000-0600-00007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45</xdr:row>
          <xdr:rowOff>28575</xdr:rowOff>
        </xdr:from>
        <xdr:to>
          <xdr:col>8</xdr:col>
          <xdr:colOff>542925</xdr:colOff>
          <xdr:row>46</xdr:row>
          <xdr:rowOff>47625</xdr:rowOff>
        </xdr:to>
        <xdr:sp macro="" textlink="">
          <xdr:nvSpPr>
            <xdr:cNvPr id="67697" name="Check Box 113" hidden="1">
              <a:extLst>
                <a:ext uri="{63B3BB69-23CF-44E3-9099-C40C66FF867C}">
                  <a14:compatExt spid="_x0000_s67697"/>
                </a:ext>
                <a:ext uri="{FF2B5EF4-FFF2-40B4-BE49-F238E27FC236}">
                  <a16:creationId xmlns:a16="http://schemas.microsoft.com/office/drawing/2014/main" id="{00000000-0008-0000-0600-00007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46</xdr:row>
          <xdr:rowOff>0</xdr:rowOff>
        </xdr:from>
        <xdr:to>
          <xdr:col>8</xdr:col>
          <xdr:colOff>542925</xdr:colOff>
          <xdr:row>47</xdr:row>
          <xdr:rowOff>28575</xdr:rowOff>
        </xdr:to>
        <xdr:sp macro="" textlink="">
          <xdr:nvSpPr>
            <xdr:cNvPr id="67698" name="Check Box 114" hidden="1">
              <a:extLst>
                <a:ext uri="{63B3BB69-23CF-44E3-9099-C40C66FF867C}">
                  <a14:compatExt spid="_x0000_s67698"/>
                </a:ext>
                <a:ext uri="{FF2B5EF4-FFF2-40B4-BE49-F238E27FC236}">
                  <a16:creationId xmlns:a16="http://schemas.microsoft.com/office/drawing/2014/main" id="{00000000-0008-0000-0600-00007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47</xdr:row>
          <xdr:rowOff>0</xdr:rowOff>
        </xdr:from>
        <xdr:to>
          <xdr:col>8</xdr:col>
          <xdr:colOff>533400</xdr:colOff>
          <xdr:row>48</xdr:row>
          <xdr:rowOff>28575</xdr:rowOff>
        </xdr:to>
        <xdr:sp macro="" textlink="">
          <xdr:nvSpPr>
            <xdr:cNvPr id="67699" name="Check Box 115" hidden="1">
              <a:extLst>
                <a:ext uri="{63B3BB69-23CF-44E3-9099-C40C66FF867C}">
                  <a14:compatExt spid="_x0000_s67699"/>
                </a:ext>
                <a:ext uri="{FF2B5EF4-FFF2-40B4-BE49-F238E27FC236}">
                  <a16:creationId xmlns:a16="http://schemas.microsoft.com/office/drawing/2014/main" id="{00000000-0008-0000-0600-00007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48</xdr:row>
          <xdr:rowOff>9525</xdr:rowOff>
        </xdr:from>
        <xdr:to>
          <xdr:col>8</xdr:col>
          <xdr:colOff>542925</xdr:colOff>
          <xdr:row>49</xdr:row>
          <xdr:rowOff>28575</xdr:rowOff>
        </xdr:to>
        <xdr:sp macro="" textlink="">
          <xdr:nvSpPr>
            <xdr:cNvPr id="67700" name="Check Box 116" hidden="1">
              <a:extLst>
                <a:ext uri="{63B3BB69-23CF-44E3-9099-C40C66FF867C}">
                  <a14:compatExt spid="_x0000_s67700"/>
                </a:ext>
                <a:ext uri="{FF2B5EF4-FFF2-40B4-BE49-F238E27FC236}">
                  <a16:creationId xmlns:a16="http://schemas.microsoft.com/office/drawing/2014/main" id="{00000000-0008-0000-0600-00007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48</xdr:row>
          <xdr:rowOff>257175</xdr:rowOff>
        </xdr:from>
        <xdr:to>
          <xdr:col>8</xdr:col>
          <xdr:colOff>542925</xdr:colOff>
          <xdr:row>50</xdr:row>
          <xdr:rowOff>28575</xdr:rowOff>
        </xdr:to>
        <xdr:sp macro="" textlink="">
          <xdr:nvSpPr>
            <xdr:cNvPr id="67701" name="Check Box 117" hidden="1">
              <a:extLst>
                <a:ext uri="{63B3BB69-23CF-44E3-9099-C40C66FF867C}">
                  <a14:compatExt spid="_x0000_s67701"/>
                </a:ext>
                <a:ext uri="{FF2B5EF4-FFF2-40B4-BE49-F238E27FC236}">
                  <a16:creationId xmlns:a16="http://schemas.microsoft.com/office/drawing/2014/main" id="{00000000-0008-0000-0600-00007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0</xdr:rowOff>
        </xdr:from>
        <xdr:to>
          <xdr:col>8</xdr:col>
          <xdr:colOff>561975</xdr:colOff>
          <xdr:row>92</xdr:row>
          <xdr:rowOff>28575</xdr:rowOff>
        </xdr:to>
        <xdr:sp macro="" textlink="">
          <xdr:nvSpPr>
            <xdr:cNvPr id="67702" name="Check Box 118" hidden="1">
              <a:extLst>
                <a:ext uri="{63B3BB69-23CF-44E3-9099-C40C66FF867C}">
                  <a14:compatExt spid="_x0000_s67702"/>
                </a:ext>
                <a:ext uri="{FF2B5EF4-FFF2-40B4-BE49-F238E27FC236}">
                  <a16:creationId xmlns:a16="http://schemas.microsoft.com/office/drawing/2014/main" id="{00000000-0008-0000-0600-00007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100</xdr:row>
          <xdr:rowOff>0</xdr:rowOff>
        </xdr:from>
        <xdr:to>
          <xdr:col>7</xdr:col>
          <xdr:colOff>561975</xdr:colOff>
          <xdr:row>101</xdr:row>
          <xdr:rowOff>28575</xdr:rowOff>
        </xdr:to>
        <xdr:sp macro="" textlink="">
          <xdr:nvSpPr>
            <xdr:cNvPr id="67703" name="Check Box 119" hidden="1">
              <a:extLst>
                <a:ext uri="{63B3BB69-23CF-44E3-9099-C40C66FF867C}">
                  <a14:compatExt spid="_x0000_s67703"/>
                </a:ext>
                <a:ext uri="{FF2B5EF4-FFF2-40B4-BE49-F238E27FC236}">
                  <a16:creationId xmlns:a16="http://schemas.microsoft.com/office/drawing/2014/main" id="{00000000-0008-0000-0600-00007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100</xdr:row>
          <xdr:rowOff>0</xdr:rowOff>
        </xdr:from>
        <xdr:to>
          <xdr:col>8</xdr:col>
          <xdr:colOff>561975</xdr:colOff>
          <xdr:row>101</xdr:row>
          <xdr:rowOff>28575</xdr:rowOff>
        </xdr:to>
        <xdr:sp macro="" textlink="">
          <xdr:nvSpPr>
            <xdr:cNvPr id="67704" name="Check Box 120" hidden="1">
              <a:extLst>
                <a:ext uri="{63B3BB69-23CF-44E3-9099-C40C66FF867C}">
                  <a14:compatExt spid="_x0000_s67704"/>
                </a:ext>
                <a:ext uri="{FF2B5EF4-FFF2-40B4-BE49-F238E27FC236}">
                  <a16:creationId xmlns:a16="http://schemas.microsoft.com/office/drawing/2014/main" id="{00000000-0008-0000-0600-00007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50</xdr:row>
          <xdr:rowOff>228600</xdr:rowOff>
        </xdr:from>
        <xdr:to>
          <xdr:col>7</xdr:col>
          <xdr:colOff>542925</xdr:colOff>
          <xdr:row>52</xdr:row>
          <xdr:rowOff>28575</xdr:rowOff>
        </xdr:to>
        <xdr:sp macro="" textlink="">
          <xdr:nvSpPr>
            <xdr:cNvPr id="67705" name="Check Box 121" hidden="1">
              <a:extLst>
                <a:ext uri="{63B3BB69-23CF-44E3-9099-C40C66FF867C}">
                  <a14:compatExt spid="_x0000_s67705"/>
                </a:ext>
                <a:ext uri="{FF2B5EF4-FFF2-40B4-BE49-F238E27FC236}">
                  <a16:creationId xmlns:a16="http://schemas.microsoft.com/office/drawing/2014/main" id="{00000000-0008-0000-0600-00007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238125</xdr:rowOff>
        </xdr:from>
        <xdr:to>
          <xdr:col>7</xdr:col>
          <xdr:colOff>561975</xdr:colOff>
          <xdr:row>53</xdr:row>
          <xdr:rowOff>28575</xdr:rowOff>
        </xdr:to>
        <xdr:sp macro="" textlink="">
          <xdr:nvSpPr>
            <xdr:cNvPr id="67706" name="Check Box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xdr:row>
          <xdr:rowOff>0</xdr:rowOff>
        </xdr:from>
        <xdr:to>
          <xdr:col>7</xdr:col>
          <xdr:colOff>542925</xdr:colOff>
          <xdr:row>54</xdr:row>
          <xdr:rowOff>28575</xdr:rowOff>
        </xdr:to>
        <xdr:sp macro="" textlink="">
          <xdr:nvSpPr>
            <xdr:cNvPr id="67707" name="Check Box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54</xdr:row>
          <xdr:rowOff>28575</xdr:rowOff>
        </xdr:from>
        <xdr:to>
          <xdr:col>7</xdr:col>
          <xdr:colOff>542925</xdr:colOff>
          <xdr:row>55</xdr:row>
          <xdr:rowOff>38100</xdr:rowOff>
        </xdr:to>
        <xdr:sp macro="" textlink="">
          <xdr:nvSpPr>
            <xdr:cNvPr id="67708" name="Check Box 124" hidden="1">
              <a:extLst>
                <a:ext uri="{63B3BB69-23CF-44E3-9099-C40C66FF867C}">
                  <a14:compatExt spid="_x0000_s67708"/>
                </a:ext>
                <a:ext uri="{FF2B5EF4-FFF2-40B4-BE49-F238E27FC236}">
                  <a16:creationId xmlns:a16="http://schemas.microsoft.com/office/drawing/2014/main" id="{00000000-0008-0000-0600-00007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55</xdr:row>
          <xdr:rowOff>0</xdr:rowOff>
        </xdr:from>
        <xdr:to>
          <xdr:col>7</xdr:col>
          <xdr:colOff>542925</xdr:colOff>
          <xdr:row>56</xdr:row>
          <xdr:rowOff>28575</xdr:rowOff>
        </xdr:to>
        <xdr:sp macro="" textlink="">
          <xdr:nvSpPr>
            <xdr:cNvPr id="67709" name="Check Box 125" hidden="1">
              <a:extLst>
                <a:ext uri="{63B3BB69-23CF-44E3-9099-C40C66FF867C}">
                  <a14:compatExt spid="_x0000_s67709"/>
                </a:ext>
                <a:ext uri="{FF2B5EF4-FFF2-40B4-BE49-F238E27FC236}">
                  <a16:creationId xmlns:a16="http://schemas.microsoft.com/office/drawing/2014/main" id="{00000000-0008-0000-0600-00007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56</xdr:row>
          <xdr:rowOff>0</xdr:rowOff>
        </xdr:from>
        <xdr:to>
          <xdr:col>7</xdr:col>
          <xdr:colOff>533400</xdr:colOff>
          <xdr:row>57</xdr:row>
          <xdr:rowOff>28575</xdr:rowOff>
        </xdr:to>
        <xdr:sp macro="" textlink="">
          <xdr:nvSpPr>
            <xdr:cNvPr id="67710" name="Check Box 126" hidden="1">
              <a:extLst>
                <a:ext uri="{63B3BB69-23CF-44E3-9099-C40C66FF867C}">
                  <a14:compatExt spid="_x0000_s67710"/>
                </a:ext>
                <a:ext uri="{FF2B5EF4-FFF2-40B4-BE49-F238E27FC236}">
                  <a16:creationId xmlns:a16="http://schemas.microsoft.com/office/drawing/2014/main" id="{00000000-0008-0000-0600-00007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57</xdr:row>
          <xdr:rowOff>9525</xdr:rowOff>
        </xdr:from>
        <xdr:to>
          <xdr:col>7</xdr:col>
          <xdr:colOff>542925</xdr:colOff>
          <xdr:row>58</xdr:row>
          <xdr:rowOff>28575</xdr:rowOff>
        </xdr:to>
        <xdr:sp macro="" textlink="">
          <xdr:nvSpPr>
            <xdr:cNvPr id="67711" name="Check Box 127" hidden="1">
              <a:extLst>
                <a:ext uri="{63B3BB69-23CF-44E3-9099-C40C66FF867C}">
                  <a14:compatExt spid="_x0000_s67711"/>
                </a:ext>
                <a:ext uri="{FF2B5EF4-FFF2-40B4-BE49-F238E27FC236}">
                  <a16:creationId xmlns:a16="http://schemas.microsoft.com/office/drawing/2014/main" id="{00000000-0008-0000-0600-00007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57</xdr:row>
          <xdr:rowOff>257175</xdr:rowOff>
        </xdr:from>
        <xdr:to>
          <xdr:col>7</xdr:col>
          <xdr:colOff>542925</xdr:colOff>
          <xdr:row>59</xdr:row>
          <xdr:rowOff>9525</xdr:rowOff>
        </xdr:to>
        <xdr:sp macro="" textlink="">
          <xdr:nvSpPr>
            <xdr:cNvPr id="67712" name="Check Box 128" hidden="1">
              <a:extLst>
                <a:ext uri="{63B3BB69-23CF-44E3-9099-C40C66FF867C}">
                  <a14:compatExt spid="_x0000_s67712"/>
                </a:ext>
                <a:ext uri="{FF2B5EF4-FFF2-40B4-BE49-F238E27FC236}">
                  <a16:creationId xmlns:a16="http://schemas.microsoft.com/office/drawing/2014/main" id="{00000000-0008-0000-0600-00008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60</xdr:row>
          <xdr:rowOff>0</xdr:rowOff>
        </xdr:from>
        <xdr:to>
          <xdr:col>7</xdr:col>
          <xdr:colOff>561975</xdr:colOff>
          <xdr:row>61</xdr:row>
          <xdr:rowOff>28575</xdr:rowOff>
        </xdr:to>
        <xdr:sp macro="" textlink="">
          <xdr:nvSpPr>
            <xdr:cNvPr id="67713" name="Check Box 129" hidden="1">
              <a:extLst>
                <a:ext uri="{63B3BB69-23CF-44E3-9099-C40C66FF867C}">
                  <a14:compatExt spid="_x0000_s67713"/>
                </a:ext>
                <a:ext uri="{FF2B5EF4-FFF2-40B4-BE49-F238E27FC236}">
                  <a16:creationId xmlns:a16="http://schemas.microsoft.com/office/drawing/2014/main" id="{00000000-0008-0000-0600-00008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62</xdr:row>
          <xdr:rowOff>28575</xdr:rowOff>
        </xdr:from>
        <xdr:to>
          <xdr:col>7</xdr:col>
          <xdr:colOff>542925</xdr:colOff>
          <xdr:row>63</xdr:row>
          <xdr:rowOff>47625</xdr:rowOff>
        </xdr:to>
        <xdr:sp macro="" textlink="">
          <xdr:nvSpPr>
            <xdr:cNvPr id="67714" name="Check Box 130" hidden="1">
              <a:extLst>
                <a:ext uri="{63B3BB69-23CF-44E3-9099-C40C66FF867C}">
                  <a14:compatExt spid="_x0000_s67714"/>
                </a:ext>
                <a:ext uri="{FF2B5EF4-FFF2-40B4-BE49-F238E27FC236}">
                  <a16:creationId xmlns:a16="http://schemas.microsoft.com/office/drawing/2014/main" id="{00000000-0008-0000-0600-00008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228600</xdr:rowOff>
        </xdr:from>
        <xdr:to>
          <xdr:col>8</xdr:col>
          <xdr:colOff>542925</xdr:colOff>
          <xdr:row>52</xdr:row>
          <xdr:rowOff>9525</xdr:rowOff>
        </xdr:to>
        <xdr:sp macro="" textlink="">
          <xdr:nvSpPr>
            <xdr:cNvPr id="67715" name="Check Box 131" hidden="1">
              <a:extLst>
                <a:ext uri="{63B3BB69-23CF-44E3-9099-C40C66FF867C}">
                  <a14:compatExt spid="_x0000_s67715"/>
                </a:ext>
                <a:ext uri="{FF2B5EF4-FFF2-40B4-BE49-F238E27FC236}">
                  <a16:creationId xmlns:a16="http://schemas.microsoft.com/office/drawing/2014/main" id="{00000000-0008-0000-0600-00008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228600</xdr:rowOff>
        </xdr:from>
        <xdr:to>
          <xdr:col>8</xdr:col>
          <xdr:colOff>542925</xdr:colOff>
          <xdr:row>52</xdr:row>
          <xdr:rowOff>9525</xdr:rowOff>
        </xdr:to>
        <xdr:sp macro="" textlink="">
          <xdr:nvSpPr>
            <xdr:cNvPr id="67716" name="Check Box 132" hidden="1">
              <a:extLst>
                <a:ext uri="{63B3BB69-23CF-44E3-9099-C40C66FF867C}">
                  <a14:compatExt spid="_x0000_s67716"/>
                </a:ext>
                <a:ext uri="{FF2B5EF4-FFF2-40B4-BE49-F238E27FC236}">
                  <a16:creationId xmlns:a16="http://schemas.microsoft.com/office/drawing/2014/main" id="{00000000-0008-0000-0600-00008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238125</xdr:rowOff>
        </xdr:from>
        <xdr:to>
          <xdr:col>8</xdr:col>
          <xdr:colOff>561975</xdr:colOff>
          <xdr:row>53</xdr:row>
          <xdr:rowOff>28575</xdr:rowOff>
        </xdr:to>
        <xdr:sp macro="" textlink="">
          <xdr:nvSpPr>
            <xdr:cNvPr id="67717" name="Check Box 133" hidden="1">
              <a:extLst>
                <a:ext uri="{63B3BB69-23CF-44E3-9099-C40C66FF867C}">
                  <a14:compatExt spid="_x0000_s67717"/>
                </a:ext>
                <a:ext uri="{FF2B5EF4-FFF2-40B4-BE49-F238E27FC236}">
                  <a16:creationId xmlns:a16="http://schemas.microsoft.com/office/drawing/2014/main" id="{00000000-0008-0000-0600-00008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238125</xdr:rowOff>
        </xdr:from>
        <xdr:to>
          <xdr:col>8</xdr:col>
          <xdr:colOff>561975</xdr:colOff>
          <xdr:row>53</xdr:row>
          <xdr:rowOff>28575</xdr:rowOff>
        </xdr:to>
        <xdr:sp macro="" textlink="">
          <xdr:nvSpPr>
            <xdr:cNvPr id="67718" name="Check Box 134" hidden="1">
              <a:extLst>
                <a:ext uri="{63B3BB69-23CF-44E3-9099-C40C66FF867C}">
                  <a14:compatExt spid="_x0000_s67718"/>
                </a:ext>
                <a:ext uri="{FF2B5EF4-FFF2-40B4-BE49-F238E27FC236}">
                  <a16:creationId xmlns:a16="http://schemas.microsoft.com/office/drawing/2014/main" id="{00000000-0008-0000-0600-00008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53</xdr:row>
          <xdr:rowOff>0</xdr:rowOff>
        </xdr:from>
        <xdr:to>
          <xdr:col>8</xdr:col>
          <xdr:colOff>542925</xdr:colOff>
          <xdr:row>54</xdr:row>
          <xdr:rowOff>28575</xdr:rowOff>
        </xdr:to>
        <xdr:sp macro="" textlink="">
          <xdr:nvSpPr>
            <xdr:cNvPr id="67719" name="Check Box 135" hidden="1">
              <a:extLst>
                <a:ext uri="{63B3BB69-23CF-44E3-9099-C40C66FF867C}">
                  <a14:compatExt spid="_x0000_s67719"/>
                </a:ext>
                <a:ext uri="{FF2B5EF4-FFF2-40B4-BE49-F238E27FC236}">
                  <a16:creationId xmlns:a16="http://schemas.microsoft.com/office/drawing/2014/main" id="{00000000-0008-0000-0600-00008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54</xdr:row>
          <xdr:rowOff>28575</xdr:rowOff>
        </xdr:from>
        <xdr:to>
          <xdr:col>8</xdr:col>
          <xdr:colOff>542925</xdr:colOff>
          <xdr:row>55</xdr:row>
          <xdr:rowOff>38100</xdr:rowOff>
        </xdr:to>
        <xdr:sp macro="" textlink="">
          <xdr:nvSpPr>
            <xdr:cNvPr id="67720" name="Check Box 136" hidden="1">
              <a:extLst>
                <a:ext uri="{63B3BB69-23CF-44E3-9099-C40C66FF867C}">
                  <a14:compatExt spid="_x0000_s67720"/>
                </a:ext>
                <a:ext uri="{FF2B5EF4-FFF2-40B4-BE49-F238E27FC236}">
                  <a16:creationId xmlns:a16="http://schemas.microsoft.com/office/drawing/2014/main" id="{00000000-0008-0000-0600-00008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55</xdr:row>
          <xdr:rowOff>0</xdr:rowOff>
        </xdr:from>
        <xdr:to>
          <xdr:col>8</xdr:col>
          <xdr:colOff>542925</xdr:colOff>
          <xdr:row>56</xdr:row>
          <xdr:rowOff>28575</xdr:rowOff>
        </xdr:to>
        <xdr:sp macro="" textlink="">
          <xdr:nvSpPr>
            <xdr:cNvPr id="67721" name="Check Box 137" hidden="1">
              <a:extLst>
                <a:ext uri="{63B3BB69-23CF-44E3-9099-C40C66FF867C}">
                  <a14:compatExt spid="_x0000_s67721"/>
                </a:ext>
                <a:ext uri="{FF2B5EF4-FFF2-40B4-BE49-F238E27FC236}">
                  <a16:creationId xmlns:a16="http://schemas.microsoft.com/office/drawing/2014/main" id="{00000000-0008-0000-0600-00008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56</xdr:row>
          <xdr:rowOff>0</xdr:rowOff>
        </xdr:from>
        <xdr:to>
          <xdr:col>8</xdr:col>
          <xdr:colOff>533400</xdr:colOff>
          <xdr:row>57</xdr:row>
          <xdr:rowOff>28575</xdr:rowOff>
        </xdr:to>
        <xdr:sp macro="" textlink="">
          <xdr:nvSpPr>
            <xdr:cNvPr id="67722" name="Check Box 138" hidden="1">
              <a:extLst>
                <a:ext uri="{63B3BB69-23CF-44E3-9099-C40C66FF867C}">
                  <a14:compatExt spid="_x0000_s67722"/>
                </a:ext>
                <a:ext uri="{FF2B5EF4-FFF2-40B4-BE49-F238E27FC236}">
                  <a16:creationId xmlns:a16="http://schemas.microsoft.com/office/drawing/2014/main" id="{00000000-0008-0000-0600-00008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57</xdr:row>
          <xdr:rowOff>9525</xdr:rowOff>
        </xdr:from>
        <xdr:to>
          <xdr:col>8</xdr:col>
          <xdr:colOff>542925</xdr:colOff>
          <xdr:row>58</xdr:row>
          <xdr:rowOff>28575</xdr:rowOff>
        </xdr:to>
        <xdr:sp macro="" textlink="">
          <xdr:nvSpPr>
            <xdr:cNvPr id="67723" name="Check Box 139" hidden="1">
              <a:extLst>
                <a:ext uri="{63B3BB69-23CF-44E3-9099-C40C66FF867C}">
                  <a14:compatExt spid="_x0000_s67723"/>
                </a:ext>
                <a:ext uri="{FF2B5EF4-FFF2-40B4-BE49-F238E27FC236}">
                  <a16:creationId xmlns:a16="http://schemas.microsoft.com/office/drawing/2014/main" id="{00000000-0008-0000-0600-00008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57</xdr:row>
          <xdr:rowOff>257175</xdr:rowOff>
        </xdr:from>
        <xdr:to>
          <xdr:col>8</xdr:col>
          <xdr:colOff>542925</xdr:colOff>
          <xdr:row>59</xdr:row>
          <xdr:rowOff>28575</xdr:rowOff>
        </xdr:to>
        <xdr:sp macro="" textlink="">
          <xdr:nvSpPr>
            <xdr:cNvPr id="67724" name="Check Box 140" hidden="1">
              <a:extLst>
                <a:ext uri="{63B3BB69-23CF-44E3-9099-C40C66FF867C}">
                  <a14:compatExt spid="_x0000_s67724"/>
                </a:ext>
                <a:ext uri="{FF2B5EF4-FFF2-40B4-BE49-F238E27FC236}">
                  <a16:creationId xmlns:a16="http://schemas.microsoft.com/office/drawing/2014/main" id="{00000000-0008-0000-0600-00008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60</xdr:row>
          <xdr:rowOff>0</xdr:rowOff>
        </xdr:from>
        <xdr:to>
          <xdr:col>8</xdr:col>
          <xdr:colOff>561975</xdr:colOff>
          <xdr:row>61</xdr:row>
          <xdr:rowOff>28575</xdr:rowOff>
        </xdr:to>
        <xdr:sp macro="" textlink="">
          <xdr:nvSpPr>
            <xdr:cNvPr id="67725" name="Check Box 141" hidden="1">
              <a:extLst>
                <a:ext uri="{63B3BB69-23CF-44E3-9099-C40C66FF867C}">
                  <a14:compatExt spid="_x0000_s67725"/>
                </a:ext>
                <a:ext uri="{FF2B5EF4-FFF2-40B4-BE49-F238E27FC236}">
                  <a16:creationId xmlns:a16="http://schemas.microsoft.com/office/drawing/2014/main" id="{00000000-0008-0000-0600-00008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62</xdr:row>
          <xdr:rowOff>28575</xdr:rowOff>
        </xdr:from>
        <xdr:to>
          <xdr:col>8</xdr:col>
          <xdr:colOff>542925</xdr:colOff>
          <xdr:row>63</xdr:row>
          <xdr:rowOff>47625</xdr:rowOff>
        </xdr:to>
        <xdr:sp macro="" textlink="">
          <xdr:nvSpPr>
            <xdr:cNvPr id="67726" name="Check Box 142" hidden="1">
              <a:extLst>
                <a:ext uri="{63B3BB69-23CF-44E3-9099-C40C66FF867C}">
                  <a14:compatExt spid="_x0000_s67726"/>
                </a:ext>
                <a:ext uri="{FF2B5EF4-FFF2-40B4-BE49-F238E27FC236}">
                  <a16:creationId xmlns:a16="http://schemas.microsoft.com/office/drawing/2014/main" id="{00000000-0008-0000-0600-00008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50</xdr:row>
          <xdr:rowOff>0</xdr:rowOff>
        </xdr:from>
        <xdr:to>
          <xdr:col>7</xdr:col>
          <xdr:colOff>561975</xdr:colOff>
          <xdr:row>51</xdr:row>
          <xdr:rowOff>28575</xdr:rowOff>
        </xdr:to>
        <xdr:sp macro="" textlink="">
          <xdr:nvSpPr>
            <xdr:cNvPr id="67727" name="Check Box 143" hidden="1">
              <a:extLst>
                <a:ext uri="{63B3BB69-23CF-44E3-9099-C40C66FF867C}">
                  <a14:compatExt spid="_x0000_s67727"/>
                </a:ext>
                <a:ext uri="{FF2B5EF4-FFF2-40B4-BE49-F238E27FC236}">
                  <a16:creationId xmlns:a16="http://schemas.microsoft.com/office/drawing/2014/main" id="{00000000-0008-0000-0600-00008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0</xdr:rowOff>
        </xdr:from>
        <xdr:to>
          <xdr:col>8</xdr:col>
          <xdr:colOff>561975</xdr:colOff>
          <xdr:row>51</xdr:row>
          <xdr:rowOff>28575</xdr:rowOff>
        </xdr:to>
        <xdr:sp macro="" textlink="">
          <xdr:nvSpPr>
            <xdr:cNvPr id="67728" name="Check Box 144" hidden="1">
              <a:extLst>
                <a:ext uri="{63B3BB69-23CF-44E3-9099-C40C66FF867C}">
                  <a14:compatExt spid="_x0000_s67728"/>
                </a:ext>
                <a:ext uri="{FF2B5EF4-FFF2-40B4-BE49-F238E27FC236}">
                  <a16:creationId xmlns:a16="http://schemas.microsoft.com/office/drawing/2014/main" id="{00000000-0008-0000-0600-00009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59</xdr:row>
          <xdr:rowOff>0</xdr:rowOff>
        </xdr:from>
        <xdr:to>
          <xdr:col>7</xdr:col>
          <xdr:colOff>561975</xdr:colOff>
          <xdr:row>60</xdr:row>
          <xdr:rowOff>28575</xdr:rowOff>
        </xdr:to>
        <xdr:sp macro="" textlink="">
          <xdr:nvSpPr>
            <xdr:cNvPr id="67729" name="Check Box 145" hidden="1">
              <a:extLst>
                <a:ext uri="{63B3BB69-23CF-44E3-9099-C40C66FF867C}">
                  <a14:compatExt spid="_x0000_s67729"/>
                </a:ext>
                <a:ext uri="{FF2B5EF4-FFF2-40B4-BE49-F238E27FC236}">
                  <a16:creationId xmlns:a16="http://schemas.microsoft.com/office/drawing/2014/main" id="{00000000-0008-0000-0600-00009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59</xdr:row>
          <xdr:rowOff>0</xdr:rowOff>
        </xdr:from>
        <xdr:to>
          <xdr:col>8</xdr:col>
          <xdr:colOff>561975</xdr:colOff>
          <xdr:row>60</xdr:row>
          <xdr:rowOff>28575</xdr:rowOff>
        </xdr:to>
        <xdr:sp macro="" textlink="">
          <xdr:nvSpPr>
            <xdr:cNvPr id="67730" name="Check Box 146" hidden="1">
              <a:extLst>
                <a:ext uri="{63B3BB69-23CF-44E3-9099-C40C66FF867C}">
                  <a14:compatExt spid="_x0000_s67730"/>
                </a:ext>
                <a:ext uri="{FF2B5EF4-FFF2-40B4-BE49-F238E27FC236}">
                  <a16:creationId xmlns:a16="http://schemas.microsoft.com/office/drawing/2014/main" id="{00000000-0008-0000-0600-00009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61</xdr:row>
          <xdr:rowOff>0</xdr:rowOff>
        </xdr:from>
        <xdr:to>
          <xdr:col>7</xdr:col>
          <xdr:colOff>561975</xdr:colOff>
          <xdr:row>62</xdr:row>
          <xdr:rowOff>28575</xdr:rowOff>
        </xdr:to>
        <xdr:sp macro="" textlink="">
          <xdr:nvSpPr>
            <xdr:cNvPr id="67731" name="Check Box 147" hidden="1">
              <a:extLst>
                <a:ext uri="{63B3BB69-23CF-44E3-9099-C40C66FF867C}">
                  <a14:compatExt spid="_x0000_s67731"/>
                </a:ext>
                <a:ext uri="{FF2B5EF4-FFF2-40B4-BE49-F238E27FC236}">
                  <a16:creationId xmlns:a16="http://schemas.microsoft.com/office/drawing/2014/main" id="{00000000-0008-0000-0600-00009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61</xdr:row>
          <xdr:rowOff>0</xdr:rowOff>
        </xdr:from>
        <xdr:to>
          <xdr:col>8</xdr:col>
          <xdr:colOff>561975</xdr:colOff>
          <xdr:row>62</xdr:row>
          <xdr:rowOff>28575</xdr:rowOff>
        </xdr:to>
        <xdr:sp macro="" textlink="">
          <xdr:nvSpPr>
            <xdr:cNvPr id="67732" name="Check Box 148" hidden="1">
              <a:extLst>
                <a:ext uri="{63B3BB69-23CF-44E3-9099-C40C66FF867C}">
                  <a14:compatExt spid="_x0000_s67732"/>
                </a:ext>
                <a:ext uri="{FF2B5EF4-FFF2-40B4-BE49-F238E27FC236}">
                  <a16:creationId xmlns:a16="http://schemas.microsoft.com/office/drawing/2014/main" id="{00000000-0008-0000-0600-00009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60</xdr:row>
          <xdr:rowOff>28575</xdr:rowOff>
        </xdr:from>
        <xdr:to>
          <xdr:col>7</xdr:col>
          <xdr:colOff>542925</xdr:colOff>
          <xdr:row>61</xdr:row>
          <xdr:rowOff>47625</xdr:rowOff>
        </xdr:to>
        <xdr:sp macro="" textlink="">
          <xdr:nvSpPr>
            <xdr:cNvPr id="67733" name="Check Box 149" hidden="1">
              <a:extLst>
                <a:ext uri="{63B3BB69-23CF-44E3-9099-C40C66FF867C}">
                  <a14:compatExt spid="_x0000_s67733"/>
                </a:ext>
                <a:ext uri="{FF2B5EF4-FFF2-40B4-BE49-F238E27FC236}">
                  <a16:creationId xmlns:a16="http://schemas.microsoft.com/office/drawing/2014/main" id="{00000000-0008-0000-0600-00009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60</xdr:row>
          <xdr:rowOff>28575</xdr:rowOff>
        </xdr:from>
        <xdr:to>
          <xdr:col>8</xdr:col>
          <xdr:colOff>542925</xdr:colOff>
          <xdr:row>61</xdr:row>
          <xdr:rowOff>47625</xdr:rowOff>
        </xdr:to>
        <xdr:sp macro="" textlink="">
          <xdr:nvSpPr>
            <xdr:cNvPr id="67734" name="Check Box 150" hidden="1">
              <a:extLst>
                <a:ext uri="{63B3BB69-23CF-44E3-9099-C40C66FF867C}">
                  <a14:compatExt spid="_x0000_s67734"/>
                </a:ext>
                <a:ext uri="{FF2B5EF4-FFF2-40B4-BE49-F238E27FC236}">
                  <a16:creationId xmlns:a16="http://schemas.microsoft.com/office/drawing/2014/main" id="{00000000-0008-0000-0600-00009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77</xdr:row>
          <xdr:rowOff>228600</xdr:rowOff>
        </xdr:from>
        <xdr:to>
          <xdr:col>7</xdr:col>
          <xdr:colOff>542925</xdr:colOff>
          <xdr:row>79</xdr:row>
          <xdr:rowOff>28575</xdr:rowOff>
        </xdr:to>
        <xdr:sp macro="" textlink="">
          <xdr:nvSpPr>
            <xdr:cNvPr id="67735" name="Check Box 151" hidden="1">
              <a:extLst>
                <a:ext uri="{63B3BB69-23CF-44E3-9099-C40C66FF867C}">
                  <a14:compatExt spid="_x0000_s67735"/>
                </a:ext>
                <a:ext uri="{FF2B5EF4-FFF2-40B4-BE49-F238E27FC236}">
                  <a16:creationId xmlns:a16="http://schemas.microsoft.com/office/drawing/2014/main" id="{00000000-0008-0000-0600-00009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78</xdr:row>
          <xdr:rowOff>238125</xdr:rowOff>
        </xdr:from>
        <xdr:to>
          <xdr:col>7</xdr:col>
          <xdr:colOff>561975</xdr:colOff>
          <xdr:row>80</xdr:row>
          <xdr:rowOff>28575</xdr:rowOff>
        </xdr:to>
        <xdr:sp macro="" textlink="">
          <xdr:nvSpPr>
            <xdr:cNvPr id="67736" name="Check Box 152" hidden="1">
              <a:extLst>
                <a:ext uri="{63B3BB69-23CF-44E3-9099-C40C66FF867C}">
                  <a14:compatExt spid="_x0000_s67736"/>
                </a:ext>
                <a:ext uri="{FF2B5EF4-FFF2-40B4-BE49-F238E27FC236}">
                  <a16:creationId xmlns:a16="http://schemas.microsoft.com/office/drawing/2014/main" id="{00000000-0008-0000-0600-00009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80</xdr:row>
          <xdr:rowOff>0</xdr:rowOff>
        </xdr:from>
        <xdr:to>
          <xdr:col>7</xdr:col>
          <xdr:colOff>542925</xdr:colOff>
          <xdr:row>81</xdr:row>
          <xdr:rowOff>28575</xdr:rowOff>
        </xdr:to>
        <xdr:sp macro="" textlink="">
          <xdr:nvSpPr>
            <xdr:cNvPr id="67737" name="Check Box 153" hidden="1">
              <a:extLst>
                <a:ext uri="{63B3BB69-23CF-44E3-9099-C40C66FF867C}">
                  <a14:compatExt spid="_x0000_s67737"/>
                </a:ext>
                <a:ext uri="{FF2B5EF4-FFF2-40B4-BE49-F238E27FC236}">
                  <a16:creationId xmlns:a16="http://schemas.microsoft.com/office/drawing/2014/main" id="{00000000-0008-0000-0600-00009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81</xdr:row>
          <xdr:rowOff>28575</xdr:rowOff>
        </xdr:from>
        <xdr:to>
          <xdr:col>7</xdr:col>
          <xdr:colOff>542925</xdr:colOff>
          <xdr:row>82</xdr:row>
          <xdr:rowOff>38100</xdr:rowOff>
        </xdr:to>
        <xdr:sp macro="" textlink="">
          <xdr:nvSpPr>
            <xdr:cNvPr id="67738" name="Check Box 154" hidden="1">
              <a:extLst>
                <a:ext uri="{63B3BB69-23CF-44E3-9099-C40C66FF867C}">
                  <a14:compatExt spid="_x0000_s67738"/>
                </a:ext>
                <a:ext uri="{FF2B5EF4-FFF2-40B4-BE49-F238E27FC236}">
                  <a16:creationId xmlns:a16="http://schemas.microsoft.com/office/drawing/2014/main" id="{00000000-0008-0000-0600-00009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82</xdr:row>
          <xdr:rowOff>0</xdr:rowOff>
        </xdr:from>
        <xdr:to>
          <xdr:col>7</xdr:col>
          <xdr:colOff>542925</xdr:colOff>
          <xdr:row>83</xdr:row>
          <xdr:rowOff>28575</xdr:rowOff>
        </xdr:to>
        <xdr:sp macro="" textlink="">
          <xdr:nvSpPr>
            <xdr:cNvPr id="67739" name="Check Box 155" hidden="1">
              <a:extLst>
                <a:ext uri="{63B3BB69-23CF-44E3-9099-C40C66FF867C}">
                  <a14:compatExt spid="_x0000_s67739"/>
                </a:ext>
                <a:ext uri="{FF2B5EF4-FFF2-40B4-BE49-F238E27FC236}">
                  <a16:creationId xmlns:a16="http://schemas.microsoft.com/office/drawing/2014/main" id="{00000000-0008-0000-0600-00009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83</xdr:row>
          <xdr:rowOff>0</xdr:rowOff>
        </xdr:from>
        <xdr:to>
          <xdr:col>7</xdr:col>
          <xdr:colOff>533400</xdr:colOff>
          <xdr:row>84</xdr:row>
          <xdr:rowOff>28575</xdr:rowOff>
        </xdr:to>
        <xdr:sp macro="" textlink="">
          <xdr:nvSpPr>
            <xdr:cNvPr id="67740" name="Check Box 156" hidden="1">
              <a:extLst>
                <a:ext uri="{63B3BB69-23CF-44E3-9099-C40C66FF867C}">
                  <a14:compatExt spid="_x0000_s67740"/>
                </a:ext>
                <a:ext uri="{FF2B5EF4-FFF2-40B4-BE49-F238E27FC236}">
                  <a16:creationId xmlns:a16="http://schemas.microsoft.com/office/drawing/2014/main" id="{00000000-0008-0000-0600-00009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84</xdr:row>
          <xdr:rowOff>9525</xdr:rowOff>
        </xdr:from>
        <xdr:to>
          <xdr:col>7</xdr:col>
          <xdr:colOff>542925</xdr:colOff>
          <xdr:row>85</xdr:row>
          <xdr:rowOff>28575</xdr:rowOff>
        </xdr:to>
        <xdr:sp macro="" textlink="">
          <xdr:nvSpPr>
            <xdr:cNvPr id="67741" name="Check Box 157" hidden="1">
              <a:extLst>
                <a:ext uri="{63B3BB69-23CF-44E3-9099-C40C66FF867C}">
                  <a14:compatExt spid="_x0000_s67741"/>
                </a:ext>
                <a:ext uri="{FF2B5EF4-FFF2-40B4-BE49-F238E27FC236}">
                  <a16:creationId xmlns:a16="http://schemas.microsoft.com/office/drawing/2014/main" id="{00000000-0008-0000-0600-00009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84</xdr:row>
          <xdr:rowOff>257175</xdr:rowOff>
        </xdr:from>
        <xdr:to>
          <xdr:col>7</xdr:col>
          <xdr:colOff>542925</xdr:colOff>
          <xdr:row>86</xdr:row>
          <xdr:rowOff>9525</xdr:rowOff>
        </xdr:to>
        <xdr:sp macro="" textlink="">
          <xdr:nvSpPr>
            <xdr:cNvPr id="67742" name="Check Box 158" hidden="1">
              <a:extLst>
                <a:ext uri="{63B3BB69-23CF-44E3-9099-C40C66FF867C}">
                  <a14:compatExt spid="_x0000_s67742"/>
                </a:ext>
                <a:ext uri="{FF2B5EF4-FFF2-40B4-BE49-F238E27FC236}">
                  <a16:creationId xmlns:a16="http://schemas.microsoft.com/office/drawing/2014/main" id="{00000000-0008-0000-0600-00009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87</xdr:row>
          <xdr:rowOff>0</xdr:rowOff>
        </xdr:from>
        <xdr:to>
          <xdr:col>7</xdr:col>
          <xdr:colOff>561975</xdr:colOff>
          <xdr:row>88</xdr:row>
          <xdr:rowOff>28575</xdr:rowOff>
        </xdr:to>
        <xdr:sp macro="" textlink="">
          <xdr:nvSpPr>
            <xdr:cNvPr id="67743" name="Check Box 159" hidden="1">
              <a:extLst>
                <a:ext uri="{63B3BB69-23CF-44E3-9099-C40C66FF867C}">
                  <a14:compatExt spid="_x0000_s67743"/>
                </a:ext>
                <a:ext uri="{FF2B5EF4-FFF2-40B4-BE49-F238E27FC236}">
                  <a16:creationId xmlns:a16="http://schemas.microsoft.com/office/drawing/2014/main" id="{00000000-0008-0000-0600-00009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88</xdr:row>
          <xdr:rowOff>28575</xdr:rowOff>
        </xdr:from>
        <xdr:to>
          <xdr:col>7</xdr:col>
          <xdr:colOff>542925</xdr:colOff>
          <xdr:row>89</xdr:row>
          <xdr:rowOff>47625</xdr:rowOff>
        </xdr:to>
        <xdr:sp macro="" textlink="">
          <xdr:nvSpPr>
            <xdr:cNvPr id="67744" name="Check Box 160" hidden="1">
              <a:extLst>
                <a:ext uri="{63B3BB69-23CF-44E3-9099-C40C66FF867C}">
                  <a14:compatExt spid="_x0000_s67744"/>
                </a:ext>
                <a:ext uri="{FF2B5EF4-FFF2-40B4-BE49-F238E27FC236}">
                  <a16:creationId xmlns:a16="http://schemas.microsoft.com/office/drawing/2014/main" id="{00000000-0008-0000-0600-0000A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89</xdr:row>
          <xdr:rowOff>28575</xdr:rowOff>
        </xdr:from>
        <xdr:to>
          <xdr:col>7</xdr:col>
          <xdr:colOff>542925</xdr:colOff>
          <xdr:row>90</xdr:row>
          <xdr:rowOff>47625</xdr:rowOff>
        </xdr:to>
        <xdr:sp macro="" textlink="">
          <xdr:nvSpPr>
            <xdr:cNvPr id="67745" name="Check Box 161" hidden="1">
              <a:extLst>
                <a:ext uri="{63B3BB69-23CF-44E3-9099-C40C66FF867C}">
                  <a14:compatExt spid="_x0000_s67745"/>
                </a:ext>
                <a:ext uri="{FF2B5EF4-FFF2-40B4-BE49-F238E27FC236}">
                  <a16:creationId xmlns:a16="http://schemas.microsoft.com/office/drawing/2014/main" id="{00000000-0008-0000-0600-0000A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90</xdr:row>
          <xdr:rowOff>28575</xdr:rowOff>
        </xdr:from>
        <xdr:to>
          <xdr:col>7</xdr:col>
          <xdr:colOff>542925</xdr:colOff>
          <xdr:row>91</xdr:row>
          <xdr:rowOff>47625</xdr:rowOff>
        </xdr:to>
        <xdr:sp macro="" textlink="">
          <xdr:nvSpPr>
            <xdr:cNvPr id="67746" name="Check Box 162" hidden="1">
              <a:extLst>
                <a:ext uri="{63B3BB69-23CF-44E3-9099-C40C66FF867C}">
                  <a14:compatExt spid="_x0000_s67746"/>
                </a:ext>
                <a:ext uri="{FF2B5EF4-FFF2-40B4-BE49-F238E27FC236}">
                  <a16:creationId xmlns:a16="http://schemas.microsoft.com/office/drawing/2014/main" id="{00000000-0008-0000-0600-0000A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228600</xdr:rowOff>
        </xdr:from>
        <xdr:to>
          <xdr:col>8</xdr:col>
          <xdr:colOff>542925</xdr:colOff>
          <xdr:row>79</xdr:row>
          <xdr:rowOff>9525</xdr:rowOff>
        </xdr:to>
        <xdr:sp macro="" textlink="">
          <xdr:nvSpPr>
            <xdr:cNvPr id="67747" name="Check Box 163" hidden="1">
              <a:extLst>
                <a:ext uri="{63B3BB69-23CF-44E3-9099-C40C66FF867C}">
                  <a14:compatExt spid="_x0000_s67747"/>
                </a:ext>
                <a:ext uri="{FF2B5EF4-FFF2-40B4-BE49-F238E27FC236}">
                  <a16:creationId xmlns:a16="http://schemas.microsoft.com/office/drawing/2014/main" id="{00000000-0008-0000-0600-0000A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228600</xdr:rowOff>
        </xdr:from>
        <xdr:to>
          <xdr:col>8</xdr:col>
          <xdr:colOff>542925</xdr:colOff>
          <xdr:row>79</xdr:row>
          <xdr:rowOff>9525</xdr:rowOff>
        </xdr:to>
        <xdr:sp macro="" textlink="">
          <xdr:nvSpPr>
            <xdr:cNvPr id="67748" name="Check Box 164" hidden="1">
              <a:extLst>
                <a:ext uri="{63B3BB69-23CF-44E3-9099-C40C66FF867C}">
                  <a14:compatExt spid="_x0000_s67748"/>
                </a:ext>
                <a:ext uri="{FF2B5EF4-FFF2-40B4-BE49-F238E27FC236}">
                  <a16:creationId xmlns:a16="http://schemas.microsoft.com/office/drawing/2014/main" id="{00000000-0008-0000-0600-0000A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78</xdr:row>
          <xdr:rowOff>238125</xdr:rowOff>
        </xdr:from>
        <xdr:to>
          <xdr:col>8</xdr:col>
          <xdr:colOff>561975</xdr:colOff>
          <xdr:row>80</xdr:row>
          <xdr:rowOff>28575</xdr:rowOff>
        </xdr:to>
        <xdr:sp macro="" textlink="">
          <xdr:nvSpPr>
            <xdr:cNvPr id="67749" name="Check Box 165" hidden="1">
              <a:extLst>
                <a:ext uri="{63B3BB69-23CF-44E3-9099-C40C66FF867C}">
                  <a14:compatExt spid="_x0000_s67749"/>
                </a:ext>
                <a:ext uri="{FF2B5EF4-FFF2-40B4-BE49-F238E27FC236}">
                  <a16:creationId xmlns:a16="http://schemas.microsoft.com/office/drawing/2014/main" id="{00000000-0008-0000-0600-0000A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78</xdr:row>
          <xdr:rowOff>238125</xdr:rowOff>
        </xdr:from>
        <xdr:to>
          <xdr:col>8</xdr:col>
          <xdr:colOff>561975</xdr:colOff>
          <xdr:row>80</xdr:row>
          <xdr:rowOff>28575</xdr:rowOff>
        </xdr:to>
        <xdr:sp macro="" textlink="">
          <xdr:nvSpPr>
            <xdr:cNvPr id="67750" name="Check Box 166" hidden="1">
              <a:extLst>
                <a:ext uri="{63B3BB69-23CF-44E3-9099-C40C66FF867C}">
                  <a14:compatExt spid="_x0000_s67750"/>
                </a:ext>
                <a:ext uri="{FF2B5EF4-FFF2-40B4-BE49-F238E27FC236}">
                  <a16:creationId xmlns:a16="http://schemas.microsoft.com/office/drawing/2014/main" id="{00000000-0008-0000-0600-0000A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80</xdr:row>
          <xdr:rowOff>0</xdr:rowOff>
        </xdr:from>
        <xdr:to>
          <xdr:col>8</xdr:col>
          <xdr:colOff>542925</xdr:colOff>
          <xdr:row>81</xdr:row>
          <xdr:rowOff>28575</xdr:rowOff>
        </xdr:to>
        <xdr:sp macro="" textlink="">
          <xdr:nvSpPr>
            <xdr:cNvPr id="67751" name="Check Box 167" hidden="1">
              <a:extLst>
                <a:ext uri="{63B3BB69-23CF-44E3-9099-C40C66FF867C}">
                  <a14:compatExt spid="_x0000_s67751"/>
                </a:ext>
                <a:ext uri="{FF2B5EF4-FFF2-40B4-BE49-F238E27FC236}">
                  <a16:creationId xmlns:a16="http://schemas.microsoft.com/office/drawing/2014/main" id="{00000000-0008-0000-0600-0000A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81</xdr:row>
          <xdr:rowOff>28575</xdr:rowOff>
        </xdr:from>
        <xdr:to>
          <xdr:col>8</xdr:col>
          <xdr:colOff>542925</xdr:colOff>
          <xdr:row>82</xdr:row>
          <xdr:rowOff>38100</xdr:rowOff>
        </xdr:to>
        <xdr:sp macro="" textlink="">
          <xdr:nvSpPr>
            <xdr:cNvPr id="67752" name="Check Box 168" hidden="1">
              <a:extLst>
                <a:ext uri="{63B3BB69-23CF-44E3-9099-C40C66FF867C}">
                  <a14:compatExt spid="_x0000_s67752"/>
                </a:ext>
                <a:ext uri="{FF2B5EF4-FFF2-40B4-BE49-F238E27FC236}">
                  <a16:creationId xmlns:a16="http://schemas.microsoft.com/office/drawing/2014/main" id="{00000000-0008-0000-0600-0000A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82</xdr:row>
          <xdr:rowOff>0</xdr:rowOff>
        </xdr:from>
        <xdr:to>
          <xdr:col>8</xdr:col>
          <xdr:colOff>542925</xdr:colOff>
          <xdr:row>83</xdr:row>
          <xdr:rowOff>28575</xdr:rowOff>
        </xdr:to>
        <xdr:sp macro="" textlink="">
          <xdr:nvSpPr>
            <xdr:cNvPr id="67753" name="Check Box 169" hidden="1">
              <a:extLst>
                <a:ext uri="{63B3BB69-23CF-44E3-9099-C40C66FF867C}">
                  <a14:compatExt spid="_x0000_s67753"/>
                </a:ext>
                <a:ext uri="{FF2B5EF4-FFF2-40B4-BE49-F238E27FC236}">
                  <a16:creationId xmlns:a16="http://schemas.microsoft.com/office/drawing/2014/main" id="{00000000-0008-0000-0600-0000A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83</xdr:row>
          <xdr:rowOff>0</xdr:rowOff>
        </xdr:from>
        <xdr:to>
          <xdr:col>8</xdr:col>
          <xdr:colOff>533400</xdr:colOff>
          <xdr:row>84</xdr:row>
          <xdr:rowOff>28575</xdr:rowOff>
        </xdr:to>
        <xdr:sp macro="" textlink="">
          <xdr:nvSpPr>
            <xdr:cNvPr id="67754" name="Check Box 170" hidden="1">
              <a:extLst>
                <a:ext uri="{63B3BB69-23CF-44E3-9099-C40C66FF867C}">
                  <a14:compatExt spid="_x0000_s67754"/>
                </a:ext>
                <a:ext uri="{FF2B5EF4-FFF2-40B4-BE49-F238E27FC236}">
                  <a16:creationId xmlns:a16="http://schemas.microsoft.com/office/drawing/2014/main" id="{00000000-0008-0000-0600-0000A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84</xdr:row>
          <xdr:rowOff>9525</xdr:rowOff>
        </xdr:from>
        <xdr:to>
          <xdr:col>8</xdr:col>
          <xdr:colOff>542925</xdr:colOff>
          <xdr:row>85</xdr:row>
          <xdr:rowOff>28575</xdr:rowOff>
        </xdr:to>
        <xdr:sp macro="" textlink="">
          <xdr:nvSpPr>
            <xdr:cNvPr id="67755" name="Check Box 171" hidden="1">
              <a:extLst>
                <a:ext uri="{63B3BB69-23CF-44E3-9099-C40C66FF867C}">
                  <a14:compatExt spid="_x0000_s67755"/>
                </a:ext>
                <a:ext uri="{FF2B5EF4-FFF2-40B4-BE49-F238E27FC236}">
                  <a16:creationId xmlns:a16="http://schemas.microsoft.com/office/drawing/2014/main" id="{00000000-0008-0000-0600-0000A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84</xdr:row>
          <xdr:rowOff>257175</xdr:rowOff>
        </xdr:from>
        <xdr:to>
          <xdr:col>8</xdr:col>
          <xdr:colOff>542925</xdr:colOff>
          <xdr:row>86</xdr:row>
          <xdr:rowOff>28575</xdr:rowOff>
        </xdr:to>
        <xdr:sp macro="" textlink="">
          <xdr:nvSpPr>
            <xdr:cNvPr id="67756" name="Check Box 172" hidden="1">
              <a:extLst>
                <a:ext uri="{63B3BB69-23CF-44E3-9099-C40C66FF867C}">
                  <a14:compatExt spid="_x0000_s67756"/>
                </a:ext>
                <a:ext uri="{FF2B5EF4-FFF2-40B4-BE49-F238E27FC236}">
                  <a16:creationId xmlns:a16="http://schemas.microsoft.com/office/drawing/2014/main" id="{00000000-0008-0000-0600-0000A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87</xdr:row>
          <xdr:rowOff>0</xdr:rowOff>
        </xdr:from>
        <xdr:to>
          <xdr:col>8</xdr:col>
          <xdr:colOff>561975</xdr:colOff>
          <xdr:row>88</xdr:row>
          <xdr:rowOff>28575</xdr:rowOff>
        </xdr:to>
        <xdr:sp macro="" textlink="">
          <xdr:nvSpPr>
            <xdr:cNvPr id="67757" name="Check Box 173" hidden="1">
              <a:extLst>
                <a:ext uri="{63B3BB69-23CF-44E3-9099-C40C66FF867C}">
                  <a14:compatExt spid="_x0000_s67757"/>
                </a:ext>
                <a:ext uri="{FF2B5EF4-FFF2-40B4-BE49-F238E27FC236}">
                  <a16:creationId xmlns:a16="http://schemas.microsoft.com/office/drawing/2014/main" id="{00000000-0008-0000-0600-0000A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88</xdr:row>
          <xdr:rowOff>28575</xdr:rowOff>
        </xdr:from>
        <xdr:to>
          <xdr:col>8</xdr:col>
          <xdr:colOff>542925</xdr:colOff>
          <xdr:row>89</xdr:row>
          <xdr:rowOff>47625</xdr:rowOff>
        </xdr:to>
        <xdr:sp macro="" textlink="">
          <xdr:nvSpPr>
            <xdr:cNvPr id="67758" name="Check Box 174" hidden="1">
              <a:extLst>
                <a:ext uri="{63B3BB69-23CF-44E3-9099-C40C66FF867C}">
                  <a14:compatExt spid="_x0000_s67758"/>
                </a:ext>
                <a:ext uri="{FF2B5EF4-FFF2-40B4-BE49-F238E27FC236}">
                  <a16:creationId xmlns:a16="http://schemas.microsoft.com/office/drawing/2014/main" id="{00000000-0008-0000-0600-0000A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89</xdr:row>
          <xdr:rowOff>28575</xdr:rowOff>
        </xdr:from>
        <xdr:to>
          <xdr:col>8</xdr:col>
          <xdr:colOff>542925</xdr:colOff>
          <xdr:row>90</xdr:row>
          <xdr:rowOff>47625</xdr:rowOff>
        </xdr:to>
        <xdr:sp macro="" textlink="">
          <xdr:nvSpPr>
            <xdr:cNvPr id="67759" name="Check Box 175" hidden="1">
              <a:extLst>
                <a:ext uri="{63B3BB69-23CF-44E3-9099-C40C66FF867C}">
                  <a14:compatExt spid="_x0000_s67759"/>
                </a:ext>
                <a:ext uri="{FF2B5EF4-FFF2-40B4-BE49-F238E27FC236}">
                  <a16:creationId xmlns:a16="http://schemas.microsoft.com/office/drawing/2014/main" id="{00000000-0008-0000-0600-0000A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90</xdr:row>
          <xdr:rowOff>28575</xdr:rowOff>
        </xdr:from>
        <xdr:to>
          <xdr:col>8</xdr:col>
          <xdr:colOff>542925</xdr:colOff>
          <xdr:row>91</xdr:row>
          <xdr:rowOff>47625</xdr:rowOff>
        </xdr:to>
        <xdr:sp macro="" textlink="">
          <xdr:nvSpPr>
            <xdr:cNvPr id="67760" name="Check Box 176" hidden="1">
              <a:extLst>
                <a:ext uri="{63B3BB69-23CF-44E3-9099-C40C66FF867C}">
                  <a14:compatExt spid="_x0000_s67760"/>
                </a:ext>
                <a:ext uri="{FF2B5EF4-FFF2-40B4-BE49-F238E27FC236}">
                  <a16:creationId xmlns:a16="http://schemas.microsoft.com/office/drawing/2014/main" id="{00000000-0008-0000-0600-0000B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77</xdr:row>
          <xdr:rowOff>0</xdr:rowOff>
        </xdr:from>
        <xdr:to>
          <xdr:col>7</xdr:col>
          <xdr:colOff>561975</xdr:colOff>
          <xdr:row>78</xdr:row>
          <xdr:rowOff>28575</xdr:rowOff>
        </xdr:to>
        <xdr:sp macro="" textlink="">
          <xdr:nvSpPr>
            <xdr:cNvPr id="67761" name="Check Box 177" hidden="1">
              <a:extLst>
                <a:ext uri="{63B3BB69-23CF-44E3-9099-C40C66FF867C}">
                  <a14:compatExt spid="_x0000_s67761"/>
                </a:ext>
                <a:ext uri="{FF2B5EF4-FFF2-40B4-BE49-F238E27FC236}">
                  <a16:creationId xmlns:a16="http://schemas.microsoft.com/office/drawing/2014/main" id="{00000000-0008-0000-0600-0000B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0</xdr:rowOff>
        </xdr:from>
        <xdr:to>
          <xdr:col>8</xdr:col>
          <xdr:colOff>561975</xdr:colOff>
          <xdr:row>78</xdr:row>
          <xdr:rowOff>28575</xdr:rowOff>
        </xdr:to>
        <xdr:sp macro="" textlink="">
          <xdr:nvSpPr>
            <xdr:cNvPr id="67762" name="Check Box 178" hidden="1">
              <a:extLst>
                <a:ext uri="{63B3BB69-23CF-44E3-9099-C40C66FF867C}">
                  <a14:compatExt spid="_x0000_s67762"/>
                </a:ext>
                <a:ext uri="{FF2B5EF4-FFF2-40B4-BE49-F238E27FC236}">
                  <a16:creationId xmlns:a16="http://schemas.microsoft.com/office/drawing/2014/main" id="{00000000-0008-0000-0600-0000B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86</xdr:row>
          <xdr:rowOff>0</xdr:rowOff>
        </xdr:from>
        <xdr:to>
          <xdr:col>7</xdr:col>
          <xdr:colOff>561975</xdr:colOff>
          <xdr:row>87</xdr:row>
          <xdr:rowOff>28575</xdr:rowOff>
        </xdr:to>
        <xdr:sp macro="" textlink="">
          <xdr:nvSpPr>
            <xdr:cNvPr id="67763" name="Check Box 179" hidden="1">
              <a:extLst>
                <a:ext uri="{63B3BB69-23CF-44E3-9099-C40C66FF867C}">
                  <a14:compatExt spid="_x0000_s67763"/>
                </a:ext>
                <a:ext uri="{FF2B5EF4-FFF2-40B4-BE49-F238E27FC236}">
                  <a16:creationId xmlns:a16="http://schemas.microsoft.com/office/drawing/2014/main" id="{00000000-0008-0000-0600-0000B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86</xdr:row>
          <xdr:rowOff>0</xdr:rowOff>
        </xdr:from>
        <xdr:to>
          <xdr:col>8</xdr:col>
          <xdr:colOff>561975</xdr:colOff>
          <xdr:row>87</xdr:row>
          <xdr:rowOff>28575</xdr:rowOff>
        </xdr:to>
        <xdr:sp macro="" textlink="">
          <xdr:nvSpPr>
            <xdr:cNvPr id="67764" name="Check Box 180" hidden="1">
              <a:extLst>
                <a:ext uri="{63B3BB69-23CF-44E3-9099-C40C66FF867C}">
                  <a14:compatExt spid="_x0000_s67764"/>
                </a:ext>
                <a:ext uri="{FF2B5EF4-FFF2-40B4-BE49-F238E27FC236}">
                  <a16:creationId xmlns:a16="http://schemas.microsoft.com/office/drawing/2014/main" id="{00000000-0008-0000-0600-0000B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63</xdr:row>
          <xdr:rowOff>228600</xdr:rowOff>
        </xdr:from>
        <xdr:to>
          <xdr:col>7</xdr:col>
          <xdr:colOff>542925</xdr:colOff>
          <xdr:row>65</xdr:row>
          <xdr:rowOff>28575</xdr:rowOff>
        </xdr:to>
        <xdr:sp macro="" textlink="">
          <xdr:nvSpPr>
            <xdr:cNvPr id="67765" name="Check Box 181" hidden="1">
              <a:extLst>
                <a:ext uri="{63B3BB69-23CF-44E3-9099-C40C66FF867C}">
                  <a14:compatExt spid="_x0000_s67765"/>
                </a:ext>
                <a:ext uri="{FF2B5EF4-FFF2-40B4-BE49-F238E27FC236}">
                  <a16:creationId xmlns:a16="http://schemas.microsoft.com/office/drawing/2014/main" id="{00000000-0008-0000-0600-0000B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64</xdr:row>
          <xdr:rowOff>238125</xdr:rowOff>
        </xdr:from>
        <xdr:to>
          <xdr:col>7</xdr:col>
          <xdr:colOff>561975</xdr:colOff>
          <xdr:row>66</xdr:row>
          <xdr:rowOff>28575</xdr:rowOff>
        </xdr:to>
        <xdr:sp macro="" textlink="">
          <xdr:nvSpPr>
            <xdr:cNvPr id="67766" name="Check Box 182" hidden="1">
              <a:extLst>
                <a:ext uri="{63B3BB69-23CF-44E3-9099-C40C66FF867C}">
                  <a14:compatExt spid="_x0000_s67766"/>
                </a:ext>
                <a:ext uri="{FF2B5EF4-FFF2-40B4-BE49-F238E27FC236}">
                  <a16:creationId xmlns:a16="http://schemas.microsoft.com/office/drawing/2014/main" id="{00000000-0008-0000-0600-0000B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66</xdr:row>
          <xdr:rowOff>0</xdr:rowOff>
        </xdr:from>
        <xdr:to>
          <xdr:col>7</xdr:col>
          <xdr:colOff>542925</xdr:colOff>
          <xdr:row>67</xdr:row>
          <xdr:rowOff>28575</xdr:rowOff>
        </xdr:to>
        <xdr:sp macro="" textlink="">
          <xdr:nvSpPr>
            <xdr:cNvPr id="67767" name="Check Box 183" hidden="1">
              <a:extLst>
                <a:ext uri="{63B3BB69-23CF-44E3-9099-C40C66FF867C}">
                  <a14:compatExt spid="_x0000_s67767"/>
                </a:ext>
                <a:ext uri="{FF2B5EF4-FFF2-40B4-BE49-F238E27FC236}">
                  <a16:creationId xmlns:a16="http://schemas.microsoft.com/office/drawing/2014/main" id="{00000000-0008-0000-0600-0000B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67</xdr:row>
          <xdr:rowOff>28575</xdr:rowOff>
        </xdr:from>
        <xdr:to>
          <xdr:col>7</xdr:col>
          <xdr:colOff>542925</xdr:colOff>
          <xdr:row>68</xdr:row>
          <xdr:rowOff>38100</xdr:rowOff>
        </xdr:to>
        <xdr:sp macro="" textlink="">
          <xdr:nvSpPr>
            <xdr:cNvPr id="67768" name="Check Box 184" hidden="1">
              <a:extLst>
                <a:ext uri="{63B3BB69-23CF-44E3-9099-C40C66FF867C}">
                  <a14:compatExt spid="_x0000_s67768"/>
                </a:ext>
                <a:ext uri="{FF2B5EF4-FFF2-40B4-BE49-F238E27FC236}">
                  <a16:creationId xmlns:a16="http://schemas.microsoft.com/office/drawing/2014/main" id="{00000000-0008-0000-0600-0000B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68</xdr:row>
          <xdr:rowOff>0</xdr:rowOff>
        </xdr:from>
        <xdr:to>
          <xdr:col>7</xdr:col>
          <xdr:colOff>542925</xdr:colOff>
          <xdr:row>69</xdr:row>
          <xdr:rowOff>28575</xdr:rowOff>
        </xdr:to>
        <xdr:sp macro="" textlink="">
          <xdr:nvSpPr>
            <xdr:cNvPr id="67769" name="Check Box 185" hidden="1">
              <a:extLst>
                <a:ext uri="{63B3BB69-23CF-44E3-9099-C40C66FF867C}">
                  <a14:compatExt spid="_x0000_s67769"/>
                </a:ext>
                <a:ext uri="{FF2B5EF4-FFF2-40B4-BE49-F238E27FC236}">
                  <a16:creationId xmlns:a16="http://schemas.microsoft.com/office/drawing/2014/main" id="{00000000-0008-0000-0600-0000B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69</xdr:row>
          <xdr:rowOff>0</xdr:rowOff>
        </xdr:from>
        <xdr:to>
          <xdr:col>7</xdr:col>
          <xdr:colOff>533400</xdr:colOff>
          <xdr:row>70</xdr:row>
          <xdr:rowOff>28575</xdr:rowOff>
        </xdr:to>
        <xdr:sp macro="" textlink="">
          <xdr:nvSpPr>
            <xdr:cNvPr id="67770" name="Check Box 186" hidden="1">
              <a:extLst>
                <a:ext uri="{63B3BB69-23CF-44E3-9099-C40C66FF867C}">
                  <a14:compatExt spid="_x0000_s67770"/>
                </a:ext>
                <a:ext uri="{FF2B5EF4-FFF2-40B4-BE49-F238E27FC236}">
                  <a16:creationId xmlns:a16="http://schemas.microsoft.com/office/drawing/2014/main" id="{00000000-0008-0000-0600-0000B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70</xdr:row>
          <xdr:rowOff>9525</xdr:rowOff>
        </xdr:from>
        <xdr:to>
          <xdr:col>7</xdr:col>
          <xdr:colOff>542925</xdr:colOff>
          <xdr:row>71</xdr:row>
          <xdr:rowOff>28575</xdr:rowOff>
        </xdr:to>
        <xdr:sp macro="" textlink="">
          <xdr:nvSpPr>
            <xdr:cNvPr id="67771" name="Check Box 187" hidden="1">
              <a:extLst>
                <a:ext uri="{63B3BB69-23CF-44E3-9099-C40C66FF867C}">
                  <a14:compatExt spid="_x0000_s67771"/>
                </a:ext>
                <a:ext uri="{FF2B5EF4-FFF2-40B4-BE49-F238E27FC236}">
                  <a16:creationId xmlns:a16="http://schemas.microsoft.com/office/drawing/2014/main" id="{00000000-0008-0000-0600-0000B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70</xdr:row>
          <xdr:rowOff>257175</xdr:rowOff>
        </xdr:from>
        <xdr:to>
          <xdr:col>7</xdr:col>
          <xdr:colOff>542925</xdr:colOff>
          <xdr:row>72</xdr:row>
          <xdr:rowOff>9525</xdr:rowOff>
        </xdr:to>
        <xdr:sp macro="" textlink="">
          <xdr:nvSpPr>
            <xdr:cNvPr id="67772" name="Check Box 188" hidden="1">
              <a:extLst>
                <a:ext uri="{63B3BB69-23CF-44E3-9099-C40C66FF867C}">
                  <a14:compatExt spid="_x0000_s67772"/>
                </a:ext>
                <a:ext uri="{FF2B5EF4-FFF2-40B4-BE49-F238E27FC236}">
                  <a16:creationId xmlns:a16="http://schemas.microsoft.com/office/drawing/2014/main" id="{00000000-0008-0000-0600-0000B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73</xdr:row>
          <xdr:rowOff>0</xdr:rowOff>
        </xdr:from>
        <xdr:to>
          <xdr:col>7</xdr:col>
          <xdr:colOff>561975</xdr:colOff>
          <xdr:row>74</xdr:row>
          <xdr:rowOff>28575</xdr:rowOff>
        </xdr:to>
        <xdr:sp macro="" textlink="">
          <xdr:nvSpPr>
            <xdr:cNvPr id="67773" name="Check Box 189" hidden="1">
              <a:extLst>
                <a:ext uri="{63B3BB69-23CF-44E3-9099-C40C66FF867C}">
                  <a14:compatExt spid="_x0000_s67773"/>
                </a:ext>
                <a:ext uri="{FF2B5EF4-FFF2-40B4-BE49-F238E27FC236}">
                  <a16:creationId xmlns:a16="http://schemas.microsoft.com/office/drawing/2014/main" id="{00000000-0008-0000-0600-0000B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74</xdr:row>
          <xdr:rowOff>28575</xdr:rowOff>
        </xdr:from>
        <xdr:to>
          <xdr:col>7</xdr:col>
          <xdr:colOff>542925</xdr:colOff>
          <xdr:row>75</xdr:row>
          <xdr:rowOff>47625</xdr:rowOff>
        </xdr:to>
        <xdr:sp macro="" textlink="">
          <xdr:nvSpPr>
            <xdr:cNvPr id="67774" name="Check Box 190" hidden="1">
              <a:extLst>
                <a:ext uri="{63B3BB69-23CF-44E3-9099-C40C66FF867C}">
                  <a14:compatExt spid="_x0000_s67774"/>
                </a:ext>
                <a:ext uri="{FF2B5EF4-FFF2-40B4-BE49-F238E27FC236}">
                  <a16:creationId xmlns:a16="http://schemas.microsoft.com/office/drawing/2014/main" id="{00000000-0008-0000-0600-0000B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75</xdr:row>
          <xdr:rowOff>28575</xdr:rowOff>
        </xdr:from>
        <xdr:to>
          <xdr:col>7</xdr:col>
          <xdr:colOff>542925</xdr:colOff>
          <xdr:row>76</xdr:row>
          <xdr:rowOff>47625</xdr:rowOff>
        </xdr:to>
        <xdr:sp macro="" textlink="">
          <xdr:nvSpPr>
            <xdr:cNvPr id="67775" name="Check Box 191" hidden="1">
              <a:extLst>
                <a:ext uri="{63B3BB69-23CF-44E3-9099-C40C66FF867C}">
                  <a14:compatExt spid="_x0000_s67775"/>
                </a:ext>
                <a:ext uri="{FF2B5EF4-FFF2-40B4-BE49-F238E27FC236}">
                  <a16:creationId xmlns:a16="http://schemas.microsoft.com/office/drawing/2014/main" id="{00000000-0008-0000-0600-0000B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76</xdr:row>
          <xdr:rowOff>28575</xdr:rowOff>
        </xdr:from>
        <xdr:to>
          <xdr:col>7</xdr:col>
          <xdr:colOff>542925</xdr:colOff>
          <xdr:row>77</xdr:row>
          <xdr:rowOff>47625</xdr:rowOff>
        </xdr:to>
        <xdr:sp macro="" textlink="">
          <xdr:nvSpPr>
            <xdr:cNvPr id="67776" name="Check Box 192" hidden="1">
              <a:extLst>
                <a:ext uri="{63B3BB69-23CF-44E3-9099-C40C66FF867C}">
                  <a14:compatExt spid="_x0000_s67776"/>
                </a:ext>
                <a:ext uri="{FF2B5EF4-FFF2-40B4-BE49-F238E27FC236}">
                  <a16:creationId xmlns:a16="http://schemas.microsoft.com/office/drawing/2014/main" id="{00000000-0008-0000-0600-0000C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228600</xdr:rowOff>
        </xdr:from>
        <xdr:to>
          <xdr:col>8</xdr:col>
          <xdr:colOff>542925</xdr:colOff>
          <xdr:row>65</xdr:row>
          <xdr:rowOff>9525</xdr:rowOff>
        </xdr:to>
        <xdr:sp macro="" textlink="">
          <xdr:nvSpPr>
            <xdr:cNvPr id="67777" name="Check Box 193" hidden="1">
              <a:extLst>
                <a:ext uri="{63B3BB69-23CF-44E3-9099-C40C66FF867C}">
                  <a14:compatExt spid="_x0000_s67777"/>
                </a:ext>
                <a:ext uri="{FF2B5EF4-FFF2-40B4-BE49-F238E27FC236}">
                  <a16:creationId xmlns:a16="http://schemas.microsoft.com/office/drawing/2014/main" id="{00000000-0008-0000-0600-0000C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228600</xdr:rowOff>
        </xdr:from>
        <xdr:to>
          <xdr:col>8</xdr:col>
          <xdr:colOff>542925</xdr:colOff>
          <xdr:row>65</xdr:row>
          <xdr:rowOff>9525</xdr:rowOff>
        </xdr:to>
        <xdr:sp macro="" textlink="">
          <xdr:nvSpPr>
            <xdr:cNvPr id="67778" name="Check Box 194" hidden="1">
              <a:extLst>
                <a:ext uri="{63B3BB69-23CF-44E3-9099-C40C66FF867C}">
                  <a14:compatExt spid="_x0000_s67778"/>
                </a:ext>
                <a:ext uri="{FF2B5EF4-FFF2-40B4-BE49-F238E27FC236}">
                  <a16:creationId xmlns:a16="http://schemas.microsoft.com/office/drawing/2014/main" id="{00000000-0008-0000-0600-0000C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238125</xdr:rowOff>
        </xdr:from>
        <xdr:to>
          <xdr:col>8</xdr:col>
          <xdr:colOff>561975</xdr:colOff>
          <xdr:row>66</xdr:row>
          <xdr:rowOff>28575</xdr:rowOff>
        </xdr:to>
        <xdr:sp macro="" textlink="">
          <xdr:nvSpPr>
            <xdr:cNvPr id="67779" name="Check Box 195" hidden="1">
              <a:extLst>
                <a:ext uri="{63B3BB69-23CF-44E3-9099-C40C66FF867C}">
                  <a14:compatExt spid="_x0000_s67779"/>
                </a:ext>
                <a:ext uri="{FF2B5EF4-FFF2-40B4-BE49-F238E27FC236}">
                  <a16:creationId xmlns:a16="http://schemas.microsoft.com/office/drawing/2014/main" id="{00000000-0008-0000-0600-0000C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238125</xdr:rowOff>
        </xdr:from>
        <xdr:to>
          <xdr:col>8</xdr:col>
          <xdr:colOff>561975</xdr:colOff>
          <xdr:row>66</xdr:row>
          <xdr:rowOff>28575</xdr:rowOff>
        </xdr:to>
        <xdr:sp macro="" textlink="">
          <xdr:nvSpPr>
            <xdr:cNvPr id="67780" name="Check Box 196" hidden="1">
              <a:extLst>
                <a:ext uri="{63B3BB69-23CF-44E3-9099-C40C66FF867C}">
                  <a14:compatExt spid="_x0000_s67780"/>
                </a:ext>
                <a:ext uri="{FF2B5EF4-FFF2-40B4-BE49-F238E27FC236}">
                  <a16:creationId xmlns:a16="http://schemas.microsoft.com/office/drawing/2014/main" id="{00000000-0008-0000-0600-0000C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0</xdr:rowOff>
        </xdr:from>
        <xdr:to>
          <xdr:col>8</xdr:col>
          <xdr:colOff>542925</xdr:colOff>
          <xdr:row>67</xdr:row>
          <xdr:rowOff>28575</xdr:rowOff>
        </xdr:to>
        <xdr:sp macro="" textlink="">
          <xdr:nvSpPr>
            <xdr:cNvPr id="67781" name="Check Box 197" hidden="1">
              <a:extLst>
                <a:ext uri="{63B3BB69-23CF-44E3-9099-C40C66FF867C}">
                  <a14:compatExt spid="_x0000_s67781"/>
                </a:ext>
                <a:ext uri="{FF2B5EF4-FFF2-40B4-BE49-F238E27FC236}">
                  <a16:creationId xmlns:a16="http://schemas.microsoft.com/office/drawing/2014/main" id="{00000000-0008-0000-0600-0000C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67</xdr:row>
          <xdr:rowOff>28575</xdr:rowOff>
        </xdr:from>
        <xdr:to>
          <xdr:col>8</xdr:col>
          <xdr:colOff>542925</xdr:colOff>
          <xdr:row>68</xdr:row>
          <xdr:rowOff>38100</xdr:rowOff>
        </xdr:to>
        <xdr:sp macro="" textlink="">
          <xdr:nvSpPr>
            <xdr:cNvPr id="67782" name="Check Box 198" hidden="1">
              <a:extLst>
                <a:ext uri="{63B3BB69-23CF-44E3-9099-C40C66FF867C}">
                  <a14:compatExt spid="_x0000_s67782"/>
                </a:ext>
                <a:ext uri="{FF2B5EF4-FFF2-40B4-BE49-F238E27FC236}">
                  <a16:creationId xmlns:a16="http://schemas.microsoft.com/office/drawing/2014/main" id="{00000000-0008-0000-0600-0000C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68</xdr:row>
          <xdr:rowOff>0</xdr:rowOff>
        </xdr:from>
        <xdr:to>
          <xdr:col>8</xdr:col>
          <xdr:colOff>542925</xdr:colOff>
          <xdr:row>69</xdr:row>
          <xdr:rowOff>28575</xdr:rowOff>
        </xdr:to>
        <xdr:sp macro="" textlink="">
          <xdr:nvSpPr>
            <xdr:cNvPr id="67783" name="Check Box 199" hidden="1">
              <a:extLst>
                <a:ext uri="{63B3BB69-23CF-44E3-9099-C40C66FF867C}">
                  <a14:compatExt spid="_x0000_s67783"/>
                </a:ext>
                <a:ext uri="{FF2B5EF4-FFF2-40B4-BE49-F238E27FC236}">
                  <a16:creationId xmlns:a16="http://schemas.microsoft.com/office/drawing/2014/main" id="{00000000-0008-0000-0600-0000C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69</xdr:row>
          <xdr:rowOff>0</xdr:rowOff>
        </xdr:from>
        <xdr:to>
          <xdr:col>8</xdr:col>
          <xdr:colOff>533400</xdr:colOff>
          <xdr:row>70</xdr:row>
          <xdr:rowOff>28575</xdr:rowOff>
        </xdr:to>
        <xdr:sp macro="" textlink="">
          <xdr:nvSpPr>
            <xdr:cNvPr id="67784" name="Check Box 200" hidden="1">
              <a:extLst>
                <a:ext uri="{63B3BB69-23CF-44E3-9099-C40C66FF867C}">
                  <a14:compatExt spid="_x0000_s67784"/>
                </a:ext>
                <a:ext uri="{FF2B5EF4-FFF2-40B4-BE49-F238E27FC236}">
                  <a16:creationId xmlns:a16="http://schemas.microsoft.com/office/drawing/2014/main" id="{00000000-0008-0000-0600-0000C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70</xdr:row>
          <xdr:rowOff>9525</xdr:rowOff>
        </xdr:from>
        <xdr:to>
          <xdr:col>8</xdr:col>
          <xdr:colOff>542925</xdr:colOff>
          <xdr:row>71</xdr:row>
          <xdr:rowOff>28575</xdr:rowOff>
        </xdr:to>
        <xdr:sp macro="" textlink="">
          <xdr:nvSpPr>
            <xdr:cNvPr id="67785" name="Check Box 201" hidden="1">
              <a:extLst>
                <a:ext uri="{63B3BB69-23CF-44E3-9099-C40C66FF867C}">
                  <a14:compatExt spid="_x0000_s67785"/>
                </a:ext>
                <a:ext uri="{FF2B5EF4-FFF2-40B4-BE49-F238E27FC236}">
                  <a16:creationId xmlns:a16="http://schemas.microsoft.com/office/drawing/2014/main" id="{00000000-0008-0000-0600-0000C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70</xdr:row>
          <xdr:rowOff>257175</xdr:rowOff>
        </xdr:from>
        <xdr:to>
          <xdr:col>8</xdr:col>
          <xdr:colOff>542925</xdr:colOff>
          <xdr:row>72</xdr:row>
          <xdr:rowOff>28575</xdr:rowOff>
        </xdr:to>
        <xdr:sp macro="" textlink="">
          <xdr:nvSpPr>
            <xdr:cNvPr id="67786" name="Check Box 202" hidden="1">
              <a:extLst>
                <a:ext uri="{63B3BB69-23CF-44E3-9099-C40C66FF867C}">
                  <a14:compatExt spid="_x0000_s67786"/>
                </a:ext>
                <a:ext uri="{FF2B5EF4-FFF2-40B4-BE49-F238E27FC236}">
                  <a16:creationId xmlns:a16="http://schemas.microsoft.com/office/drawing/2014/main" id="{00000000-0008-0000-0600-0000C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73</xdr:row>
          <xdr:rowOff>0</xdr:rowOff>
        </xdr:from>
        <xdr:to>
          <xdr:col>8</xdr:col>
          <xdr:colOff>561975</xdr:colOff>
          <xdr:row>74</xdr:row>
          <xdr:rowOff>28575</xdr:rowOff>
        </xdr:to>
        <xdr:sp macro="" textlink="">
          <xdr:nvSpPr>
            <xdr:cNvPr id="67787" name="Check Box 203" hidden="1">
              <a:extLst>
                <a:ext uri="{63B3BB69-23CF-44E3-9099-C40C66FF867C}">
                  <a14:compatExt spid="_x0000_s67787"/>
                </a:ext>
                <a:ext uri="{FF2B5EF4-FFF2-40B4-BE49-F238E27FC236}">
                  <a16:creationId xmlns:a16="http://schemas.microsoft.com/office/drawing/2014/main" id="{00000000-0008-0000-0600-0000C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74</xdr:row>
          <xdr:rowOff>28575</xdr:rowOff>
        </xdr:from>
        <xdr:to>
          <xdr:col>8</xdr:col>
          <xdr:colOff>542925</xdr:colOff>
          <xdr:row>75</xdr:row>
          <xdr:rowOff>47625</xdr:rowOff>
        </xdr:to>
        <xdr:sp macro="" textlink="">
          <xdr:nvSpPr>
            <xdr:cNvPr id="67788" name="Check Box 204" hidden="1">
              <a:extLst>
                <a:ext uri="{63B3BB69-23CF-44E3-9099-C40C66FF867C}">
                  <a14:compatExt spid="_x0000_s67788"/>
                </a:ext>
                <a:ext uri="{FF2B5EF4-FFF2-40B4-BE49-F238E27FC236}">
                  <a16:creationId xmlns:a16="http://schemas.microsoft.com/office/drawing/2014/main" id="{00000000-0008-0000-0600-0000C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75</xdr:row>
          <xdr:rowOff>28575</xdr:rowOff>
        </xdr:from>
        <xdr:to>
          <xdr:col>8</xdr:col>
          <xdr:colOff>542925</xdr:colOff>
          <xdr:row>76</xdr:row>
          <xdr:rowOff>47625</xdr:rowOff>
        </xdr:to>
        <xdr:sp macro="" textlink="">
          <xdr:nvSpPr>
            <xdr:cNvPr id="67789" name="Check Box 205" hidden="1">
              <a:extLst>
                <a:ext uri="{63B3BB69-23CF-44E3-9099-C40C66FF867C}">
                  <a14:compatExt spid="_x0000_s67789"/>
                </a:ext>
                <a:ext uri="{FF2B5EF4-FFF2-40B4-BE49-F238E27FC236}">
                  <a16:creationId xmlns:a16="http://schemas.microsoft.com/office/drawing/2014/main" id="{00000000-0008-0000-0600-0000C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76</xdr:row>
          <xdr:rowOff>28575</xdr:rowOff>
        </xdr:from>
        <xdr:to>
          <xdr:col>8</xdr:col>
          <xdr:colOff>542925</xdr:colOff>
          <xdr:row>77</xdr:row>
          <xdr:rowOff>47625</xdr:rowOff>
        </xdr:to>
        <xdr:sp macro="" textlink="">
          <xdr:nvSpPr>
            <xdr:cNvPr id="67790" name="Check Box 206" hidden="1">
              <a:extLst>
                <a:ext uri="{63B3BB69-23CF-44E3-9099-C40C66FF867C}">
                  <a14:compatExt spid="_x0000_s67790"/>
                </a:ext>
                <a:ext uri="{FF2B5EF4-FFF2-40B4-BE49-F238E27FC236}">
                  <a16:creationId xmlns:a16="http://schemas.microsoft.com/office/drawing/2014/main" id="{00000000-0008-0000-0600-0000C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63</xdr:row>
          <xdr:rowOff>0</xdr:rowOff>
        </xdr:from>
        <xdr:to>
          <xdr:col>7</xdr:col>
          <xdr:colOff>561975</xdr:colOff>
          <xdr:row>64</xdr:row>
          <xdr:rowOff>28575</xdr:rowOff>
        </xdr:to>
        <xdr:sp macro="" textlink="">
          <xdr:nvSpPr>
            <xdr:cNvPr id="67791" name="Check Box 207" hidden="1">
              <a:extLst>
                <a:ext uri="{63B3BB69-23CF-44E3-9099-C40C66FF867C}">
                  <a14:compatExt spid="_x0000_s67791"/>
                </a:ext>
                <a:ext uri="{FF2B5EF4-FFF2-40B4-BE49-F238E27FC236}">
                  <a16:creationId xmlns:a16="http://schemas.microsoft.com/office/drawing/2014/main" id="{00000000-0008-0000-0600-0000CF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0</xdr:rowOff>
        </xdr:from>
        <xdr:to>
          <xdr:col>8</xdr:col>
          <xdr:colOff>561975</xdr:colOff>
          <xdr:row>64</xdr:row>
          <xdr:rowOff>28575</xdr:rowOff>
        </xdr:to>
        <xdr:sp macro="" textlink="">
          <xdr:nvSpPr>
            <xdr:cNvPr id="67792" name="Check Box 208" hidden="1">
              <a:extLst>
                <a:ext uri="{63B3BB69-23CF-44E3-9099-C40C66FF867C}">
                  <a14:compatExt spid="_x0000_s67792"/>
                </a:ext>
                <a:ext uri="{FF2B5EF4-FFF2-40B4-BE49-F238E27FC236}">
                  <a16:creationId xmlns:a16="http://schemas.microsoft.com/office/drawing/2014/main" id="{00000000-0008-0000-0600-0000D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72</xdr:row>
          <xdr:rowOff>0</xdr:rowOff>
        </xdr:from>
        <xdr:to>
          <xdr:col>7</xdr:col>
          <xdr:colOff>561975</xdr:colOff>
          <xdr:row>73</xdr:row>
          <xdr:rowOff>28575</xdr:rowOff>
        </xdr:to>
        <xdr:sp macro="" textlink="">
          <xdr:nvSpPr>
            <xdr:cNvPr id="67793" name="Check Box 209" hidden="1">
              <a:extLst>
                <a:ext uri="{63B3BB69-23CF-44E3-9099-C40C66FF867C}">
                  <a14:compatExt spid="_x0000_s67793"/>
                </a:ext>
                <a:ext uri="{FF2B5EF4-FFF2-40B4-BE49-F238E27FC236}">
                  <a16:creationId xmlns:a16="http://schemas.microsoft.com/office/drawing/2014/main" id="{00000000-0008-0000-0600-0000D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72</xdr:row>
          <xdr:rowOff>0</xdr:rowOff>
        </xdr:from>
        <xdr:to>
          <xdr:col>8</xdr:col>
          <xdr:colOff>561975</xdr:colOff>
          <xdr:row>73</xdr:row>
          <xdr:rowOff>28575</xdr:rowOff>
        </xdr:to>
        <xdr:sp macro="" textlink="">
          <xdr:nvSpPr>
            <xdr:cNvPr id="67794" name="Check Box 210" hidden="1">
              <a:extLst>
                <a:ext uri="{63B3BB69-23CF-44E3-9099-C40C66FF867C}">
                  <a14:compatExt spid="_x0000_s67794"/>
                </a:ext>
                <a:ext uri="{FF2B5EF4-FFF2-40B4-BE49-F238E27FC236}">
                  <a16:creationId xmlns:a16="http://schemas.microsoft.com/office/drawing/2014/main" id="{00000000-0008-0000-0600-0000D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89</xdr:row>
          <xdr:rowOff>228600</xdr:rowOff>
        </xdr:from>
        <xdr:to>
          <xdr:col>10</xdr:col>
          <xdr:colOff>542925</xdr:colOff>
          <xdr:row>91</xdr:row>
          <xdr:rowOff>28575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7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90</xdr:row>
          <xdr:rowOff>238125</xdr:rowOff>
        </xdr:from>
        <xdr:to>
          <xdr:col>10</xdr:col>
          <xdr:colOff>561975</xdr:colOff>
          <xdr:row>92</xdr:row>
          <xdr:rowOff>28575</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700-00000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92</xdr:row>
          <xdr:rowOff>0</xdr:rowOff>
        </xdr:from>
        <xdr:to>
          <xdr:col>10</xdr:col>
          <xdr:colOff>542925</xdr:colOff>
          <xdr:row>93</xdr:row>
          <xdr:rowOff>28575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700-00000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93</xdr:row>
          <xdr:rowOff>28575</xdr:rowOff>
        </xdr:from>
        <xdr:to>
          <xdr:col>10</xdr:col>
          <xdr:colOff>542925</xdr:colOff>
          <xdr:row>94</xdr:row>
          <xdr:rowOff>38100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700-00000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94</xdr:row>
          <xdr:rowOff>0</xdr:rowOff>
        </xdr:from>
        <xdr:to>
          <xdr:col>10</xdr:col>
          <xdr:colOff>542925</xdr:colOff>
          <xdr:row>95</xdr:row>
          <xdr:rowOff>28575</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700-00000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95</xdr:row>
          <xdr:rowOff>0</xdr:rowOff>
        </xdr:from>
        <xdr:to>
          <xdr:col>10</xdr:col>
          <xdr:colOff>533400</xdr:colOff>
          <xdr:row>96</xdr:row>
          <xdr:rowOff>28575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700-00000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96</xdr:row>
          <xdr:rowOff>9525</xdr:rowOff>
        </xdr:from>
        <xdr:to>
          <xdr:col>10</xdr:col>
          <xdr:colOff>542925</xdr:colOff>
          <xdr:row>97</xdr:row>
          <xdr:rowOff>28575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700-00000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96</xdr:row>
          <xdr:rowOff>257175</xdr:rowOff>
        </xdr:from>
        <xdr:to>
          <xdr:col>10</xdr:col>
          <xdr:colOff>542925</xdr:colOff>
          <xdr:row>98</xdr:row>
          <xdr:rowOff>28575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700-00000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98</xdr:row>
          <xdr:rowOff>0</xdr:rowOff>
        </xdr:from>
        <xdr:to>
          <xdr:col>10</xdr:col>
          <xdr:colOff>561975</xdr:colOff>
          <xdr:row>99</xdr:row>
          <xdr:rowOff>28575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700-00000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99</xdr:row>
          <xdr:rowOff>28575</xdr:rowOff>
        </xdr:from>
        <xdr:to>
          <xdr:col>10</xdr:col>
          <xdr:colOff>533400</xdr:colOff>
          <xdr:row>100</xdr:row>
          <xdr:rowOff>38100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700-00000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100</xdr:row>
          <xdr:rowOff>0</xdr:rowOff>
        </xdr:from>
        <xdr:to>
          <xdr:col>10</xdr:col>
          <xdr:colOff>533400</xdr:colOff>
          <xdr:row>101</xdr:row>
          <xdr:rowOff>28575</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700-00000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101</xdr:row>
          <xdr:rowOff>28575</xdr:rowOff>
        </xdr:from>
        <xdr:to>
          <xdr:col>10</xdr:col>
          <xdr:colOff>542925</xdr:colOff>
          <xdr:row>102</xdr:row>
          <xdr:rowOff>38100</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700-00000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102</xdr:row>
          <xdr:rowOff>28575</xdr:rowOff>
        </xdr:from>
        <xdr:to>
          <xdr:col>10</xdr:col>
          <xdr:colOff>542925</xdr:colOff>
          <xdr:row>103</xdr:row>
          <xdr:rowOff>38100</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700-00000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103</xdr:row>
          <xdr:rowOff>28575</xdr:rowOff>
        </xdr:from>
        <xdr:to>
          <xdr:col>10</xdr:col>
          <xdr:colOff>533400</xdr:colOff>
          <xdr:row>104</xdr:row>
          <xdr:rowOff>38100</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700-00000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104</xdr:row>
          <xdr:rowOff>0</xdr:rowOff>
        </xdr:from>
        <xdr:to>
          <xdr:col>10</xdr:col>
          <xdr:colOff>533400</xdr:colOff>
          <xdr:row>105</xdr:row>
          <xdr:rowOff>28575</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700-00001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105</xdr:row>
          <xdr:rowOff>28575</xdr:rowOff>
        </xdr:from>
        <xdr:to>
          <xdr:col>10</xdr:col>
          <xdr:colOff>542925</xdr:colOff>
          <xdr:row>106</xdr:row>
          <xdr:rowOff>38100</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700-00001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106</xdr:row>
          <xdr:rowOff>28575</xdr:rowOff>
        </xdr:from>
        <xdr:to>
          <xdr:col>10</xdr:col>
          <xdr:colOff>542925</xdr:colOff>
          <xdr:row>107</xdr:row>
          <xdr:rowOff>38100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700-00001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107</xdr:row>
          <xdr:rowOff>28575</xdr:rowOff>
        </xdr:from>
        <xdr:to>
          <xdr:col>10</xdr:col>
          <xdr:colOff>542925</xdr:colOff>
          <xdr:row>108</xdr:row>
          <xdr:rowOff>38100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700-00001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89</xdr:row>
          <xdr:rowOff>228600</xdr:rowOff>
        </xdr:from>
        <xdr:to>
          <xdr:col>11</xdr:col>
          <xdr:colOff>542925</xdr:colOff>
          <xdr:row>91</xdr:row>
          <xdr:rowOff>28575</xdr:rowOff>
        </xdr:to>
        <xdr:sp macro="" textlink="">
          <xdr:nvSpPr>
            <xdr:cNvPr id="82965" name="Check Box 21" hidden="1">
              <a:extLst>
                <a:ext uri="{63B3BB69-23CF-44E3-9099-C40C66FF867C}">
                  <a14:compatExt spid="_x0000_s82965"/>
                </a:ext>
                <a:ext uri="{FF2B5EF4-FFF2-40B4-BE49-F238E27FC236}">
                  <a16:creationId xmlns:a16="http://schemas.microsoft.com/office/drawing/2014/main" id="{00000000-0008-0000-0700-00001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90</xdr:row>
          <xdr:rowOff>238125</xdr:rowOff>
        </xdr:from>
        <xdr:to>
          <xdr:col>11</xdr:col>
          <xdr:colOff>561975</xdr:colOff>
          <xdr:row>92</xdr:row>
          <xdr:rowOff>28575</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700-00001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92</xdr:row>
          <xdr:rowOff>0</xdr:rowOff>
        </xdr:from>
        <xdr:to>
          <xdr:col>11</xdr:col>
          <xdr:colOff>542925</xdr:colOff>
          <xdr:row>93</xdr:row>
          <xdr:rowOff>28575</xdr:rowOff>
        </xdr:to>
        <xdr:sp macro="" textlink="">
          <xdr:nvSpPr>
            <xdr:cNvPr id="82967" name="Check Box 23" hidden="1">
              <a:extLst>
                <a:ext uri="{63B3BB69-23CF-44E3-9099-C40C66FF867C}">
                  <a14:compatExt spid="_x0000_s82967"/>
                </a:ext>
                <a:ext uri="{FF2B5EF4-FFF2-40B4-BE49-F238E27FC236}">
                  <a16:creationId xmlns:a16="http://schemas.microsoft.com/office/drawing/2014/main" id="{00000000-0008-0000-0700-00001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93</xdr:row>
          <xdr:rowOff>28575</xdr:rowOff>
        </xdr:from>
        <xdr:to>
          <xdr:col>11</xdr:col>
          <xdr:colOff>542925</xdr:colOff>
          <xdr:row>94</xdr:row>
          <xdr:rowOff>38100</xdr:rowOff>
        </xdr:to>
        <xdr:sp macro="" textlink="">
          <xdr:nvSpPr>
            <xdr:cNvPr id="82968" name="Check Box 24" hidden="1">
              <a:extLst>
                <a:ext uri="{63B3BB69-23CF-44E3-9099-C40C66FF867C}">
                  <a14:compatExt spid="_x0000_s82968"/>
                </a:ext>
                <a:ext uri="{FF2B5EF4-FFF2-40B4-BE49-F238E27FC236}">
                  <a16:creationId xmlns:a16="http://schemas.microsoft.com/office/drawing/2014/main" id="{00000000-0008-0000-0700-00001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94</xdr:row>
          <xdr:rowOff>0</xdr:rowOff>
        </xdr:from>
        <xdr:to>
          <xdr:col>11</xdr:col>
          <xdr:colOff>542925</xdr:colOff>
          <xdr:row>95</xdr:row>
          <xdr:rowOff>28575</xdr:rowOff>
        </xdr:to>
        <xdr:sp macro="" textlink="">
          <xdr:nvSpPr>
            <xdr:cNvPr id="82969" name="Check Box 25" hidden="1">
              <a:extLst>
                <a:ext uri="{63B3BB69-23CF-44E3-9099-C40C66FF867C}">
                  <a14:compatExt spid="_x0000_s82969"/>
                </a:ext>
                <a:ext uri="{FF2B5EF4-FFF2-40B4-BE49-F238E27FC236}">
                  <a16:creationId xmlns:a16="http://schemas.microsoft.com/office/drawing/2014/main" id="{00000000-0008-0000-0700-00001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95</xdr:row>
          <xdr:rowOff>0</xdr:rowOff>
        </xdr:from>
        <xdr:to>
          <xdr:col>11</xdr:col>
          <xdr:colOff>533400</xdr:colOff>
          <xdr:row>96</xdr:row>
          <xdr:rowOff>28575</xdr:rowOff>
        </xdr:to>
        <xdr:sp macro="" textlink="">
          <xdr:nvSpPr>
            <xdr:cNvPr id="82970" name="Check Box 26" hidden="1">
              <a:extLst>
                <a:ext uri="{63B3BB69-23CF-44E3-9099-C40C66FF867C}">
                  <a14:compatExt spid="_x0000_s82970"/>
                </a:ext>
                <a:ext uri="{FF2B5EF4-FFF2-40B4-BE49-F238E27FC236}">
                  <a16:creationId xmlns:a16="http://schemas.microsoft.com/office/drawing/2014/main" id="{00000000-0008-0000-0700-00001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96</xdr:row>
          <xdr:rowOff>9525</xdr:rowOff>
        </xdr:from>
        <xdr:to>
          <xdr:col>11</xdr:col>
          <xdr:colOff>542925</xdr:colOff>
          <xdr:row>97</xdr:row>
          <xdr:rowOff>28575</xdr:rowOff>
        </xdr:to>
        <xdr:sp macro="" textlink="">
          <xdr:nvSpPr>
            <xdr:cNvPr id="82971" name="Check Box 27" hidden="1">
              <a:extLst>
                <a:ext uri="{63B3BB69-23CF-44E3-9099-C40C66FF867C}">
                  <a14:compatExt spid="_x0000_s82971"/>
                </a:ext>
                <a:ext uri="{FF2B5EF4-FFF2-40B4-BE49-F238E27FC236}">
                  <a16:creationId xmlns:a16="http://schemas.microsoft.com/office/drawing/2014/main" id="{00000000-0008-0000-0700-00001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96</xdr:row>
          <xdr:rowOff>257175</xdr:rowOff>
        </xdr:from>
        <xdr:to>
          <xdr:col>11</xdr:col>
          <xdr:colOff>542925</xdr:colOff>
          <xdr:row>98</xdr:row>
          <xdr:rowOff>28575</xdr:rowOff>
        </xdr:to>
        <xdr:sp macro="" textlink="">
          <xdr:nvSpPr>
            <xdr:cNvPr id="82972" name="Check Box 28" hidden="1">
              <a:extLst>
                <a:ext uri="{63B3BB69-23CF-44E3-9099-C40C66FF867C}">
                  <a14:compatExt spid="_x0000_s82972"/>
                </a:ext>
                <a:ext uri="{FF2B5EF4-FFF2-40B4-BE49-F238E27FC236}">
                  <a16:creationId xmlns:a16="http://schemas.microsoft.com/office/drawing/2014/main" id="{00000000-0008-0000-0700-00001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0</xdr:rowOff>
        </xdr:from>
        <xdr:to>
          <xdr:col>11</xdr:col>
          <xdr:colOff>561975</xdr:colOff>
          <xdr:row>99</xdr:row>
          <xdr:rowOff>28575</xdr:rowOff>
        </xdr:to>
        <xdr:sp macro="" textlink="">
          <xdr:nvSpPr>
            <xdr:cNvPr id="82973" name="Check Box 29" hidden="1">
              <a:extLst>
                <a:ext uri="{63B3BB69-23CF-44E3-9099-C40C66FF867C}">
                  <a14:compatExt spid="_x0000_s82973"/>
                </a:ext>
                <a:ext uri="{FF2B5EF4-FFF2-40B4-BE49-F238E27FC236}">
                  <a16:creationId xmlns:a16="http://schemas.microsoft.com/office/drawing/2014/main" id="{00000000-0008-0000-0700-00001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99</xdr:row>
          <xdr:rowOff>28575</xdr:rowOff>
        </xdr:from>
        <xdr:to>
          <xdr:col>11</xdr:col>
          <xdr:colOff>533400</xdr:colOff>
          <xdr:row>100</xdr:row>
          <xdr:rowOff>38100</xdr:rowOff>
        </xdr:to>
        <xdr:sp macro="" textlink="">
          <xdr:nvSpPr>
            <xdr:cNvPr id="82974" name="Check Box 30" hidden="1">
              <a:extLst>
                <a:ext uri="{63B3BB69-23CF-44E3-9099-C40C66FF867C}">
                  <a14:compatExt spid="_x0000_s82974"/>
                </a:ext>
                <a:ext uri="{FF2B5EF4-FFF2-40B4-BE49-F238E27FC236}">
                  <a16:creationId xmlns:a16="http://schemas.microsoft.com/office/drawing/2014/main" id="{00000000-0008-0000-0700-00001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100</xdr:row>
          <xdr:rowOff>0</xdr:rowOff>
        </xdr:from>
        <xdr:to>
          <xdr:col>11</xdr:col>
          <xdr:colOff>533400</xdr:colOff>
          <xdr:row>101</xdr:row>
          <xdr:rowOff>28575</xdr:rowOff>
        </xdr:to>
        <xdr:sp macro="" textlink="">
          <xdr:nvSpPr>
            <xdr:cNvPr id="82975" name="Check Box 31" hidden="1">
              <a:extLst>
                <a:ext uri="{63B3BB69-23CF-44E3-9099-C40C66FF867C}">
                  <a14:compatExt spid="_x0000_s82975"/>
                </a:ext>
                <a:ext uri="{FF2B5EF4-FFF2-40B4-BE49-F238E27FC236}">
                  <a16:creationId xmlns:a16="http://schemas.microsoft.com/office/drawing/2014/main" id="{00000000-0008-0000-0700-00001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101</xdr:row>
          <xdr:rowOff>28575</xdr:rowOff>
        </xdr:from>
        <xdr:to>
          <xdr:col>11</xdr:col>
          <xdr:colOff>542925</xdr:colOff>
          <xdr:row>102</xdr:row>
          <xdr:rowOff>38100</xdr:rowOff>
        </xdr:to>
        <xdr:sp macro="" textlink="">
          <xdr:nvSpPr>
            <xdr:cNvPr id="82976" name="Check Box 32" hidden="1">
              <a:extLst>
                <a:ext uri="{63B3BB69-23CF-44E3-9099-C40C66FF867C}">
                  <a14:compatExt spid="_x0000_s82976"/>
                </a:ext>
                <a:ext uri="{FF2B5EF4-FFF2-40B4-BE49-F238E27FC236}">
                  <a16:creationId xmlns:a16="http://schemas.microsoft.com/office/drawing/2014/main" id="{00000000-0008-0000-0700-00002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102</xdr:row>
          <xdr:rowOff>28575</xdr:rowOff>
        </xdr:from>
        <xdr:to>
          <xdr:col>11</xdr:col>
          <xdr:colOff>542925</xdr:colOff>
          <xdr:row>103</xdr:row>
          <xdr:rowOff>38100</xdr:rowOff>
        </xdr:to>
        <xdr:sp macro="" textlink="">
          <xdr:nvSpPr>
            <xdr:cNvPr id="82977" name="Check Box 33" hidden="1">
              <a:extLst>
                <a:ext uri="{63B3BB69-23CF-44E3-9099-C40C66FF867C}">
                  <a14:compatExt spid="_x0000_s82977"/>
                </a:ext>
                <a:ext uri="{FF2B5EF4-FFF2-40B4-BE49-F238E27FC236}">
                  <a16:creationId xmlns:a16="http://schemas.microsoft.com/office/drawing/2014/main" id="{00000000-0008-0000-0700-00002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103</xdr:row>
          <xdr:rowOff>28575</xdr:rowOff>
        </xdr:from>
        <xdr:to>
          <xdr:col>11</xdr:col>
          <xdr:colOff>533400</xdr:colOff>
          <xdr:row>104</xdr:row>
          <xdr:rowOff>38100</xdr:rowOff>
        </xdr:to>
        <xdr:sp macro="" textlink="">
          <xdr:nvSpPr>
            <xdr:cNvPr id="82978" name="Check Box 34" hidden="1">
              <a:extLst>
                <a:ext uri="{63B3BB69-23CF-44E3-9099-C40C66FF867C}">
                  <a14:compatExt spid="_x0000_s82978"/>
                </a:ext>
                <a:ext uri="{FF2B5EF4-FFF2-40B4-BE49-F238E27FC236}">
                  <a16:creationId xmlns:a16="http://schemas.microsoft.com/office/drawing/2014/main" id="{00000000-0008-0000-0700-00002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104</xdr:row>
          <xdr:rowOff>0</xdr:rowOff>
        </xdr:from>
        <xdr:to>
          <xdr:col>11</xdr:col>
          <xdr:colOff>533400</xdr:colOff>
          <xdr:row>105</xdr:row>
          <xdr:rowOff>28575</xdr:rowOff>
        </xdr:to>
        <xdr:sp macro="" textlink="">
          <xdr:nvSpPr>
            <xdr:cNvPr id="82979" name="Check Box 35" hidden="1">
              <a:extLst>
                <a:ext uri="{63B3BB69-23CF-44E3-9099-C40C66FF867C}">
                  <a14:compatExt spid="_x0000_s82979"/>
                </a:ext>
                <a:ext uri="{FF2B5EF4-FFF2-40B4-BE49-F238E27FC236}">
                  <a16:creationId xmlns:a16="http://schemas.microsoft.com/office/drawing/2014/main" id="{00000000-0008-0000-0700-00002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105</xdr:row>
          <xdr:rowOff>28575</xdr:rowOff>
        </xdr:from>
        <xdr:to>
          <xdr:col>11</xdr:col>
          <xdr:colOff>542925</xdr:colOff>
          <xdr:row>106</xdr:row>
          <xdr:rowOff>38100</xdr:rowOff>
        </xdr:to>
        <xdr:sp macro="" textlink="">
          <xdr:nvSpPr>
            <xdr:cNvPr id="82980" name="Check Box 36" hidden="1">
              <a:extLst>
                <a:ext uri="{63B3BB69-23CF-44E3-9099-C40C66FF867C}">
                  <a14:compatExt spid="_x0000_s82980"/>
                </a:ext>
                <a:ext uri="{FF2B5EF4-FFF2-40B4-BE49-F238E27FC236}">
                  <a16:creationId xmlns:a16="http://schemas.microsoft.com/office/drawing/2014/main" id="{00000000-0008-0000-0700-00002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106</xdr:row>
          <xdr:rowOff>28575</xdr:rowOff>
        </xdr:from>
        <xdr:to>
          <xdr:col>11</xdr:col>
          <xdr:colOff>542925</xdr:colOff>
          <xdr:row>107</xdr:row>
          <xdr:rowOff>38100</xdr:rowOff>
        </xdr:to>
        <xdr:sp macro="" textlink="">
          <xdr:nvSpPr>
            <xdr:cNvPr id="82981" name="Check Box 37" hidden="1">
              <a:extLst>
                <a:ext uri="{63B3BB69-23CF-44E3-9099-C40C66FF867C}">
                  <a14:compatExt spid="_x0000_s82981"/>
                </a:ext>
                <a:ext uri="{FF2B5EF4-FFF2-40B4-BE49-F238E27FC236}">
                  <a16:creationId xmlns:a16="http://schemas.microsoft.com/office/drawing/2014/main" id="{00000000-0008-0000-0700-00002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107</xdr:row>
          <xdr:rowOff>28575</xdr:rowOff>
        </xdr:from>
        <xdr:to>
          <xdr:col>11</xdr:col>
          <xdr:colOff>542925</xdr:colOff>
          <xdr:row>108</xdr:row>
          <xdr:rowOff>38100</xdr:rowOff>
        </xdr:to>
        <xdr:sp macro="" textlink="">
          <xdr:nvSpPr>
            <xdr:cNvPr id="82982" name="Check Box 38" hidden="1">
              <a:extLst>
                <a:ext uri="{63B3BB69-23CF-44E3-9099-C40C66FF867C}">
                  <a14:compatExt spid="_x0000_s82982"/>
                </a:ext>
                <a:ext uri="{FF2B5EF4-FFF2-40B4-BE49-F238E27FC236}">
                  <a16:creationId xmlns:a16="http://schemas.microsoft.com/office/drawing/2014/main" id="{00000000-0008-0000-0700-00002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xdr:row>
          <xdr:rowOff>228600</xdr:rowOff>
        </xdr:from>
        <xdr:to>
          <xdr:col>10</xdr:col>
          <xdr:colOff>542925</xdr:colOff>
          <xdr:row>7</xdr:row>
          <xdr:rowOff>28575</xdr:rowOff>
        </xdr:to>
        <xdr:sp macro="" textlink="">
          <xdr:nvSpPr>
            <xdr:cNvPr id="82983" name="Check Box 39" hidden="1">
              <a:extLst>
                <a:ext uri="{63B3BB69-23CF-44E3-9099-C40C66FF867C}">
                  <a14:compatExt spid="_x0000_s82983"/>
                </a:ext>
                <a:ext uri="{FF2B5EF4-FFF2-40B4-BE49-F238E27FC236}">
                  <a16:creationId xmlns:a16="http://schemas.microsoft.com/office/drawing/2014/main" id="{00000000-0008-0000-0700-00002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xdr:row>
          <xdr:rowOff>238125</xdr:rowOff>
        </xdr:from>
        <xdr:to>
          <xdr:col>10</xdr:col>
          <xdr:colOff>561975</xdr:colOff>
          <xdr:row>8</xdr:row>
          <xdr:rowOff>28575</xdr:rowOff>
        </xdr:to>
        <xdr:sp macro="" textlink="">
          <xdr:nvSpPr>
            <xdr:cNvPr id="82984" name="Check Box 40" hidden="1">
              <a:extLst>
                <a:ext uri="{63B3BB69-23CF-44E3-9099-C40C66FF867C}">
                  <a14:compatExt spid="_x0000_s82984"/>
                </a:ext>
                <a:ext uri="{FF2B5EF4-FFF2-40B4-BE49-F238E27FC236}">
                  <a16:creationId xmlns:a16="http://schemas.microsoft.com/office/drawing/2014/main" id="{00000000-0008-0000-0700-00002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xdr:row>
          <xdr:rowOff>0</xdr:rowOff>
        </xdr:from>
        <xdr:to>
          <xdr:col>10</xdr:col>
          <xdr:colOff>542925</xdr:colOff>
          <xdr:row>9</xdr:row>
          <xdr:rowOff>28575</xdr:rowOff>
        </xdr:to>
        <xdr:sp macro="" textlink="">
          <xdr:nvSpPr>
            <xdr:cNvPr id="82985" name="Check Box 41" hidden="1">
              <a:extLst>
                <a:ext uri="{63B3BB69-23CF-44E3-9099-C40C66FF867C}">
                  <a14:compatExt spid="_x0000_s82985"/>
                </a:ext>
                <a:ext uri="{FF2B5EF4-FFF2-40B4-BE49-F238E27FC236}">
                  <a16:creationId xmlns:a16="http://schemas.microsoft.com/office/drawing/2014/main" id="{00000000-0008-0000-0700-00002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xdr:row>
          <xdr:rowOff>28575</xdr:rowOff>
        </xdr:from>
        <xdr:to>
          <xdr:col>10</xdr:col>
          <xdr:colOff>542925</xdr:colOff>
          <xdr:row>10</xdr:row>
          <xdr:rowOff>38100</xdr:rowOff>
        </xdr:to>
        <xdr:sp macro="" textlink="">
          <xdr:nvSpPr>
            <xdr:cNvPr id="82986" name="Check Box 42" hidden="1">
              <a:extLst>
                <a:ext uri="{63B3BB69-23CF-44E3-9099-C40C66FF867C}">
                  <a14:compatExt spid="_x0000_s82986"/>
                </a:ext>
                <a:ext uri="{FF2B5EF4-FFF2-40B4-BE49-F238E27FC236}">
                  <a16:creationId xmlns:a16="http://schemas.microsoft.com/office/drawing/2014/main" id="{00000000-0008-0000-0700-00002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xdr:row>
          <xdr:rowOff>0</xdr:rowOff>
        </xdr:from>
        <xdr:to>
          <xdr:col>10</xdr:col>
          <xdr:colOff>542925</xdr:colOff>
          <xdr:row>11</xdr:row>
          <xdr:rowOff>28575</xdr:rowOff>
        </xdr:to>
        <xdr:sp macro="" textlink="">
          <xdr:nvSpPr>
            <xdr:cNvPr id="82987" name="Check Box 43" hidden="1">
              <a:extLst>
                <a:ext uri="{63B3BB69-23CF-44E3-9099-C40C66FF867C}">
                  <a14:compatExt spid="_x0000_s82987"/>
                </a:ext>
                <a:ext uri="{FF2B5EF4-FFF2-40B4-BE49-F238E27FC236}">
                  <a16:creationId xmlns:a16="http://schemas.microsoft.com/office/drawing/2014/main" id="{00000000-0008-0000-0700-00002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0</xdr:rowOff>
        </xdr:from>
        <xdr:to>
          <xdr:col>10</xdr:col>
          <xdr:colOff>533400</xdr:colOff>
          <xdr:row>12</xdr:row>
          <xdr:rowOff>28575</xdr:rowOff>
        </xdr:to>
        <xdr:sp macro="" textlink="">
          <xdr:nvSpPr>
            <xdr:cNvPr id="82988" name="Check Box 44" hidden="1">
              <a:extLst>
                <a:ext uri="{63B3BB69-23CF-44E3-9099-C40C66FF867C}">
                  <a14:compatExt spid="_x0000_s82988"/>
                </a:ext>
                <a:ext uri="{FF2B5EF4-FFF2-40B4-BE49-F238E27FC236}">
                  <a16:creationId xmlns:a16="http://schemas.microsoft.com/office/drawing/2014/main" id="{00000000-0008-0000-0700-00002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542925</xdr:colOff>
          <xdr:row>13</xdr:row>
          <xdr:rowOff>28575</xdr:rowOff>
        </xdr:to>
        <xdr:sp macro="" textlink="">
          <xdr:nvSpPr>
            <xdr:cNvPr id="82989" name="Check Box 45" hidden="1">
              <a:extLst>
                <a:ext uri="{63B3BB69-23CF-44E3-9099-C40C66FF867C}">
                  <a14:compatExt spid="_x0000_s82989"/>
                </a:ext>
                <a:ext uri="{FF2B5EF4-FFF2-40B4-BE49-F238E27FC236}">
                  <a16:creationId xmlns:a16="http://schemas.microsoft.com/office/drawing/2014/main" id="{00000000-0008-0000-0700-00002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12</xdr:row>
          <xdr:rowOff>257175</xdr:rowOff>
        </xdr:from>
        <xdr:to>
          <xdr:col>10</xdr:col>
          <xdr:colOff>542925</xdr:colOff>
          <xdr:row>14</xdr:row>
          <xdr:rowOff>28575</xdr:rowOff>
        </xdr:to>
        <xdr:sp macro="" textlink="">
          <xdr:nvSpPr>
            <xdr:cNvPr id="82990" name="Check Box 46" hidden="1">
              <a:extLst>
                <a:ext uri="{63B3BB69-23CF-44E3-9099-C40C66FF867C}">
                  <a14:compatExt spid="_x0000_s82990"/>
                </a:ext>
                <a:ext uri="{FF2B5EF4-FFF2-40B4-BE49-F238E27FC236}">
                  <a16:creationId xmlns:a16="http://schemas.microsoft.com/office/drawing/2014/main" id="{00000000-0008-0000-0700-00002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0</xdr:rowOff>
        </xdr:from>
        <xdr:to>
          <xdr:col>10</xdr:col>
          <xdr:colOff>561975</xdr:colOff>
          <xdr:row>15</xdr:row>
          <xdr:rowOff>28575</xdr:rowOff>
        </xdr:to>
        <xdr:sp macro="" textlink="">
          <xdr:nvSpPr>
            <xdr:cNvPr id="82991" name="Check Box 47" hidden="1">
              <a:extLst>
                <a:ext uri="{63B3BB69-23CF-44E3-9099-C40C66FF867C}">
                  <a14:compatExt spid="_x0000_s82991"/>
                </a:ext>
                <a:ext uri="{FF2B5EF4-FFF2-40B4-BE49-F238E27FC236}">
                  <a16:creationId xmlns:a16="http://schemas.microsoft.com/office/drawing/2014/main" id="{00000000-0008-0000-0700-00002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28575</xdr:rowOff>
        </xdr:from>
        <xdr:to>
          <xdr:col>10</xdr:col>
          <xdr:colOff>533400</xdr:colOff>
          <xdr:row>16</xdr:row>
          <xdr:rowOff>38100</xdr:rowOff>
        </xdr:to>
        <xdr:sp macro="" textlink="">
          <xdr:nvSpPr>
            <xdr:cNvPr id="82992" name="Check Box 48" hidden="1">
              <a:extLst>
                <a:ext uri="{63B3BB69-23CF-44E3-9099-C40C66FF867C}">
                  <a14:compatExt spid="_x0000_s82992"/>
                </a:ext>
                <a:ext uri="{FF2B5EF4-FFF2-40B4-BE49-F238E27FC236}">
                  <a16:creationId xmlns:a16="http://schemas.microsoft.com/office/drawing/2014/main" id="{00000000-0008-0000-0700-00003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16</xdr:row>
          <xdr:rowOff>0</xdr:rowOff>
        </xdr:from>
        <xdr:to>
          <xdr:col>10</xdr:col>
          <xdr:colOff>533400</xdr:colOff>
          <xdr:row>17</xdr:row>
          <xdr:rowOff>28575</xdr:rowOff>
        </xdr:to>
        <xdr:sp macro="" textlink="">
          <xdr:nvSpPr>
            <xdr:cNvPr id="82993" name="Check Box 49" hidden="1">
              <a:extLst>
                <a:ext uri="{63B3BB69-23CF-44E3-9099-C40C66FF867C}">
                  <a14:compatExt spid="_x0000_s82993"/>
                </a:ext>
                <a:ext uri="{FF2B5EF4-FFF2-40B4-BE49-F238E27FC236}">
                  <a16:creationId xmlns:a16="http://schemas.microsoft.com/office/drawing/2014/main" id="{00000000-0008-0000-0700-00003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28575</xdr:rowOff>
        </xdr:from>
        <xdr:to>
          <xdr:col>10</xdr:col>
          <xdr:colOff>542925</xdr:colOff>
          <xdr:row>18</xdr:row>
          <xdr:rowOff>38100</xdr:rowOff>
        </xdr:to>
        <xdr:sp macro="" textlink="">
          <xdr:nvSpPr>
            <xdr:cNvPr id="82994" name="Check Box 50" hidden="1">
              <a:extLst>
                <a:ext uri="{63B3BB69-23CF-44E3-9099-C40C66FF867C}">
                  <a14:compatExt spid="_x0000_s82994"/>
                </a:ext>
                <a:ext uri="{FF2B5EF4-FFF2-40B4-BE49-F238E27FC236}">
                  <a16:creationId xmlns:a16="http://schemas.microsoft.com/office/drawing/2014/main" id="{00000000-0008-0000-0700-00003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18</xdr:row>
          <xdr:rowOff>28575</xdr:rowOff>
        </xdr:from>
        <xdr:to>
          <xdr:col>10</xdr:col>
          <xdr:colOff>542925</xdr:colOff>
          <xdr:row>19</xdr:row>
          <xdr:rowOff>38100</xdr:rowOff>
        </xdr:to>
        <xdr:sp macro="" textlink="">
          <xdr:nvSpPr>
            <xdr:cNvPr id="82995" name="Check Box 51" hidden="1">
              <a:extLst>
                <a:ext uri="{63B3BB69-23CF-44E3-9099-C40C66FF867C}">
                  <a14:compatExt spid="_x0000_s82995"/>
                </a:ext>
                <a:ext uri="{FF2B5EF4-FFF2-40B4-BE49-F238E27FC236}">
                  <a16:creationId xmlns:a16="http://schemas.microsoft.com/office/drawing/2014/main" id="{00000000-0008-0000-0700-00003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19</xdr:row>
          <xdr:rowOff>28575</xdr:rowOff>
        </xdr:from>
        <xdr:to>
          <xdr:col>10</xdr:col>
          <xdr:colOff>533400</xdr:colOff>
          <xdr:row>20</xdr:row>
          <xdr:rowOff>38100</xdr:rowOff>
        </xdr:to>
        <xdr:sp macro="" textlink="">
          <xdr:nvSpPr>
            <xdr:cNvPr id="82996" name="Check Box 52" hidden="1">
              <a:extLst>
                <a:ext uri="{63B3BB69-23CF-44E3-9099-C40C66FF867C}">
                  <a14:compatExt spid="_x0000_s82996"/>
                </a:ext>
                <a:ext uri="{FF2B5EF4-FFF2-40B4-BE49-F238E27FC236}">
                  <a16:creationId xmlns:a16="http://schemas.microsoft.com/office/drawing/2014/main" id="{00000000-0008-0000-0700-00003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xdr:row>
          <xdr:rowOff>0</xdr:rowOff>
        </xdr:from>
        <xdr:to>
          <xdr:col>10</xdr:col>
          <xdr:colOff>533400</xdr:colOff>
          <xdr:row>21</xdr:row>
          <xdr:rowOff>28575</xdr:rowOff>
        </xdr:to>
        <xdr:sp macro="" textlink="">
          <xdr:nvSpPr>
            <xdr:cNvPr id="82997" name="Check Box 53" hidden="1">
              <a:extLst>
                <a:ext uri="{63B3BB69-23CF-44E3-9099-C40C66FF867C}">
                  <a14:compatExt spid="_x0000_s82997"/>
                </a:ext>
                <a:ext uri="{FF2B5EF4-FFF2-40B4-BE49-F238E27FC236}">
                  <a16:creationId xmlns:a16="http://schemas.microsoft.com/office/drawing/2014/main" id="{00000000-0008-0000-0700-00003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28575</xdr:rowOff>
        </xdr:from>
        <xdr:to>
          <xdr:col>10</xdr:col>
          <xdr:colOff>542925</xdr:colOff>
          <xdr:row>22</xdr:row>
          <xdr:rowOff>38100</xdr:rowOff>
        </xdr:to>
        <xdr:sp macro="" textlink="">
          <xdr:nvSpPr>
            <xdr:cNvPr id="82998" name="Check Box 54" hidden="1">
              <a:extLst>
                <a:ext uri="{63B3BB69-23CF-44E3-9099-C40C66FF867C}">
                  <a14:compatExt spid="_x0000_s82998"/>
                </a:ext>
                <a:ext uri="{FF2B5EF4-FFF2-40B4-BE49-F238E27FC236}">
                  <a16:creationId xmlns:a16="http://schemas.microsoft.com/office/drawing/2014/main" id="{00000000-0008-0000-0700-00003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28575</xdr:rowOff>
        </xdr:from>
        <xdr:to>
          <xdr:col>10</xdr:col>
          <xdr:colOff>542925</xdr:colOff>
          <xdr:row>23</xdr:row>
          <xdr:rowOff>38100</xdr:rowOff>
        </xdr:to>
        <xdr:sp macro="" textlink="">
          <xdr:nvSpPr>
            <xdr:cNvPr id="82999" name="Check Box 55" hidden="1">
              <a:extLst>
                <a:ext uri="{63B3BB69-23CF-44E3-9099-C40C66FF867C}">
                  <a14:compatExt spid="_x0000_s82999"/>
                </a:ext>
                <a:ext uri="{FF2B5EF4-FFF2-40B4-BE49-F238E27FC236}">
                  <a16:creationId xmlns:a16="http://schemas.microsoft.com/office/drawing/2014/main" id="{00000000-0008-0000-0700-00003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28575</xdr:rowOff>
        </xdr:from>
        <xdr:to>
          <xdr:col>10</xdr:col>
          <xdr:colOff>542925</xdr:colOff>
          <xdr:row>24</xdr:row>
          <xdr:rowOff>38100</xdr:rowOff>
        </xdr:to>
        <xdr:sp macro="" textlink="">
          <xdr:nvSpPr>
            <xdr:cNvPr id="83000" name="Check Box 56" hidden="1">
              <a:extLst>
                <a:ext uri="{63B3BB69-23CF-44E3-9099-C40C66FF867C}">
                  <a14:compatExt spid="_x0000_s83000"/>
                </a:ext>
                <a:ext uri="{FF2B5EF4-FFF2-40B4-BE49-F238E27FC236}">
                  <a16:creationId xmlns:a16="http://schemas.microsoft.com/office/drawing/2014/main" id="{00000000-0008-0000-0700-00003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xdr:row>
          <xdr:rowOff>228600</xdr:rowOff>
        </xdr:from>
        <xdr:to>
          <xdr:col>11</xdr:col>
          <xdr:colOff>542925</xdr:colOff>
          <xdr:row>7</xdr:row>
          <xdr:rowOff>28575</xdr:rowOff>
        </xdr:to>
        <xdr:sp macro="" textlink="">
          <xdr:nvSpPr>
            <xdr:cNvPr id="83001" name="Check Box 57" hidden="1">
              <a:extLst>
                <a:ext uri="{63B3BB69-23CF-44E3-9099-C40C66FF867C}">
                  <a14:compatExt spid="_x0000_s83001"/>
                </a:ext>
                <a:ext uri="{FF2B5EF4-FFF2-40B4-BE49-F238E27FC236}">
                  <a16:creationId xmlns:a16="http://schemas.microsoft.com/office/drawing/2014/main" id="{00000000-0008-0000-0700-00003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xdr:row>
          <xdr:rowOff>238125</xdr:rowOff>
        </xdr:from>
        <xdr:to>
          <xdr:col>11</xdr:col>
          <xdr:colOff>561975</xdr:colOff>
          <xdr:row>8</xdr:row>
          <xdr:rowOff>28575</xdr:rowOff>
        </xdr:to>
        <xdr:sp macro="" textlink="">
          <xdr:nvSpPr>
            <xdr:cNvPr id="83002" name="Check Box 58" hidden="1">
              <a:extLst>
                <a:ext uri="{63B3BB69-23CF-44E3-9099-C40C66FF867C}">
                  <a14:compatExt spid="_x0000_s83002"/>
                </a:ext>
                <a:ext uri="{FF2B5EF4-FFF2-40B4-BE49-F238E27FC236}">
                  <a16:creationId xmlns:a16="http://schemas.microsoft.com/office/drawing/2014/main" id="{00000000-0008-0000-0700-00003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xdr:row>
          <xdr:rowOff>0</xdr:rowOff>
        </xdr:from>
        <xdr:to>
          <xdr:col>11</xdr:col>
          <xdr:colOff>542925</xdr:colOff>
          <xdr:row>9</xdr:row>
          <xdr:rowOff>28575</xdr:rowOff>
        </xdr:to>
        <xdr:sp macro="" textlink="">
          <xdr:nvSpPr>
            <xdr:cNvPr id="83003" name="Check Box 59" hidden="1">
              <a:extLst>
                <a:ext uri="{63B3BB69-23CF-44E3-9099-C40C66FF867C}">
                  <a14:compatExt spid="_x0000_s83003"/>
                </a:ext>
                <a:ext uri="{FF2B5EF4-FFF2-40B4-BE49-F238E27FC236}">
                  <a16:creationId xmlns:a16="http://schemas.microsoft.com/office/drawing/2014/main" id="{00000000-0008-0000-0700-00003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xdr:row>
          <xdr:rowOff>28575</xdr:rowOff>
        </xdr:from>
        <xdr:to>
          <xdr:col>11</xdr:col>
          <xdr:colOff>542925</xdr:colOff>
          <xdr:row>10</xdr:row>
          <xdr:rowOff>38100</xdr:rowOff>
        </xdr:to>
        <xdr:sp macro="" textlink="">
          <xdr:nvSpPr>
            <xdr:cNvPr id="83004" name="Check Box 60" hidden="1">
              <a:extLst>
                <a:ext uri="{63B3BB69-23CF-44E3-9099-C40C66FF867C}">
                  <a14:compatExt spid="_x0000_s83004"/>
                </a:ext>
                <a:ext uri="{FF2B5EF4-FFF2-40B4-BE49-F238E27FC236}">
                  <a16:creationId xmlns:a16="http://schemas.microsoft.com/office/drawing/2014/main" id="{00000000-0008-0000-0700-00003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xdr:row>
          <xdr:rowOff>0</xdr:rowOff>
        </xdr:from>
        <xdr:to>
          <xdr:col>11</xdr:col>
          <xdr:colOff>542925</xdr:colOff>
          <xdr:row>11</xdr:row>
          <xdr:rowOff>28575</xdr:rowOff>
        </xdr:to>
        <xdr:sp macro="" textlink="">
          <xdr:nvSpPr>
            <xdr:cNvPr id="83005" name="Check Box 61" hidden="1">
              <a:extLst>
                <a:ext uri="{63B3BB69-23CF-44E3-9099-C40C66FF867C}">
                  <a14:compatExt spid="_x0000_s83005"/>
                </a:ext>
                <a:ext uri="{FF2B5EF4-FFF2-40B4-BE49-F238E27FC236}">
                  <a16:creationId xmlns:a16="http://schemas.microsoft.com/office/drawing/2014/main" id="{00000000-0008-0000-0700-00003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0</xdr:rowOff>
        </xdr:from>
        <xdr:to>
          <xdr:col>11</xdr:col>
          <xdr:colOff>533400</xdr:colOff>
          <xdr:row>12</xdr:row>
          <xdr:rowOff>28575</xdr:rowOff>
        </xdr:to>
        <xdr:sp macro="" textlink="">
          <xdr:nvSpPr>
            <xdr:cNvPr id="83006" name="Check Box 62" hidden="1">
              <a:extLst>
                <a:ext uri="{63B3BB69-23CF-44E3-9099-C40C66FF867C}">
                  <a14:compatExt spid="_x0000_s83006"/>
                </a:ext>
                <a:ext uri="{FF2B5EF4-FFF2-40B4-BE49-F238E27FC236}">
                  <a16:creationId xmlns:a16="http://schemas.microsoft.com/office/drawing/2014/main" id="{00000000-0008-0000-0700-00003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9525</xdr:rowOff>
        </xdr:from>
        <xdr:to>
          <xdr:col>11</xdr:col>
          <xdr:colOff>542925</xdr:colOff>
          <xdr:row>13</xdr:row>
          <xdr:rowOff>28575</xdr:rowOff>
        </xdr:to>
        <xdr:sp macro="" textlink="">
          <xdr:nvSpPr>
            <xdr:cNvPr id="83007" name="Check Box 63" hidden="1">
              <a:extLst>
                <a:ext uri="{63B3BB69-23CF-44E3-9099-C40C66FF867C}">
                  <a14:compatExt spid="_x0000_s83007"/>
                </a:ext>
                <a:ext uri="{FF2B5EF4-FFF2-40B4-BE49-F238E27FC236}">
                  <a16:creationId xmlns:a16="http://schemas.microsoft.com/office/drawing/2014/main" id="{00000000-0008-0000-0700-00003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257175</xdr:rowOff>
        </xdr:from>
        <xdr:to>
          <xdr:col>11</xdr:col>
          <xdr:colOff>542925</xdr:colOff>
          <xdr:row>14</xdr:row>
          <xdr:rowOff>28575</xdr:rowOff>
        </xdr:to>
        <xdr:sp macro="" textlink="">
          <xdr:nvSpPr>
            <xdr:cNvPr id="83008" name="Check Box 64" hidden="1">
              <a:extLst>
                <a:ext uri="{63B3BB69-23CF-44E3-9099-C40C66FF867C}">
                  <a14:compatExt spid="_x0000_s83008"/>
                </a:ext>
                <a:ext uri="{FF2B5EF4-FFF2-40B4-BE49-F238E27FC236}">
                  <a16:creationId xmlns:a16="http://schemas.microsoft.com/office/drawing/2014/main" id="{00000000-0008-0000-0700-00004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0</xdr:rowOff>
        </xdr:from>
        <xdr:to>
          <xdr:col>11</xdr:col>
          <xdr:colOff>561975</xdr:colOff>
          <xdr:row>15</xdr:row>
          <xdr:rowOff>28575</xdr:rowOff>
        </xdr:to>
        <xdr:sp macro="" textlink="">
          <xdr:nvSpPr>
            <xdr:cNvPr id="83009" name="Check Box 65" hidden="1">
              <a:extLst>
                <a:ext uri="{63B3BB69-23CF-44E3-9099-C40C66FF867C}">
                  <a14:compatExt spid="_x0000_s83009"/>
                </a:ext>
                <a:ext uri="{FF2B5EF4-FFF2-40B4-BE49-F238E27FC236}">
                  <a16:creationId xmlns:a16="http://schemas.microsoft.com/office/drawing/2014/main" id="{00000000-0008-0000-0700-00004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28575</xdr:rowOff>
        </xdr:from>
        <xdr:to>
          <xdr:col>11</xdr:col>
          <xdr:colOff>533400</xdr:colOff>
          <xdr:row>16</xdr:row>
          <xdr:rowOff>38100</xdr:rowOff>
        </xdr:to>
        <xdr:sp macro="" textlink="">
          <xdr:nvSpPr>
            <xdr:cNvPr id="83010" name="Check Box 66" hidden="1">
              <a:extLst>
                <a:ext uri="{63B3BB69-23CF-44E3-9099-C40C66FF867C}">
                  <a14:compatExt spid="_x0000_s83010"/>
                </a:ext>
                <a:ext uri="{FF2B5EF4-FFF2-40B4-BE49-F238E27FC236}">
                  <a16:creationId xmlns:a16="http://schemas.microsoft.com/office/drawing/2014/main" id="{00000000-0008-0000-0700-00004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0</xdr:rowOff>
        </xdr:from>
        <xdr:to>
          <xdr:col>11</xdr:col>
          <xdr:colOff>533400</xdr:colOff>
          <xdr:row>17</xdr:row>
          <xdr:rowOff>28575</xdr:rowOff>
        </xdr:to>
        <xdr:sp macro="" textlink="">
          <xdr:nvSpPr>
            <xdr:cNvPr id="83011" name="Check Box 67" hidden="1">
              <a:extLst>
                <a:ext uri="{63B3BB69-23CF-44E3-9099-C40C66FF867C}">
                  <a14:compatExt spid="_x0000_s83011"/>
                </a:ext>
                <a:ext uri="{FF2B5EF4-FFF2-40B4-BE49-F238E27FC236}">
                  <a16:creationId xmlns:a16="http://schemas.microsoft.com/office/drawing/2014/main" id="{00000000-0008-0000-0700-00004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28575</xdr:rowOff>
        </xdr:from>
        <xdr:to>
          <xdr:col>11</xdr:col>
          <xdr:colOff>542925</xdr:colOff>
          <xdr:row>18</xdr:row>
          <xdr:rowOff>38100</xdr:rowOff>
        </xdr:to>
        <xdr:sp macro="" textlink="">
          <xdr:nvSpPr>
            <xdr:cNvPr id="83012" name="Check Box 68" hidden="1">
              <a:extLst>
                <a:ext uri="{63B3BB69-23CF-44E3-9099-C40C66FF867C}">
                  <a14:compatExt spid="_x0000_s83012"/>
                </a:ext>
                <a:ext uri="{FF2B5EF4-FFF2-40B4-BE49-F238E27FC236}">
                  <a16:creationId xmlns:a16="http://schemas.microsoft.com/office/drawing/2014/main" id="{00000000-0008-0000-0700-00004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28575</xdr:rowOff>
        </xdr:from>
        <xdr:to>
          <xdr:col>11</xdr:col>
          <xdr:colOff>542925</xdr:colOff>
          <xdr:row>19</xdr:row>
          <xdr:rowOff>38100</xdr:rowOff>
        </xdr:to>
        <xdr:sp macro="" textlink="">
          <xdr:nvSpPr>
            <xdr:cNvPr id="83013" name="Check Box 69" hidden="1">
              <a:extLst>
                <a:ext uri="{63B3BB69-23CF-44E3-9099-C40C66FF867C}">
                  <a14:compatExt spid="_x0000_s83013"/>
                </a:ext>
                <a:ext uri="{FF2B5EF4-FFF2-40B4-BE49-F238E27FC236}">
                  <a16:creationId xmlns:a16="http://schemas.microsoft.com/office/drawing/2014/main" id="{00000000-0008-0000-0700-00004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19</xdr:row>
          <xdr:rowOff>28575</xdr:rowOff>
        </xdr:from>
        <xdr:to>
          <xdr:col>11</xdr:col>
          <xdr:colOff>533400</xdr:colOff>
          <xdr:row>20</xdr:row>
          <xdr:rowOff>38100</xdr:rowOff>
        </xdr:to>
        <xdr:sp macro="" textlink="">
          <xdr:nvSpPr>
            <xdr:cNvPr id="83014" name="Check Box 70" hidden="1">
              <a:extLst>
                <a:ext uri="{63B3BB69-23CF-44E3-9099-C40C66FF867C}">
                  <a14:compatExt spid="_x0000_s83014"/>
                </a:ext>
                <a:ext uri="{FF2B5EF4-FFF2-40B4-BE49-F238E27FC236}">
                  <a16:creationId xmlns:a16="http://schemas.microsoft.com/office/drawing/2014/main" id="{00000000-0008-0000-0700-00004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20</xdr:row>
          <xdr:rowOff>0</xdr:rowOff>
        </xdr:from>
        <xdr:to>
          <xdr:col>11</xdr:col>
          <xdr:colOff>533400</xdr:colOff>
          <xdr:row>21</xdr:row>
          <xdr:rowOff>28575</xdr:rowOff>
        </xdr:to>
        <xdr:sp macro="" textlink="">
          <xdr:nvSpPr>
            <xdr:cNvPr id="83015" name="Check Box 71" hidden="1">
              <a:extLst>
                <a:ext uri="{63B3BB69-23CF-44E3-9099-C40C66FF867C}">
                  <a14:compatExt spid="_x0000_s83015"/>
                </a:ext>
                <a:ext uri="{FF2B5EF4-FFF2-40B4-BE49-F238E27FC236}">
                  <a16:creationId xmlns:a16="http://schemas.microsoft.com/office/drawing/2014/main" id="{00000000-0008-0000-0700-00004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28575</xdr:rowOff>
        </xdr:from>
        <xdr:to>
          <xdr:col>11</xdr:col>
          <xdr:colOff>542925</xdr:colOff>
          <xdr:row>22</xdr:row>
          <xdr:rowOff>38100</xdr:rowOff>
        </xdr:to>
        <xdr:sp macro="" textlink="">
          <xdr:nvSpPr>
            <xdr:cNvPr id="83016" name="Check Box 72" hidden="1">
              <a:extLst>
                <a:ext uri="{63B3BB69-23CF-44E3-9099-C40C66FF867C}">
                  <a14:compatExt spid="_x0000_s83016"/>
                </a:ext>
                <a:ext uri="{FF2B5EF4-FFF2-40B4-BE49-F238E27FC236}">
                  <a16:creationId xmlns:a16="http://schemas.microsoft.com/office/drawing/2014/main" id="{00000000-0008-0000-0700-00004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28575</xdr:rowOff>
        </xdr:from>
        <xdr:to>
          <xdr:col>11</xdr:col>
          <xdr:colOff>542925</xdr:colOff>
          <xdr:row>23</xdr:row>
          <xdr:rowOff>38100</xdr:rowOff>
        </xdr:to>
        <xdr:sp macro="" textlink="">
          <xdr:nvSpPr>
            <xdr:cNvPr id="83017" name="Check Box 73" hidden="1">
              <a:extLst>
                <a:ext uri="{63B3BB69-23CF-44E3-9099-C40C66FF867C}">
                  <a14:compatExt spid="_x0000_s83017"/>
                </a:ext>
                <a:ext uri="{FF2B5EF4-FFF2-40B4-BE49-F238E27FC236}">
                  <a16:creationId xmlns:a16="http://schemas.microsoft.com/office/drawing/2014/main" id="{00000000-0008-0000-0700-00004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28575</xdr:rowOff>
        </xdr:from>
        <xdr:to>
          <xdr:col>11</xdr:col>
          <xdr:colOff>542925</xdr:colOff>
          <xdr:row>24</xdr:row>
          <xdr:rowOff>38100</xdr:rowOff>
        </xdr:to>
        <xdr:sp macro="" textlink="">
          <xdr:nvSpPr>
            <xdr:cNvPr id="83018" name="Check Box 74" hidden="1">
              <a:extLst>
                <a:ext uri="{63B3BB69-23CF-44E3-9099-C40C66FF867C}">
                  <a14:compatExt spid="_x0000_s83018"/>
                </a:ext>
                <a:ext uri="{FF2B5EF4-FFF2-40B4-BE49-F238E27FC236}">
                  <a16:creationId xmlns:a16="http://schemas.microsoft.com/office/drawing/2014/main" id="{00000000-0008-0000-0700-00004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228600</xdr:rowOff>
        </xdr:from>
        <xdr:to>
          <xdr:col>10</xdr:col>
          <xdr:colOff>542925</xdr:colOff>
          <xdr:row>25</xdr:row>
          <xdr:rowOff>28575</xdr:rowOff>
        </xdr:to>
        <xdr:sp macro="" textlink="">
          <xdr:nvSpPr>
            <xdr:cNvPr id="83019" name="Check Box 75" hidden="1">
              <a:extLst>
                <a:ext uri="{63B3BB69-23CF-44E3-9099-C40C66FF867C}">
                  <a14:compatExt spid="_x0000_s83019"/>
                </a:ext>
                <a:ext uri="{FF2B5EF4-FFF2-40B4-BE49-F238E27FC236}">
                  <a16:creationId xmlns:a16="http://schemas.microsoft.com/office/drawing/2014/main" id="{00000000-0008-0000-0700-00004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238125</xdr:rowOff>
        </xdr:from>
        <xdr:to>
          <xdr:col>10</xdr:col>
          <xdr:colOff>561975</xdr:colOff>
          <xdr:row>26</xdr:row>
          <xdr:rowOff>28575</xdr:rowOff>
        </xdr:to>
        <xdr:sp macro="" textlink="">
          <xdr:nvSpPr>
            <xdr:cNvPr id="83020" name="Check Box 76" hidden="1">
              <a:extLst>
                <a:ext uri="{63B3BB69-23CF-44E3-9099-C40C66FF867C}">
                  <a14:compatExt spid="_x0000_s83020"/>
                </a:ext>
                <a:ext uri="{FF2B5EF4-FFF2-40B4-BE49-F238E27FC236}">
                  <a16:creationId xmlns:a16="http://schemas.microsoft.com/office/drawing/2014/main" id="{00000000-0008-0000-0700-00004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0</xdr:rowOff>
        </xdr:from>
        <xdr:to>
          <xdr:col>10</xdr:col>
          <xdr:colOff>542925</xdr:colOff>
          <xdr:row>27</xdr:row>
          <xdr:rowOff>28575</xdr:rowOff>
        </xdr:to>
        <xdr:sp macro="" textlink="">
          <xdr:nvSpPr>
            <xdr:cNvPr id="83021" name="Check Box 77" hidden="1">
              <a:extLst>
                <a:ext uri="{63B3BB69-23CF-44E3-9099-C40C66FF867C}">
                  <a14:compatExt spid="_x0000_s83021"/>
                </a:ext>
                <a:ext uri="{FF2B5EF4-FFF2-40B4-BE49-F238E27FC236}">
                  <a16:creationId xmlns:a16="http://schemas.microsoft.com/office/drawing/2014/main" id="{00000000-0008-0000-0700-00004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27</xdr:row>
          <xdr:rowOff>28575</xdr:rowOff>
        </xdr:from>
        <xdr:to>
          <xdr:col>10</xdr:col>
          <xdr:colOff>542925</xdr:colOff>
          <xdr:row>28</xdr:row>
          <xdr:rowOff>38100</xdr:rowOff>
        </xdr:to>
        <xdr:sp macro="" textlink="">
          <xdr:nvSpPr>
            <xdr:cNvPr id="83022" name="Check Box 78" hidden="1">
              <a:extLst>
                <a:ext uri="{63B3BB69-23CF-44E3-9099-C40C66FF867C}">
                  <a14:compatExt spid="_x0000_s83022"/>
                </a:ext>
                <a:ext uri="{FF2B5EF4-FFF2-40B4-BE49-F238E27FC236}">
                  <a16:creationId xmlns:a16="http://schemas.microsoft.com/office/drawing/2014/main" id="{00000000-0008-0000-0700-00004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542925</xdr:colOff>
          <xdr:row>29</xdr:row>
          <xdr:rowOff>28575</xdr:rowOff>
        </xdr:to>
        <xdr:sp macro="" textlink="">
          <xdr:nvSpPr>
            <xdr:cNvPr id="83023" name="Check Box 79" hidden="1">
              <a:extLst>
                <a:ext uri="{63B3BB69-23CF-44E3-9099-C40C66FF867C}">
                  <a14:compatExt spid="_x0000_s83023"/>
                </a:ext>
                <a:ext uri="{FF2B5EF4-FFF2-40B4-BE49-F238E27FC236}">
                  <a16:creationId xmlns:a16="http://schemas.microsoft.com/office/drawing/2014/main" id="{00000000-0008-0000-0700-00004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29</xdr:row>
          <xdr:rowOff>0</xdr:rowOff>
        </xdr:from>
        <xdr:to>
          <xdr:col>10</xdr:col>
          <xdr:colOff>533400</xdr:colOff>
          <xdr:row>30</xdr:row>
          <xdr:rowOff>28575</xdr:rowOff>
        </xdr:to>
        <xdr:sp macro="" textlink="">
          <xdr:nvSpPr>
            <xdr:cNvPr id="83024" name="Check Box 80" hidden="1">
              <a:extLst>
                <a:ext uri="{63B3BB69-23CF-44E3-9099-C40C66FF867C}">
                  <a14:compatExt spid="_x0000_s83024"/>
                </a:ext>
                <a:ext uri="{FF2B5EF4-FFF2-40B4-BE49-F238E27FC236}">
                  <a16:creationId xmlns:a16="http://schemas.microsoft.com/office/drawing/2014/main" id="{00000000-0008-0000-0700-00005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9525</xdr:rowOff>
        </xdr:from>
        <xdr:to>
          <xdr:col>10</xdr:col>
          <xdr:colOff>542925</xdr:colOff>
          <xdr:row>31</xdr:row>
          <xdr:rowOff>28575</xdr:rowOff>
        </xdr:to>
        <xdr:sp macro="" textlink="">
          <xdr:nvSpPr>
            <xdr:cNvPr id="83025" name="Check Box 81" hidden="1">
              <a:extLst>
                <a:ext uri="{63B3BB69-23CF-44E3-9099-C40C66FF867C}">
                  <a14:compatExt spid="_x0000_s83025"/>
                </a:ext>
                <a:ext uri="{FF2B5EF4-FFF2-40B4-BE49-F238E27FC236}">
                  <a16:creationId xmlns:a16="http://schemas.microsoft.com/office/drawing/2014/main" id="{00000000-0008-0000-0700-00005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257175</xdr:rowOff>
        </xdr:from>
        <xdr:to>
          <xdr:col>10</xdr:col>
          <xdr:colOff>542925</xdr:colOff>
          <xdr:row>32</xdr:row>
          <xdr:rowOff>28575</xdr:rowOff>
        </xdr:to>
        <xdr:sp macro="" textlink="">
          <xdr:nvSpPr>
            <xdr:cNvPr id="83026" name="Check Box 82" hidden="1">
              <a:extLst>
                <a:ext uri="{63B3BB69-23CF-44E3-9099-C40C66FF867C}">
                  <a14:compatExt spid="_x0000_s83026"/>
                </a:ext>
                <a:ext uri="{FF2B5EF4-FFF2-40B4-BE49-F238E27FC236}">
                  <a16:creationId xmlns:a16="http://schemas.microsoft.com/office/drawing/2014/main" id="{00000000-0008-0000-0700-00005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32</xdr:row>
          <xdr:rowOff>0</xdr:rowOff>
        </xdr:from>
        <xdr:to>
          <xdr:col>10</xdr:col>
          <xdr:colOff>561975</xdr:colOff>
          <xdr:row>33</xdr:row>
          <xdr:rowOff>28575</xdr:rowOff>
        </xdr:to>
        <xdr:sp macro="" textlink="">
          <xdr:nvSpPr>
            <xdr:cNvPr id="83027" name="Check Box 83" hidden="1">
              <a:extLst>
                <a:ext uri="{63B3BB69-23CF-44E3-9099-C40C66FF867C}">
                  <a14:compatExt spid="_x0000_s83027"/>
                </a:ext>
                <a:ext uri="{FF2B5EF4-FFF2-40B4-BE49-F238E27FC236}">
                  <a16:creationId xmlns:a16="http://schemas.microsoft.com/office/drawing/2014/main" id="{00000000-0008-0000-0700-00005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28575</xdr:rowOff>
        </xdr:from>
        <xdr:to>
          <xdr:col>10</xdr:col>
          <xdr:colOff>533400</xdr:colOff>
          <xdr:row>34</xdr:row>
          <xdr:rowOff>38100</xdr:rowOff>
        </xdr:to>
        <xdr:sp macro="" textlink="">
          <xdr:nvSpPr>
            <xdr:cNvPr id="83028" name="Check Box 84" hidden="1">
              <a:extLst>
                <a:ext uri="{63B3BB69-23CF-44E3-9099-C40C66FF867C}">
                  <a14:compatExt spid="_x0000_s83028"/>
                </a:ext>
                <a:ext uri="{FF2B5EF4-FFF2-40B4-BE49-F238E27FC236}">
                  <a16:creationId xmlns:a16="http://schemas.microsoft.com/office/drawing/2014/main" id="{00000000-0008-0000-0700-00005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0</xdr:rowOff>
        </xdr:from>
        <xdr:to>
          <xdr:col>10</xdr:col>
          <xdr:colOff>533400</xdr:colOff>
          <xdr:row>35</xdr:row>
          <xdr:rowOff>28575</xdr:rowOff>
        </xdr:to>
        <xdr:sp macro="" textlink="">
          <xdr:nvSpPr>
            <xdr:cNvPr id="83029" name="Check Box 85" hidden="1">
              <a:extLst>
                <a:ext uri="{63B3BB69-23CF-44E3-9099-C40C66FF867C}">
                  <a14:compatExt spid="_x0000_s83029"/>
                </a:ext>
                <a:ext uri="{FF2B5EF4-FFF2-40B4-BE49-F238E27FC236}">
                  <a16:creationId xmlns:a16="http://schemas.microsoft.com/office/drawing/2014/main" id="{00000000-0008-0000-0700-00005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35</xdr:row>
          <xdr:rowOff>28575</xdr:rowOff>
        </xdr:from>
        <xdr:to>
          <xdr:col>10</xdr:col>
          <xdr:colOff>542925</xdr:colOff>
          <xdr:row>36</xdr:row>
          <xdr:rowOff>38100</xdr:rowOff>
        </xdr:to>
        <xdr:sp macro="" textlink="">
          <xdr:nvSpPr>
            <xdr:cNvPr id="83030" name="Check Box 86" hidden="1">
              <a:extLst>
                <a:ext uri="{63B3BB69-23CF-44E3-9099-C40C66FF867C}">
                  <a14:compatExt spid="_x0000_s83030"/>
                </a:ext>
                <a:ext uri="{FF2B5EF4-FFF2-40B4-BE49-F238E27FC236}">
                  <a16:creationId xmlns:a16="http://schemas.microsoft.com/office/drawing/2014/main" id="{00000000-0008-0000-0700-00005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28575</xdr:rowOff>
        </xdr:from>
        <xdr:to>
          <xdr:col>10</xdr:col>
          <xdr:colOff>542925</xdr:colOff>
          <xdr:row>37</xdr:row>
          <xdr:rowOff>38100</xdr:rowOff>
        </xdr:to>
        <xdr:sp macro="" textlink="">
          <xdr:nvSpPr>
            <xdr:cNvPr id="83031" name="Check Box 87" hidden="1">
              <a:extLst>
                <a:ext uri="{63B3BB69-23CF-44E3-9099-C40C66FF867C}">
                  <a14:compatExt spid="_x0000_s83031"/>
                </a:ext>
                <a:ext uri="{FF2B5EF4-FFF2-40B4-BE49-F238E27FC236}">
                  <a16:creationId xmlns:a16="http://schemas.microsoft.com/office/drawing/2014/main" id="{00000000-0008-0000-0700-00005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37</xdr:row>
          <xdr:rowOff>28575</xdr:rowOff>
        </xdr:from>
        <xdr:to>
          <xdr:col>10</xdr:col>
          <xdr:colOff>533400</xdr:colOff>
          <xdr:row>38</xdr:row>
          <xdr:rowOff>38100</xdr:rowOff>
        </xdr:to>
        <xdr:sp macro="" textlink="">
          <xdr:nvSpPr>
            <xdr:cNvPr id="83032" name="Check Box 88" hidden="1">
              <a:extLst>
                <a:ext uri="{63B3BB69-23CF-44E3-9099-C40C66FF867C}">
                  <a14:compatExt spid="_x0000_s83032"/>
                </a:ext>
                <a:ext uri="{FF2B5EF4-FFF2-40B4-BE49-F238E27FC236}">
                  <a16:creationId xmlns:a16="http://schemas.microsoft.com/office/drawing/2014/main" id="{00000000-0008-0000-0700-00005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38</xdr:row>
          <xdr:rowOff>0</xdr:rowOff>
        </xdr:from>
        <xdr:to>
          <xdr:col>10</xdr:col>
          <xdr:colOff>533400</xdr:colOff>
          <xdr:row>39</xdr:row>
          <xdr:rowOff>28575</xdr:rowOff>
        </xdr:to>
        <xdr:sp macro="" textlink="">
          <xdr:nvSpPr>
            <xdr:cNvPr id="83033" name="Check Box 89" hidden="1">
              <a:extLst>
                <a:ext uri="{63B3BB69-23CF-44E3-9099-C40C66FF867C}">
                  <a14:compatExt spid="_x0000_s83033"/>
                </a:ext>
                <a:ext uri="{FF2B5EF4-FFF2-40B4-BE49-F238E27FC236}">
                  <a16:creationId xmlns:a16="http://schemas.microsoft.com/office/drawing/2014/main" id="{00000000-0008-0000-0700-00005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86</xdr:row>
          <xdr:rowOff>28575</xdr:rowOff>
        </xdr:from>
        <xdr:to>
          <xdr:col>10</xdr:col>
          <xdr:colOff>542925</xdr:colOff>
          <xdr:row>87</xdr:row>
          <xdr:rowOff>38100</xdr:rowOff>
        </xdr:to>
        <xdr:sp macro="" textlink="">
          <xdr:nvSpPr>
            <xdr:cNvPr id="83034" name="Check Box 90" hidden="1">
              <a:extLst>
                <a:ext uri="{63B3BB69-23CF-44E3-9099-C40C66FF867C}">
                  <a14:compatExt spid="_x0000_s83034"/>
                </a:ext>
                <a:ext uri="{FF2B5EF4-FFF2-40B4-BE49-F238E27FC236}">
                  <a16:creationId xmlns:a16="http://schemas.microsoft.com/office/drawing/2014/main" id="{00000000-0008-0000-0700-00005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87</xdr:row>
          <xdr:rowOff>28575</xdr:rowOff>
        </xdr:from>
        <xdr:to>
          <xdr:col>10</xdr:col>
          <xdr:colOff>542925</xdr:colOff>
          <xdr:row>88</xdr:row>
          <xdr:rowOff>38100</xdr:rowOff>
        </xdr:to>
        <xdr:sp macro="" textlink="">
          <xdr:nvSpPr>
            <xdr:cNvPr id="83035" name="Check Box 91" hidden="1">
              <a:extLst>
                <a:ext uri="{63B3BB69-23CF-44E3-9099-C40C66FF867C}">
                  <a14:compatExt spid="_x0000_s83035"/>
                </a:ext>
                <a:ext uri="{FF2B5EF4-FFF2-40B4-BE49-F238E27FC236}">
                  <a16:creationId xmlns:a16="http://schemas.microsoft.com/office/drawing/2014/main" id="{00000000-0008-0000-0700-00005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88</xdr:row>
          <xdr:rowOff>28575</xdr:rowOff>
        </xdr:from>
        <xdr:to>
          <xdr:col>10</xdr:col>
          <xdr:colOff>542925</xdr:colOff>
          <xdr:row>89</xdr:row>
          <xdr:rowOff>38100</xdr:rowOff>
        </xdr:to>
        <xdr:sp macro="" textlink="">
          <xdr:nvSpPr>
            <xdr:cNvPr id="83036" name="Check Box 92" hidden="1">
              <a:extLst>
                <a:ext uri="{63B3BB69-23CF-44E3-9099-C40C66FF867C}">
                  <a14:compatExt spid="_x0000_s83036"/>
                </a:ext>
                <a:ext uri="{FF2B5EF4-FFF2-40B4-BE49-F238E27FC236}">
                  <a16:creationId xmlns:a16="http://schemas.microsoft.com/office/drawing/2014/main" id="{00000000-0008-0000-0700-00005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228600</xdr:rowOff>
        </xdr:from>
        <xdr:to>
          <xdr:col>11</xdr:col>
          <xdr:colOff>542925</xdr:colOff>
          <xdr:row>25</xdr:row>
          <xdr:rowOff>28575</xdr:rowOff>
        </xdr:to>
        <xdr:sp macro="" textlink="">
          <xdr:nvSpPr>
            <xdr:cNvPr id="83037" name="Check Box 93" hidden="1">
              <a:extLst>
                <a:ext uri="{63B3BB69-23CF-44E3-9099-C40C66FF867C}">
                  <a14:compatExt spid="_x0000_s83037"/>
                </a:ext>
                <a:ext uri="{FF2B5EF4-FFF2-40B4-BE49-F238E27FC236}">
                  <a16:creationId xmlns:a16="http://schemas.microsoft.com/office/drawing/2014/main" id="{00000000-0008-0000-0700-00005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238125</xdr:rowOff>
        </xdr:from>
        <xdr:to>
          <xdr:col>11</xdr:col>
          <xdr:colOff>561975</xdr:colOff>
          <xdr:row>26</xdr:row>
          <xdr:rowOff>28575</xdr:rowOff>
        </xdr:to>
        <xdr:sp macro="" textlink="">
          <xdr:nvSpPr>
            <xdr:cNvPr id="83038" name="Check Box 94" hidden="1">
              <a:extLst>
                <a:ext uri="{63B3BB69-23CF-44E3-9099-C40C66FF867C}">
                  <a14:compatExt spid="_x0000_s83038"/>
                </a:ext>
                <a:ext uri="{FF2B5EF4-FFF2-40B4-BE49-F238E27FC236}">
                  <a16:creationId xmlns:a16="http://schemas.microsoft.com/office/drawing/2014/main" id="{00000000-0008-0000-0700-00005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xdr:row>
          <xdr:rowOff>0</xdr:rowOff>
        </xdr:from>
        <xdr:to>
          <xdr:col>11</xdr:col>
          <xdr:colOff>542925</xdr:colOff>
          <xdr:row>27</xdr:row>
          <xdr:rowOff>28575</xdr:rowOff>
        </xdr:to>
        <xdr:sp macro="" textlink="">
          <xdr:nvSpPr>
            <xdr:cNvPr id="83039" name="Check Box 95" hidden="1">
              <a:extLst>
                <a:ext uri="{63B3BB69-23CF-44E3-9099-C40C66FF867C}">
                  <a14:compatExt spid="_x0000_s83039"/>
                </a:ext>
                <a:ext uri="{FF2B5EF4-FFF2-40B4-BE49-F238E27FC236}">
                  <a16:creationId xmlns:a16="http://schemas.microsoft.com/office/drawing/2014/main" id="{00000000-0008-0000-0700-00005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28575</xdr:rowOff>
        </xdr:from>
        <xdr:to>
          <xdr:col>11</xdr:col>
          <xdr:colOff>542925</xdr:colOff>
          <xdr:row>28</xdr:row>
          <xdr:rowOff>38100</xdr:rowOff>
        </xdr:to>
        <xdr:sp macro="" textlink="">
          <xdr:nvSpPr>
            <xdr:cNvPr id="83040" name="Check Box 96" hidden="1">
              <a:extLst>
                <a:ext uri="{63B3BB69-23CF-44E3-9099-C40C66FF867C}">
                  <a14:compatExt spid="_x0000_s83040"/>
                </a:ext>
                <a:ext uri="{FF2B5EF4-FFF2-40B4-BE49-F238E27FC236}">
                  <a16:creationId xmlns:a16="http://schemas.microsoft.com/office/drawing/2014/main" id="{00000000-0008-0000-0700-00006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542925</xdr:colOff>
          <xdr:row>29</xdr:row>
          <xdr:rowOff>28575</xdr:rowOff>
        </xdr:to>
        <xdr:sp macro="" textlink="">
          <xdr:nvSpPr>
            <xdr:cNvPr id="83041" name="Check Box 97" hidden="1">
              <a:extLst>
                <a:ext uri="{63B3BB69-23CF-44E3-9099-C40C66FF867C}">
                  <a14:compatExt spid="_x0000_s83041"/>
                </a:ext>
                <a:ext uri="{FF2B5EF4-FFF2-40B4-BE49-F238E27FC236}">
                  <a16:creationId xmlns:a16="http://schemas.microsoft.com/office/drawing/2014/main" id="{00000000-0008-0000-0700-00006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29</xdr:row>
          <xdr:rowOff>0</xdr:rowOff>
        </xdr:from>
        <xdr:to>
          <xdr:col>11</xdr:col>
          <xdr:colOff>533400</xdr:colOff>
          <xdr:row>30</xdr:row>
          <xdr:rowOff>28575</xdr:rowOff>
        </xdr:to>
        <xdr:sp macro="" textlink="">
          <xdr:nvSpPr>
            <xdr:cNvPr id="83042" name="Check Box 98" hidden="1">
              <a:extLst>
                <a:ext uri="{63B3BB69-23CF-44E3-9099-C40C66FF867C}">
                  <a14:compatExt spid="_x0000_s83042"/>
                </a:ext>
                <a:ext uri="{FF2B5EF4-FFF2-40B4-BE49-F238E27FC236}">
                  <a16:creationId xmlns:a16="http://schemas.microsoft.com/office/drawing/2014/main" id="{00000000-0008-0000-0700-00006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9525</xdr:rowOff>
        </xdr:from>
        <xdr:to>
          <xdr:col>11</xdr:col>
          <xdr:colOff>542925</xdr:colOff>
          <xdr:row>31</xdr:row>
          <xdr:rowOff>28575</xdr:rowOff>
        </xdr:to>
        <xdr:sp macro="" textlink="">
          <xdr:nvSpPr>
            <xdr:cNvPr id="83043" name="Check Box 99" hidden="1">
              <a:extLst>
                <a:ext uri="{63B3BB69-23CF-44E3-9099-C40C66FF867C}">
                  <a14:compatExt spid="_x0000_s83043"/>
                </a:ext>
                <a:ext uri="{FF2B5EF4-FFF2-40B4-BE49-F238E27FC236}">
                  <a16:creationId xmlns:a16="http://schemas.microsoft.com/office/drawing/2014/main" id="{00000000-0008-0000-0700-00006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257175</xdr:rowOff>
        </xdr:from>
        <xdr:to>
          <xdr:col>11</xdr:col>
          <xdr:colOff>542925</xdr:colOff>
          <xdr:row>32</xdr:row>
          <xdr:rowOff>28575</xdr:rowOff>
        </xdr:to>
        <xdr:sp macro="" textlink="">
          <xdr:nvSpPr>
            <xdr:cNvPr id="83044" name="Check Box 100" hidden="1">
              <a:extLst>
                <a:ext uri="{63B3BB69-23CF-44E3-9099-C40C66FF867C}">
                  <a14:compatExt spid="_x0000_s83044"/>
                </a:ext>
                <a:ext uri="{FF2B5EF4-FFF2-40B4-BE49-F238E27FC236}">
                  <a16:creationId xmlns:a16="http://schemas.microsoft.com/office/drawing/2014/main" id="{00000000-0008-0000-0700-00006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0</xdr:rowOff>
        </xdr:from>
        <xdr:to>
          <xdr:col>11</xdr:col>
          <xdr:colOff>561975</xdr:colOff>
          <xdr:row>33</xdr:row>
          <xdr:rowOff>28575</xdr:rowOff>
        </xdr:to>
        <xdr:sp macro="" textlink="">
          <xdr:nvSpPr>
            <xdr:cNvPr id="83045" name="Check Box 101" hidden="1">
              <a:extLst>
                <a:ext uri="{63B3BB69-23CF-44E3-9099-C40C66FF867C}">
                  <a14:compatExt spid="_x0000_s83045"/>
                </a:ext>
                <a:ext uri="{FF2B5EF4-FFF2-40B4-BE49-F238E27FC236}">
                  <a16:creationId xmlns:a16="http://schemas.microsoft.com/office/drawing/2014/main" id="{00000000-0008-0000-0700-00006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33</xdr:row>
          <xdr:rowOff>28575</xdr:rowOff>
        </xdr:from>
        <xdr:to>
          <xdr:col>11</xdr:col>
          <xdr:colOff>533400</xdr:colOff>
          <xdr:row>34</xdr:row>
          <xdr:rowOff>38100</xdr:rowOff>
        </xdr:to>
        <xdr:sp macro="" textlink="">
          <xdr:nvSpPr>
            <xdr:cNvPr id="83046" name="Check Box 102" hidden="1">
              <a:extLst>
                <a:ext uri="{63B3BB69-23CF-44E3-9099-C40C66FF867C}">
                  <a14:compatExt spid="_x0000_s83046"/>
                </a:ext>
                <a:ext uri="{FF2B5EF4-FFF2-40B4-BE49-F238E27FC236}">
                  <a16:creationId xmlns:a16="http://schemas.microsoft.com/office/drawing/2014/main" id="{00000000-0008-0000-0700-00006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34</xdr:row>
          <xdr:rowOff>0</xdr:rowOff>
        </xdr:from>
        <xdr:to>
          <xdr:col>11</xdr:col>
          <xdr:colOff>533400</xdr:colOff>
          <xdr:row>35</xdr:row>
          <xdr:rowOff>28575</xdr:rowOff>
        </xdr:to>
        <xdr:sp macro="" textlink="">
          <xdr:nvSpPr>
            <xdr:cNvPr id="83047" name="Check Box 103" hidden="1">
              <a:extLst>
                <a:ext uri="{63B3BB69-23CF-44E3-9099-C40C66FF867C}">
                  <a14:compatExt spid="_x0000_s83047"/>
                </a:ext>
                <a:ext uri="{FF2B5EF4-FFF2-40B4-BE49-F238E27FC236}">
                  <a16:creationId xmlns:a16="http://schemas.microsoft.com/office/drawing/2014/main" id="{00000000-0008-0000-0700-00006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28575</xdr:rowOff>
        </xdr:from>
        <xdr:to>
          <xdr:col>11</xdr:col>
          <xdr:colOff>542925</xdr:colOff>
          <xdr:row>36</xdr:row>
          <xdr:rowOff>38100</xdr:rowOff>
        </xdr:to>
        <xdr:sp macro="" textlink="">
          <xdr:nvSpPr>
            <xdr:cNvPr id="83048" name="Check Box 104" hidden="1">
              <a:extLst>
                <a:ext uri="{63B3BB69-23CF-44E3-9099-C40C66FF867C}">
                  <a14:compatExt spid="_x0000_s83048"/>
                </a:ext>
                <a:ext uri="{FF2B5EF4-FFF2-40B4-BE49-F238E27FC236}">
                  <a16:creationId xmlns:a16="http://schemas.microsoft.com/office/drawing/2014/main" id="{00000000-0008-0000-0700-00006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28575</xdr:rowOff>
        </xdr:from>
        <xdr:to>
          <xdr:col>11</xdr:col>
          <xdr:colOff>542925</xdr:colOff>
          <xdr:row>37</xdr:row>
          <xdr:rowOff>38100</xdr:rowOff>
        </xdr:to>
        <xdr:sp macro="" textlink="">
          <xdr:nvSpPr>
            <xdr:cNvPr id="83049" name="Check Box 105" hidden="1">
              <a:extLst>
                <a:ext uri="{63B3BB69-23CF-44E3-9099-C40C66FF867C}">
                  <a14:compatExt spid="_x0000_s83049"/>
                </a:ext>
                <a:ext uri="{FF2B5EF4-FFF2-40B4-BE49-F238E27FC236}">
                  <a16:creationId xmlns:a16="http://schemas.microsoft.com/office/drawing/2014/main" id="{00000000-0008-0000-0700-00006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37</xdr:row>
          <xdr:rowOff>28575</xdr:rowOff>
        </xdr:from>
        <xdr:to>
          <xdr:col>11</xdr:col>
          <xdr:colOff>533400</xdr:colOff>
          <xdr:row>38</xdr:row>
          <xdr:rowOff>38100</xdr:rowOff>
        </xdr:to>
        <xdr:sp macro="" textlink="">
          <xdr:nvSpPr>
            <xdr:cNvPr id="83050" name="Check Box 106" hidden="1">
              <a:extLst>
                <a:ext uri="{63B3BB69-23CF-44E3-9099-C40C66FF867C}">
                  <a14:compatExt spid="_x0000_s83050"/>
                </a:ext>
                <a:ext uri="{FF2B5EF4-FFF2-40B4-BE49-F238E27FC236}">
                  <a16:creationId xmlns:a16="http://schemas.microsoft.com/office/drawing/2014/main" id="{00000000-0008-0000-0700-00006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38</xdr:row>
          <xdr:rowOff>0</xdr:rowOff>
        </xdr:from>
        <xdr:to>
          <xdr:col>11</xdr:col>
          <xdr:colOff>533400</xdr:colOff>
          <xdr:row>39</xdr:row>
          <xdr:rowOff>28575</xdr:rowOff>
        </xdr:to>
        <xdr:sp macro="" textlink="">
          <xdr:nvSpPr>
            <xdr:cNvPr id="83051" name="Check Box 107" hidden="1">
              <a:extLst>
                <a:ext uri="{63B3BB69-23CF-44E3-9099-C40C66FF867C}">
                  <a14:compatExt spid="_x0000_s83051"/>
                </a:ext>
                <a:ext uri="{FF2B5EF4-FFF2-40B4-BE49-F238E27FC236}">
                  <a16:creationId xmlns:a16="http://schemas.microsoft.com/office/drawing/2014/main" id="{00000000-0008-0000-0700-00006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86</xdr:row>
          <xdr:rowOff>28575</xdr:rowOff>
        </xdr:from>
        <xdr:to>
          <xdr:col>11</xdr:col>
          <xdr:colOff>542925</xdr:colOff>
          <xdr:row>87</xdr:row>
          <xdr:rowOff>38100</xdr:rowOff>
        </xdr:to>
        <xdr:sp macro="" textlink="">
          <xdr:nvSpPr>
            <xdr:cNvPr id="83052" name="Check Box 108" hidden="1">
              <a:extLst>
                <a:ext uri="{63B3BB69-23CF-44E3-9099-C40C66FF867C}">
                  <a14:compatExt spid="_x0000_s83052"/>
                </a:ext>
                <a:ext uri="{FF2B5EF4-FFF2-40B4-BE49-F238E27FC236}">
                  <a16:creationId xmlns:a16="http://schemas.microsoft.com/office/drawing/2014/main" id="{00000000-0008-0000-0700-00006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87</xdr:row>
          <xdr:rowOff>28575</xdr:rowOff>
        </xdr:from>
        <xdr:to>
          <xdr:col>11</xdr:col>
          <xdr:colOff>542925</xdr:colOff>
          <xdr:row>88</xdr:row>
          <xdr:rowOff>38100</xdr:rowOff>
        </xdr:to>
        <xdr:sp macro="" textlink="">
          <xdr:nvSpPr>
            <xdr:cNvPr id="83053" name="Check Box 109" hidden="1">
              <a:extLst>
                <a:ext uri="{63B3BB69-23CF-44E3-9099-C40C66FF867C}">
                  <a14:compatExt spid="_x0000_s83053"/>
                </a:ext>
                <a:ext uri="{FF2B5EF4-FFF2-40B4-BE49-F238E27FC236}">
                  <a16:creationId xmlns:a16="http://schemas.microsoft.com/office/drawing/2014/main" id="{00000000-0008-0000-0700-00006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88</xdr:row>
          <xdr:rowOff>28575</xdr:rowOff>
        </xdr:from>
        <xdr:to>
          <xdr:col>11</xdr:col>
          <xdr:colOff>542925</xdr:colOff>
          <xdr:row>89</xdr:row>
          <xdr:rowOff>38100</xdr:rowOff>
        </xdr:to>
        <xdr:sp macro="" textlink="">
          <xdr:nvSpPr>
            <xdr:cNvPr id="83054" name="Check Box 110" hidden="1">
              <a:extLst>
                <a:ext uri="{63B3BB69-23CF-44E3-9099-C40C66FF867C}">
                  <a14:compatExt spid="_x0000_s83054"/>
                </a:ext>
                <a:ext uri="{FF2B5EF4-FFF2-40B4-BE49-F238E27FC236}">
                  <a16:creationId xmlns:a16="http://schemas.microsoft.com/office/drawing/2014/main" id="{00000000-0008-0000-0700-00006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88</xdr:row>
          <xdr:rowOff>28575</xdr:rowOff>
        </xdr:from>
        <xdr:to>
          <xdr:col>10</xdr:col>
          <xdr:colOff>542925</xdr:colOff>
          <xdr:row>89</xdr:row>
          <xdr:rowOff>38100</xdr:rowOff>
        </xdr:to>
        <xdr:sp macro="" textlink="">
          <xdr:nvSpPr>
            <xdr:cNvPr id="83055" name="Check Box 111" hidden="1">
              <a:extLst>
                <a:ext uri="{63B3BB69-23CF-44E3-9099-C40C66FF867C}">
                  <a14:compatExt spid="_x0000_s83055"/>
                </a:ext>
                <a:ext uri="{FF2B5EF4-FFF2-40B4-BE49-F238E27FC236}">
                  <a16:creationId xmlns:a16="http://schemas.microsoft.com/office/drawing/2014/main" id="{00000000-0008-0000-0700-00006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89</xdr:row>
          <xdr:rowOff>28575</xdr:rowOff>
        </xdr:from>
        <xdr:to>
          <xdr:col>10</xdr:col>
          <xdr:colOff>542925</xdr:colOff>
          <xdr:row>90</xdr:row>
          <xdr:rowOff>38100</xdr:rowOff>
        </xdr:to>
        <xdr:sp macro="" textlink="">
          <xdr:nvSpPr>
            <xdr:cNvPr id="83056" name="Check Box 112" hidden="1">
              <a:extLst>
                <a:ext uri="{63B3BB69-23CF-44E3-9099-C40C66FF867C}">
                  <a14:compatExt spid="_x0000_s83056"/>
                </a:ext>
                <a:ext uri="{FF2B5EF4-FFF2-40B4-BE49-F238E27FC236}">
                  <a16:creationId xmlns:a16="http://schemas.microsoft.com/office/drawing/2014/main" id="{00000000-0008-0000-0700-00007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88</xdr:row>
          <xdr:rowOff>28575</xdr:rowOff>
        </xdr:from>
        <xdr:to>
          <xdr:col>11</xdr:col>
          <xdr:colOff>542925</xdr:colOff>
          <xdr:row>89</xdr:row>
          <xdr:rowOff>38100</xdr:rowOff>
        </xdr:to>
        <xdr:sp macro="" textlink="">
          <xdr:nvSpPr>
            <xdr:cNvPr id="83057" name="Check Box 113" hidden="1">
              <a:extLst>
                <a:ext uri="{63B3BB69-23CF-44E3-9099-C40C66FF867C}">
                  <a14:compatExt spid="_x0000_s83057"/>
                </a:ext>
                <a:ext uri="{FF2B5EF4-FFF2-40B4-BE49-F238E27FC236}">
                  <a16:creationId xmlns:a16="http://schemas.microsoft.com/office/drawing/2014/main" id="{00000000-0008-0000-0700-00007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89</xdr:row>
          <xdr:rowOff>28575</xdr:rowOff>
        </xdr:from>
        <xdr:to>
          <xdr:col>11</xdr:col>
          <xdr:colOff>542925</xdr:colOff>
          <xdr:row>90</xdr:row>
          <xdr:rowOff>38100</xdr:rowOff>
        </xdr:to>
        <xdr:sp macro="" textlink="">
          <xdr:nvSpPr>
            <xdr:cNvPr id="83058" name="Check Box 114" hidden="1">
              <a:extLst>
                <a:ext uri="{63B3BB69-23CF-44E3-9099-C40C66FF867C}">
                  <a14:compatExt spid="_x0000_s83058"/>
                </a:ext>
                <a:ext uri="{FF2B5EF4-FFF2-40B4-BE49-F238E27FC236}">
                  <a16:creationId xmlns:a16="http://schemas.microsoft.com/office/drawing/2014/main" id="{00000000-0008-0000-0700-00007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xdr:row>
          <xdr:rowOff>238125</xdr:rowOff>
        </xdr:from>
        <xdr:to>
          <xdr:col>10</xdr:col>
          <xdr:colOff>542925</xdr:colOff>
          <xdr:row>6</xdr:row>
          <xdr:rowOff>66675</xdr:rowOff>
        </xdr:to>
        <xdr:sp macro="" textlink="">
          <xdr:nvSpPr>
            <xdr:cNvPr id="83059" name="Check Box 115" hidden="1">
              <a:extLst>
                <a:ext uri="{63B3BB69-23CF-44E3-9099-C40C66FF867C}">
                  <a14:compatExt spid="_x0000_s83059"/>
                </a:ext>
                <a:ext uri="{FF2B5EF4-FFF2-40B4-BE49-F238E27FC236}">
                  <a16:creationId xmlns:a16="http://schemas.microsoft.com/office/drawing/2014/main" id="{00000000-0008-0000-0700-00007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xdr:row>
          <xdr:rowOff>0</xdr:rowOff>
        </xdr:from>
        <xdr:to>
          <xdr:col>11</xdr:col>
          <xdr:colOff>542925</xdr:colOff>
          <xdr:row>6</xdr:row>
          <xdr:rowOff>9525</xdr:rowOff>
        </xdr:to>
        <xdr:sp macro="" textlink="">
          <xdr:nvSpPr>
            <xdr:cNvPr id="83060" name="Check Box 116" hidden="1">
              <a:extLst>
                <a:ext uri="{63B3BB69-23CF-44E3-9099-C40C66FF867C}">
                  <a14:compatExt spid="_x0000_s83060"/>
                </a:ext>
                <a:ext uri="{FF2B5EF4-FFF2-40B4-BE49-F238E27FC236}">
                  <a16:creationId xmlns:a16="http://schemas.microsoft.com/office/drawing/2014/main" id="{00000000-0008-0000-0700-00007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228600</xdr:rowOff>
        </xdr:from>
        <xdr:to>
          <xdr:col>10</xdr:col>
          <xdr:colOff>542925</xdr:colOff>
          <xdr:row>44</xdr:row>
          <xdr:rowOff>28575</xdr:rowOff>
        </xdr:to>
        <xdr:sp macro="" textlink="">
          <xdr:nvSpPr>
            <xdr:cNvPr id="83061" name="Check Box 117" hidden="1">
              <a:extLst>
                <a:ext uri="{63B3BB69-23CF-44E3-9099-C40C66FF867C}">
                  <a14:compatExt spid="_x0000_s83061"/>
                </a:ext>
                <a:ext uri="{FF2B5EF4-FFF2-40B4-BE49-F238E27FC236}">
                  <a16:creationId xmlns:a16="http://schemas.microsoft.com/office/drawing/2014/main" id="{00000000-0008-0000-0700-00007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43</xdr:row>
          <xdr:rowOff>238125</xdr:rowOff>
        </xdr:from>
        <xdr:to>
          <xdr:col>10</xdr:col>
          <xdr:colOff>561975</xdr:colOff>
          <xdr:row>45</xdr:row>
          <xdr:rowOff>28575</xdr:rowOff>
        </xdr:to>
        <xdr:sp macro="" textlink="">
          <xdr:nvSpPr>
            <xdr:cNvPr id="83062" name="Check Box 118" hidden="1">
              <a:extLst>
                <a:ext uri="{63B3BB69-23CF-44E3-9099-C40C66FF867C}">
                  <a14:compatExt spid="_x0000_s83062"/>
                </a:ext>
                <a:ext uri="{FF2B5EF4-FFF2-40B4-BE49-F238E27FC236}">
                  <a16:creationId xmlns:a16="http://schemas.microsoft.com/office/drawing/2014/main" id="{00000000-0008-0000-0700-00007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542925</xdr:colOff>
          <xdr:row>46</xdr:row>
          <xdr:rowOff>28575</xdr:rowOff>
        </xdr:to>
        <xdr:sp macro="" textlink="">
          <xdr:nvSpPr>
            <xdr:cNvPr id="83063" name="Check Box 119" hidden="1">
              <a:extLst>
                <a:ext uri="{63B3BB69-23CF-44E3-9099-C40C66FF867C}">
                  <a14:compatExt spid="_x0000_s83063"/>
                </a:ext>
                <a:ext uri="{FF2B5EF4-FFF2-40B4-BE49-F238E27FC236}">
                  <a16:creationId xmlns:a16="http://schemas.microsoft.com/office/drawing/2014/main" id="{00000000-0008-0000-0700-00007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46</xdr:row>
          <xdr:rowOff>28575</xdr:rowOff>
        </xdr:from>
        <xdr:to>
          <xdr:col>10</xdr:col>
          <xdr:colOff>542925</xdr:colOff>
          <xdr:row>47</xdr:row>
          <xdr:rowOff>47625</xdr:rowOff>
        </xdr:to>
        <xdr:sp macro="" textlink="">
          <xdr:nvSpPr>
            <xdr:cNvPr id="83064" name="Check Box 120" hidden="1">
              <a:extLst>
                <a:ext uri="{63B3BB69-23CF-44E3-9099-C40C66FF867C}">
                  <a14:compatExt spid="_x0000_s83064"/>
                </a:ext>
                <a:ext uri="{FF2B5EF4-FFF2-40B4-BE49-F238E27FC236}">
                  <a16:creationId xmlns:a16="http://schemas.microsoft.com/office/drawing/2014/main" id="{00000000-0008-0000-0700-00007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47</xdr:row>
          <xdr:rowOff>0</xdr:rowOff>
        </xdr:from>
        <xdr:to>
          <xdr:col>10</xdr:col>
          <xdr:colOff>542925</xdr:colOff>
          <xdr:row>48</xdr:row>
          <xdr:rowOff>28575</xdr:rowOff>
        </xdr:to>
        <xdr:sp macro="" textlink="">
          <xdr:nvSpPr>
            <xdr:cNvPr id="83065" name="Check Box 121" hidden="1">
              <a:extLst>
                <a:ext uri="{63B3BB69-23CF-44E3-9099-C40C66FF867C}">
                  <a14:compatExt spid="_x0000_s83065"/>
                </a:ext>
                <a:ext uri="{FF2B5EF4-FFF2-40B4-BE49-F238E27FC236}">
                  <a16:creationId xmlns:a16="http://schemas.microsoft.com/office/drawing/2014/main" id="{00000000-0008-0000-0700-00007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48</xdr:row>
          <xdr:rowOff>0</xdr:rowOff>
        </xdr:from>
        <xdr:to>
          <xdr:col>10</xdr:col>
          <xdr:colOff>533400</xdr:colOff>
          <xdr:row>49</xdr:row>
          <xdr:rowOff>28575</xdr:rowOff>
        </xdr:to>
        <xdr:sp macro="" textlink="">
          <xdr:nvSpPr>
            <xdr:cNvPr id="83066" name="Check Box 122" hidden="1">
              <a:extLst>
                <a:ext uri="{63B3BB69-23CF-44E3-9099-C40C66FF867C}">
                  <a14:compatExt spid="_x0000_s83066"/>
                </a:ext>
                <a:ext uri="{FF2B5EF4-FFF2-40B4-BE49-F238E27FC236}">
                  <a16:creationId xmlns:a16="http://schemas.microsoft.com/office/drawing/2014/main" id="{00000000-0008-0000-0700-00007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9525</xdr:rowOff>
        </xdr:from>
        <xdr:to>
          <xdr:col>10</xdr:col>
          <xdr:colOff>542925</xdr:colOff>
          <xdr:row>50</xdr:row>
          <xdr:rowOff>38100</xdr:rowOff>
        </xdr:to>
        <xdr:sp macro="" textlink="">
          <xdr:nvSpPr>
            <xdr:cNvPr id="83067" name="Check Box 123" hidden="1">
              <a:extLst>
                <a:ext uri="{63B3BB69-23CF-44E3-9099-C40C66FF867C}">
                  <a14:compatExt spid="_x0000_s83067"/>
                </a:ext>
                <a:ext uri="{FF2B5EF4-FFF2-40B4-BE49-F238E27FC236}">
                  <a16:creationId xmlns:a16="http://schemas.microsoft.com/office/drawing/2014/main" id="{00000000-0008-0000-0700-00007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257175</xdr:rowOff>
        </xdr:from>
        <xdr:to>
          <xdr:col>10</xdr:col>
          <xdr:colOff>542925</xdr:colOff>
          <xdr:row>51</xdr:row>
          <xdr:rowOff>28575</xdr:rowOff>
        </xdr:to>
        <xdr:sp macro="" textlink="">
          <xdr:nvSpPr>
            <xdr:cNvPr id="83068" name="Check Box 124" hidden="1">
              <a:extLst>
                <a:ext uri="{63B3BB69-23CF-44E3-9099-C40C66FF867C}">
                  <a14:compatExt spid="_x0000_s83068"/>
                </a:ext>
                <a:ext uri="{FF2B5EF4-FFF2-40B4-BE49-F238E27FC236}">
                  <a16:creationId xmlns:a16="http://schemas.microsoft.com/office/drawing/2014/main" id="{00000000-0008-0000-0700-00007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76</xdr:row>
          <xdr:rowOff>0</xdr:rowOff>
        </xdr:from>
        <xdr:to>
          <xdr:col>10</xdr:col>
          <xdr:colOff>561975</xdr:colOff>
          <xdr:row>77</xdr:row>
          <xdr:rowOff>28575</xdr:rowOff>
        </xdr:to>
        <xdr:sp macro="" textlink="">
          <xdr:nvSpPr>
            <xdr:cNvPr id="83069" name="Check Box 125" hidden="1">
              <a:extLst>
                <a:ext uri="{63B3BB69-23CF-44E3-9099-C40C66FF867C}">
                  <a14:compatExt spid="_x0000_s83069"/>
                </a:ext>
                <a:ext uri="{FF2B5EF4-FFF2-40B4-BE49-F238E27FC236}">
                  <a16:creationId xmlns:a16="http://schemas.microsoft.com/office/drawing/2014/main" id="{00000000-0008-0000-0700-00007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77</xdr:row>
          <xdr:rowOff>28575</xdr:rowOff>
        </xdr:from>
        <xdr:to>
          <xdr:col>10</xdr:col>
          <xdr:colOff>533400</xdr:colOff>
          <xdr:row>78</xdr:row>
          <xdr:rowOff>47625</xdr:rowOff>
        </xdr:to>
        <xdr:sp macro="" textlink="">
          <xdr:nvSpPr>
            <xdr:cNvPr id="83070" name="Check Box 126" hidden="1">
              <a:extLst>
                <a:ext uri="{63B3BB69-23CF-44E3-9099-C40C66FF867C}">
                  <a14:compatExt spid="_x0000_s83070"/>
                </a:ext>
                <a:ext uri="{FF2B5EF4-FFF2-40B4-BE49-F238E27FC236}">
                  <a16:creationId xmlns:a16="http://schemas.microsoft.com/office/drawing/2014/main" id="{00000000-0008-0000-0700-00007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78</xdr:row>
          <xdr:rowOff>0</xdr:rowOff>
        </xdr:from>
        <xdr:to>
          <xdr:col>10</xdr:col>
          <xdr:colOff>533400</xdr:colOff>
          <xdr:row>79</xdr:row>
          <xdr:rowOff>28575</xdr:rowOff>
        </xdr:to>
        <xdr:sp macro="" textlink="">
          <xdr:nvSpPr>
            <xdr:cNvPr id="83071" name="Check Box 127" hidden="1">
              <a:extLst>
                <a:ext uri="{63B3BB69-23CF-44E3-9099-C40C66FF867C}">
                  <a14:compatExt spid="_x0000_s83071"/>
                </a:ext>
                <a:ext uri="{FF2B5EF4-FFF2-40B4-BE49-F238E27FC236}">
                  <a16:creationId xmlns:a16="http://schemas.microsoft.com/office/drawing/2014/main" id="{00000000-0008-0000-0700-00007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79</xdr:row>
          <xdr:rowOff>28575</xdr:rowOff>
        </xdr:from>
        <xdr:to>
          <xdr:col>10</xdr:col>
          <xdr:colOff>542925</xdr:colOff>
          <xdr:row>80</xdr:row>
          <xdr:rowOff>47625</xdr:rowOff>
        </xdr:to>
        <xdr:sp macro="" textlink="">
          <xdr:nvSpPr>
            <xdr:cNvPr id="83072" name="Check Box 128" hidden="1">
              <a:extLst>
                <a:ext uri="{63B3BB69-23CF-44E3-9099-C40C66FF867C}">
                  <a14:compatExt spid="_x0000_s83072"/>
                </a:ext>
                <a:ext uri="{FF2B5EF4-FFF2-40B4-BE49-F238E27FC236}">
                  <a16:creationId xmlns:a16="http://schemas.microsoft.com/office/drawing/2014/main" id="{00000000-0008-0000-0700-00008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80</xdr:row>
          <xdr:rowOff>28575</xdr:rowOff>
        </xdr:from>
        <xdr:to>
          <xdr:col>10</xdr:col>
          <xdr:colOff>542925</xdr:colOff>
          <xdr:row>81</xdr:row>
          <xdr:rowOff>47625</xdr:rowOff>
        </xdr:to>
        <xdr:sp macro="" textlink="">
          <xdr:nvSpPr>
            <xdr:cNvPr id="83073" name="Check Box 129" hidden="1">
              <a:extLst>
                <a:ext uri="{63B3BB69-23CF-44E3-9099-C40C66FF867C}">
                  <a14:compatExt spid="_x0000_s83073"/>
                </a:ext>
                <a:ext uri="{FF2B5EF4-FFF2-40B4-BE49-F238E27FC236}">
                  <a16:creationId xmlns:a16="http://schemas.microsoft.com/office/drawing/2014/main" id="{00000000-0008-0000-0700-00008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81</xdr:row>
          <xdr:rowOff>28575</xdr:rowOff>
        </xdr:from>
        <xdr:to>
          <xdr:col>10</xdr:col>
          <xdr:colOff>533400</xdr:colOff>
          <xdr:row>82</xdr:row>
          <xdr:rowOff>47625</xdr:rowOff>
        </xdr:to>
        <xdr:sp macro="" textlink="">
          <xdr:nvSpPr>
            <xdr:cNvPr id="83074" name="Check Box 130" hidden="1">
              <a:extLst>
                <a:ext uri="{63B3BB69-23CF-44E3-9099-C40C66FF867C}">
                  <a14:compatExt spid="_x0000_s83074"/>
                </a:ext>
                <a:ext uri="{FF2B5EF4-FFF2-40B4-BE49-F238E27FC236}">
                  <a16:creationId xmlns:a16="http://schemas.microsoft.com/office/drawing/2014/main" id="{00000000-0008-0000-0700-00008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82</xdr:row>
          <xdr:rowOff>0</xdr:rowOff>
        </xdr:from>
        <xdr:to>
          <xdr:col>10</xdr:col>
          <xdr:colOff>533400</xdr:colOff>
          <xdr:row>83</xdr:row>
          <xdr:rowOff>28575</xdr:rowOff>
        </xdr:to>
        <xdr:sp macro="" textlink="">
          <xdr:nvSpPr>
            <xdr:cNvPr id="83075" name="Check Box 131" hidden="1">
              <a:extLst>
                <a:ext uri="{63B3BB69-23CF-44E3-9099-C40C66FF867C}">
                  <a14:compatExt spid="_x0000_s83075"/>
                </a:ext>
                <a:ext uri="{FF2B5EF4-FFF2-40B4-BE49-F238E27FC236}">
                  <a16:creationId xmlns:a16="http://schemas.microsoft.com/office/drawing/2014/main" id="{00000000-0008-0000-0700-00008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83</xdr:row>
          <xdr:rowOff>28575</xdr:rowOff>
        </xdr:from>
        <xdr:to>
          <xdr:col>10</xdr:col>
          <xdr:colOff>542925</xdr:colOff>
          <xdr:row>84</xdr:row>
          <xdr:rowOff>47625</xdr:rowOff>
        </xdr:to>
        <xdr:sp macro="" textlink="">
          <xdr:nvSpPr>
            <xdr:cNvPr id="83076" name="Check Box 132" hidden="1">
              <a:extLst>
                <a:ext uri="{63B3BB69-23CF-44E3-9099-C40C66FF867C}">
                  <a14:compatExt spid="_x0000_s83076"/>
                </a:ext>
                <a:ext uri="{FF2B5EF4-FFF2-40B4-BE49-F238E27FC236}">
                  <a16:creationId xmlns:a16="http://schemas.microsoft.com/office/drawing/2014/main" id="{00000000-0008-0000-0700-00008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84</xdr:row>
          <xdr:rowOff>28575</xdr:rowOff>
        </xdr:from>
        <xdr:to>
          <xdr:col>10</xdr:col>
          <xdr:colOff>542925</xdr:colOff>
          <xdr:row>85</xdr:row>
          <xdr:rowOff>47625</xdr:rowOff>
        </xdr:to>
        <xdr:sp macro="" textlink="">
          <xdr:nvSpPr>
            <xdr:cNvPr id="83077" name="Check Box 133" hidden="1">
              <a:extLst>
                <a:ext uri="{63B3BB69-23CF-44E3-9099-C40C66FF867C}">
                  <a14:compatExt spid="_x0000_s83077"/>
                </a:ext>
                <a:ext uri="{FF2B5EF4-FFF2-40B4-BE49-F238E27FC236}">
                  <a16:creationId xmlns:a16="http://schemas.microsoft.com/office/drawing/2014/main" id="{00000000-0008-0000-0700-00008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85</xdr:row>
          <xdr:rowOff>28575</xdr:rowOff>
        </xdr:from>
        <xdr:to>
          <xdr:col>10</xdr:col>
          <xdr:colOff>542925</xdr:colOff>
          <xdr:row>86</xdr:row>
          <xdr:rowOff>47625</xdr:rowOff>
        </xdr:to>
        <xdr:sp macro="" textlink="">
          <xdr:nvSpPr>
            <xdr:cNvPr id="83078" name="Check Box 134" hidden="1">
              <a:extLst>
                <a:ext uri="{63B3BB69-23CF-44E3-9099-C40C66FF867C}">
                  <a14:compatExt spid="_x0000_s83078"/>
                </a:ext>
                <a:ext uri="{FF2B5EF4-FFF2-40B4-BE49-F238E27FC236}">
                  <a16:creationId xmlns:a16="http://schemas.microsoft.com/office/drawing/2014/main" id="{00000000-0008-0000-0700-00008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228600</xdr:rowOff>
        </xdr:from>
        <xdr:to>
          <xdr:col>11</xdr:col>
          <xdr:colOff>542925</xdr:colOff>
          <xdr:row>44</xdr:row>
          <xdr:rowOff>28575</xdr:rowOff>
        </xdr:to>
        <xdr:sp macro="" textlink="">
          <xdr:nvSpPr>
            <xdr:cNvPr id="83079" name="Check Box 135" hidden="1">
              <a:extLst>
                <a:ext uri="{63B3BB69-23CF-44E3-9099-C40C66FF867C}">
                  <a14:compatExt spid="_x0000_s83079"/>
                </a:ext>
                <a:ext uri="{FF2B5EF4-FFF2-40B4-BE49-F238E27FC236}">
                  <a16:creationId xmlns:a16="http://schemas.microsoft.com/office/drawing/2014/main" id="{00000000-0008-0000-0700-00008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238125</xdr:rowOff>
        </xdr:from>
        <xdr:to>
          <xdr:col>11</xdr:col>
          <xdr:colOff>561975</xdr:colOff>
          <xdr:row>45</xdr:row>
          <xdr:rowOff>28575</xdr:rowOff>
        </xdr:to>
        <xdr:sp macro="" textlink="">
          <xdr:nvSpPr>
            <xdr:cNvPr id="83080" name="Check Box 136" hidden="1">
              <a:extLst>
                <a:ext uri="{63B3BB69-23CF-44E3-9099-C40C66FF867C}">
                  <a14:compatExt spid="_x0000_s83080"/>
                </a:ext>
                <a:ext uri="{FF2B5EF4-FFF2-40B4-BE49-F238E27FC236}">
                  <a16:creationId xmlns:a16="http://schemas.microsoft.com/office/drawing/2014/main" id="{00000000-0008-0000-0700-00008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542925</xdr:colOff>
          <xdr:row>46</xdr:row>
          <xdr:rowOff>28575</xdr:rowOff>
        </xdr:to>
        <xdr:sp macro="" textlink="">
          <xdr:nvSpPr>
            <xdr:cNvPr id="83081" name="Check Box 137" hidden="1">
              <a:extLst>
                <a:ext uri="{63B3BB69-23CF-44E3-9099-C40C66FF867C}">
                  <a14:compatExt spid="_x0000_s83081"/>
                </a:ext>
                <a:ext uri="{FF2B5EF4-FFF2-40B4-BE49-F238E27FC236}">
                  <a16:creationId xmlns:a16="http://schemas.microsoft.com/office/drawing/2014/main" id="{00000000-0008-0000-0700-00008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28575</xdr:rowOff>
        </xdr:from>
        <xdr:to>
          <xdr:col>11</xdr:col>
          <xdr:colOff>542925</xdr:colOff>
          <xdr:row>47</xdr:row>
          <xdr:rowOff>47625</xdr:rowOff>
        </xdr:to>
        <xdr:sp macro="" textlink="">
          <xdr:nvSpPr>
            <xdr:cNvPr id="83082" name="Check Box 138" hidden="1">
              <a:extLst>
                <a:ext uri="{63B3BB69-23CF-44E3-9099-C40C66FF867C}">
                  <a14:compatExt spid="_x0000_s83082"/>
                </a:ext>
                <a:ext uri="{FF2B5EF4-FFF2-40B4-BE49-F238E27FC236}">
                  <a16:creationId xmlns:a16="http://schemas.microsoft.com/office/drawing/2014/main" id="{00000000-0008-0000-0700-00008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542925</xdr:colOff>
          <xdr:row>48</xdr:row>
          <xdr:rowOff>28575</xdr:rowOff>
        </xdr:to>
        <xdr:sp macro="" textlink="">
          <xdr:nvSpPr>
            <xdr:cNvPr id="83083" name="Check Box 139" hidden="1">
              <a:extLst>
                <a:ext uri="{63B3BB69-23CF-44E3-9099-C40C66FF867C}">
                  <a14:compatExt spid="_x0000_s83083"/>
                </a:ext>
                <a:ext uri="{FF2B5EF4-FFF2-40B4-BE49-F238E27FC236}">
                  <a16:creationId xmlns:a16="http://schemas.microsoft.com/office/drawing/2014/main" id="{00000000-0008-0000-0700-00008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48</xdr:row>
          <xdr:rowOff>0</xdr:rowOff>
        </xdr:from>
        <xdr:to>
          <xdr:col>11</xdr:col>
          <xdr:colOff>533400</xdr:colOff>
          <xdr:row>49</xdr:row>
          <xdr:rowOff>28575</xdr:rowOff>
        </xdr:to>
        <xdr:sp macro="" textlink="">
          <xdr:nvSpPr>
            <xdr:cNvPr id="83084" name="Check Box 140" hidden="1">
              <a:extLst>
                <a:ext uri="{63B3BB69-23CF-44E3-9099-C40C66FF867C}">
                  <a14:compatExt spid="_x0000_s83084"/>
                </a:ext>
                <a:ext uri="{FF2B5EF4-FFF2-40B4-BE49-F238E27FC236}">
                  <a16:creationId xmlns:a16="http://schemas.microsoft.com/office/drawing/2014/main" id="{00000000-0008-0000-0700-00008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9525</xdr:rowOff>
        </xdr:from>
        <xdr:to>
          <xdr:col>11</xdr:col>
          <xdr:colOff>542925</xdr:colOff>
          <xdr:row>50</xdr:row>
          <xdr:rowOff>38100</xdr:rowOff>
        </xdr:to>
        <xdr:sp macro="" textlink="">
          <xdr:nvSpPr>
            <xdr:cNvPr id="83085" name="Check Box 141" hidden="1">
              <a:extLst>
                <a:ext uri="{63B3BB69-23CF-44E3-9099-C40C66FF867C}">
                  <a14:compatExt spid="_x0000_s83085"/>
                </a:ext>
                <a:ext uri="{FF2B5EF4-FFF2-40B4-BE49-F238E27FC236}">
                  <a16:creationId xmlns:a16="http://schemas.microsoft.com/office/drawing/2014/main" id="{00000000-0008-0000-0700-00008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257175</xdr:rowOff>
        </xdr:from>
        <xdr:to>
          <xdr:col>11</xdr:col>
          <xdr:colOff>542925</xdr:colOff>
          <xdr:row>51</xdr:row>
          <xdr:rowOff>28575</xdr:rowOff>
        </xdr:to>
        <xdr:sp macro="" textlink="">
          <xdr:nvSpPr>
            <xdr:cNvPr id="83086" name="Check Box 142" hidden="1">
              <a:extLst>
                <a:ext uri="{63B3BB69-23CF-44E3-9099-C40C66FF867C}">
                  <a14:compatExt spid="_x0000_s83086"/>
                </a:ext>
                <a:ext uri="{FF2B5EF4-FFF2-40B4-BE49-F238E27FC236}">
                  <a16:creationId xmlns:a16="http://schemas.microsoft.com/office/drawing/2014/main" id="{00000000-0008-0000-0700-00008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76</xdr:row>
          <xdr:rowOff>0</xdr:rowOff>
        </xdr:from>
        <xdr:to>
          <xdr:col>11</xdr:col>
          <xdr:colOff>561975</xdr:colOff>
          <xdr:row>77</xdr:row>
          <xdr:rowOff>28575</xdr:rowOff>
        </xdr:to>
        <xdr:sp macro="" textlink="">
          <xdr:nvSpPr>
            <xdr:cNvPr id="83087" name="Check Box 143" hidden="1">
              <a:extLst>
                <a:ext uri="{63B3BB69-23CF-44E3-9099-C40C66FF867C}">
                  <a14:compatExt spid="_x0000_s83087"/>
                </a:ext>
                <a:ext uri="{FF2B5EF4-FFF2-40B4-BE49-F238E27FC236}">
                  <a16:creationId xmlns:a16="http://schemas.microsoft.com/office/drawing/2014/main" id="{00000000-0008-0000-0700-00008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77</xdr:row>
          <xdr:rowOff>28575</xdr:rowOff>
        </xdr:from>
        <xdr:to>
          <xdr:col>11</xdr:col>
          <xdr:colOff>533400</xdr:colOff>
          <xdr:row>78</xdr:row>
          <xdr:rowOff>47625</xdr:rowOff>
        </xdr:to>
        <xdr:sp macro="" textlink="">
          <xdr:nvSpPr>
            <xdr:cNvPr id="83088" name="Check Box 144" hidden="1">
              <a:extLst>
                <a:ext uri="{63B3BB69-23CF-44E3-9099-C40C66FF867C}">
                  <a14:compatExt spid="_x0000_s83088"/>
                </a:ext>
                <a:ext uri="{FF2B5EF4-FFF2-40B4-BE49-F238E27FC236}">
                  <a16:creationId xmlns:a16="http://schemas.microsoft.com/office/drawing/2014/main" id="{00000000-0008-0000-0700-00009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78</xdr:row>
          <xdr:rowOff>0</xdr:rowOff>
        </xdr:from>
        <xdr:to>
          <xdr:col>11</xdr:col>
          <xdr:colOff>533400</xdr:colOff>
          <xdr:row>79</xdr:row>
          <xdr:rowOff>28575</xdr:rowOff>
        </xdr:to>
        <xdr:sp macro="" textlink="">
          <xdr:nvSpPr>
            <xdr:cNvPr id="83089" name="Check Box 145" hidden="1">
              <a:extLst>
                <a:ext uri="{63B3BB69-23CF-44E3-9099-C40C66FF867C}">
                  <a14:compatExt spid="_x0000_s83089"/>
                </a:ext>
                <a:ext uri="{FF2B5EF4-FFF2-40B4-BE49-F238E27FC236}">
                  <a16:creationId xmlns:a16="http://schemas.microsoft.com/office/drawing/2014/main" id="{00000000-0008-0000-0700-00009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79</xdr:row>
          <xdr:rowOff>28575</xdr:rowOff>
        </xdr:from>
        <xdr:to>
          <xdr:col>11</xdr:col>
          <xdr:colOff>542925</xdr:colOff>
          <xdr:row>80</xdr:row>
          <xdr:rowOff>47625</xdr:rowOff>
        </xdr:to>
        <xdr:sp macro="" textlink="">
          <xdr:nvSpPr>
            <xdr:cNvPr id="83090" name="Check Box 146" hidden="1">
              <a:extLst>
                <a:ext uri="{63B3BB69-23CF-44E3-9099-C40C66FF867C}">
                  <a14:compatExt spid="_x0000_s83090"/>
                </a:ext>
                <a:ext uri="{FF2B5EF4-FFF2-40B4-BE49-F238E27FC236}">
                  <a16:creationId xmlns:a16="http://schemas.microsoft.com/office/drawing/2014/main" id="{00000000-0008-0000-0700-00009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80</xdr:row>
          <xdr:rowOff>28575</xdr:rowOff>
        </xdr:from>
        <xdr:to>
          <xdr:col>11</xdr:col>
          <xdr:colOff>542925</xdr:colOff>
          <xdr:row>81</xdr:row>
          <xdr:rowOff>47625</xdr:rowOff>
        </xdr:to>
        <xdr:sp macro="" textlink="">
          <xdr:nvSpPr>
            <xdr:cNvPr id="83091" name="Check Box 147" hidden="1">
              <a:extLst>
                <a:ext uri="{63B3BB69-23CF-44E3-9099-C40C66FF867C}">
                  <a14:compatExt spid="_x0000_s83091"/>
                </a:ext>
                <a:ext uri="{FF2B5EF4-FFF2-40B4-BE49-F238E27FC236}">
                  <a16:creationId xmlns:a16="http://schemas.microsoft.com/office/drawing/2014/main" id="{00000000-0008-0000-0700-00009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81</xdr:row>
          <xdr:rowOff>28575</xdr:rowOff>
        </xdr:from>
        <xdr:to>
          <xdr:col>11</xdr:col>
          <xdr:colOff>533400</xdr:colOff>
          <xdr:row>82</xdr:row>
          <xdr:rowOff>47625</xdr:rowOff>
        </xdr:to>
        <xdr:sp macro="" textlink="">
          <xdr:nvSpPr>
            <xdr:cNvPr id="83092" name="Check Box 148" hidden="1">
              <a:extLst>
                <a:ext uri="{63B3BB69-23CF-44E3-9099-C40C66FF867C}">
                  <a14:compatExt spid="_x0000_s83092"/>
                </a:ext>
                <a:ext uri="{FF2B5EF4-FFF2-40B4-BE49-F238E27FC236}">
                  <a16:creationId xmlns:a16="http://schemas.microsoft.com/office/drawing/2014/main" id="{00000000-0008-0000-0700-00009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82</xdr:row>
          <xdr:rowOff>0</xdr:rowOff>
        </xdr:from>
        <xdr:to>
          <xdr:col>11</xdr:col>
          <xdr:colOff>533400</xdr:colOff>
          <xdr:row>83</xdr:row>
          <xdr:rowOff>28575</xdr:rowOff>
        </xdr:to>
        <xdr:sp macro="" textlink="">
          <xdr:nvSpPr>
            <xdr:cNvPr id="83093" name="Check Box 149" hidden="1">
              <a:extLst>
                <a:ext uri="{63B3BB69-23CF-44E3-9099-C40C66FF867C}">
                  <a14:compatExt spid="_x0000_s83093"/>
                </a:ext>
                <a:ext uri="{FF2B5EF4-FFF2-40B4-BE49-F238E27FC236}">
                  <a16:creationId xmlns:a16="http://schemas.microsoft.com/office/drawing/2014/main" id="{00000000-0008-0000-0700-00009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83</xdr:row>
          <xdr:rowOff>28575</xdr:rowOff>
        </xdr:from>
        <xdr:to>
          <xdr:col>11</xdr:col>
          <xdr:colOff>542925</xdr:colOff>
          <xdr:row>84</xdr:row>
          <xdr:rowOff>47625</xdr:rowOff>
        </xdr:to>
        <xdr:sp macro="" textlink="">
          <xdr:nvSpPr>
            <xdr:cNvPr id="83094" name="Check Box 150" hidden="1">
              <a:extLst>
                <a:ext uri="{63B3BB69-23CF-44E3-9099-C40C66FF867C}">
                  <a14:compatExt spid="_x0000_s83094"/>
                </a:ext>
                <a:ext uri="{FF2B5EF4-FFF2-40B4-BE49-F238E27FC236}">
                  <a16:creationId xmlns:a16="http://schemas.microsoft.com/office/drawing/2014/main" id="{00000000-0008-0000-0700-00009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84</xdr:row>
          <xdr:rowOff>28575</xdr:rowOff>
        </xdr:from>
        <xdr:to>
          <xdr:col>11</xdr:col>
          <xdr:colOff>542925</xdr:colOff>
          <xdr:row>85</xdr:row>
          <xdr:rowOff>47625</xdr:rowOff>
        </xdr:to>
        <xdr:sp macro="" textlink="">
          <xdr:nvSpPr>
            <xdr:cNvPr id="83095" name="Check Box 151" hidden="1">
              <a:extLst>
                <a:ext uri="{63B3BB69-23CF-44E3-9099-C40C66FF867C}">
                  <a14:compatExt spid="_x0000_s83095"/>
                </a:ext>
                <a:ext uri="{FF2B5EF4-FFF2-40B4-BE49-F238E27FC236}">
                  <a16:creationId xmlns:a16="http://schemas.microsoft.com/office/drawing/2014/main" id="{00000000-0008-0000-0700-00009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85</xdr:row>
          <xdr:rowOff>28575</xdr:rowOff>
        </xdr:from>
        <xdr:to>
          <xdr:col>11</xdr:col>
          <xdr:colOff>542925</xdr:colOff>
          <xdr:row>86</xdr:row>
          <xdr:rowOff>47625</xdr:rowOff>
        </xdr:to>
        <xdr:sp macro="" textlink="">
          <xdr:nvSpPr>
            <xdr:cNvPr id="83096" name="Check Box 152" hidden="1">
              <a:extLst>
                <a:ext uri="{63B3BB69-23CF-44E3-9099-C40C66FF867C}">
                  <a14:compatExt spid="_x0000_s83096"/>
                </a:ext>
                <a:ext uri="{FF2B5EF4-FFF2-40B4-BE49-F238E27FC236}">
                  <a16:creationId xmlns:a16="http://schemas.microsoft.com/office/drawing/2014/main" id="{00000000-0008-0000-0700-00009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28575</xdr:rowOff>
        </xdr:from>
        <xdr:to>
          <xdr:col>10</xdr:col>
          <xdr:colOff>542925</xdr:colOff>
          <xdr:row>40</xdr:row>
          <xdr:rowOff>47625</xdr:rowOff>
        </xdr:to>
        <xdr:sp macro="" textlink="">
          <xdr:nvSpPr>
            <xdr:cNvPr id="83097" name="Check Box 153" hidden="1">
              <a:extLst>
                <a:ext uri="{63B3BB69-23CF-44E3-9099-C40C66FF867C}">
                  <a14:compatExt spid="_x0000_s83097"/>
                </a:ext>
                <a:ext uri="{FF2B5EF4-FFF2-40B4-BE49-F238E27FC236}">
                  <a16:creationId xmlns:a16="http://schemas.microsoft.com/office/drawing/2014/main" id="{00000000-0008-0000-0700-00009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40</xdr:row>
          <xdr:rowOff>28575</xdr:rowOff>
        </xdr:from>
        <xdr:to>
          <xdr:col>10</xdr:col>
          <xdr:colOff>542925</xdr:colOff>
          <xdr:row>41</xdr:row>
          <xdr:rowOff>47625</xdr:rowOff>
        </xdr:to>
        <xdr:sp macro="" textlink="">
          <xdr:nvSpPr>
            <xdr:cNvPr id="83098" name="Check Box 154" hidden="1">
              <a:extLst>
                <a:ext uri="{63B3BB69-23CF-44E3-9099-C40C66FF867C}">
                  <a14:compatExt spid="_x0000_s83098"/>
                </a:ext>
                <a:ext uri="{FF2B5EF4-FFF2-40B4-BE49-F238E27FC236}">
                  <a16:creationId xmlns:a16="http://schemas.microsoft.com/office/drawing/2014/main" id="{00000000-0008-0000-0700-00009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28575</xdr:rowOff>
        </xdr:from>
        <xdr:to>
          <xdr:col>10</xdr:col>
          <xdr:colOff>542925</xdr:colOff>
          <xdr:row>42</xdr:row>
          <xdr:rowOff>47625</xdr:rowOff>
        </xdr:to>
        <xdr:sp macro="" textlink="">
          <xdr:nvSpPr>
            <xdr:cNvPr id="83099" name="Check Box 155" hidden="1">
              <a:extLst>
                <a:ext uri="{63B3BB69-23CF-44E3-9099-C40C66FF867C}">
                  <a14:compatExt spid="_x0000_s83099"/>
                </a:ext>
                <a:ext uri="{FF2B5EF4-FFF2-40B4-BE49-F238E27FC236}">
                  <a16:creationId xmlns:a16="http://schemas.microsoft.com/office/drawing/2014/main" id="{00000000-0008-0000-0700-00009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28575</xdr:rowOff>
        </xdr:from>
        <xdr:to>
          <xdr:col>11</xdr:col>
          <xdr:colOff>542925</xdr:colOff>
          <xdr:row>40</xdr:row>
          <xdr:rowOff>47625</xdr:rowOff>
        </xdr:to>
        <xdr:sp macro="" textlink="">
          <xdr:nvSpPr>
            <xdr:cNvPr id="83100" name="Check Box 156" hidden="1">
              <a:extLst>
                <a:ext uri="{63B3BB69-23CF-44E3-9099-C40C66FF867C}">
                  <a14:compatExt spid="_x0000_s83100"/>
                </a:ext>
                <a:ext uri="{FF2B5EF4-FFF2-40B4-BE49-F238E27FC236}">
                  <a16:creationId xmlns:a16="http://schemas.microsoft.com/office/drawing/2014/main" id="{00000000-0008-0000-0700-00009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28575</xdr:rowOff>
        </xdr:from>
        <xdr:to>
          <xdr:col>11</xdr:col>
          <xdr:colOff>542925</xdr:colOff>
          <xdr:row>41</xdr:row>
          <xdr:rowOff>47625</xdr:rowOff>
        </xdr:to>
        <xdr:sp macro="" textlink="">
          <xdr:nvSpPr>
            <xdr:cNvPr id="83101" name="Check Box 157" hidden="1">
              <a:extLst>
                <a:ext uri="{63B3BB69-23CF-44E3-9099-C40C66FF867C}">
                  <a14:compatExt spid="_x0000_s83101"/>
                </a:ext>
                <a:ext uri="{FF2B5EF4-FFF2-40B4-BE49-F238E27FC236}">
                  <a16:creationId xmlns:a16="http://schemas.microsoft.com/office/drawing/2014/main" id="{00000000-0008-0000-0700-00009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28575</xdr:rowOff>
        </xdr:from>
        <xdr:to>
          <xdr:col>11</xdr:col>
          <xdr:colOff>542925</xdr:colOff>
          <xdr:row>42</xdr:row>
          <xdr:rowOff>47625</xdr:rowOff>
        </xdr:to>
        <xdr:sp macro="" textlink="">
          <xdr:nvSpPr>
            <xdr:cNvPr id="83102" name="Check Box 158" hidden="1">
              <a:extLst>
                <a:ext uri="{63B3BB69-23CF-44E3-9099-C40C66FF867C}">
                  <a14:compatExt spid="_x0000_s83102"/>
                </a:ext>
                <a:ext uri="{FF2B5EF4-FFF2-40B4-BE49-F238E27FC236}">
                  <a16:creationId xmlns:a16="http://schemas.microsoft.com/office/drawing/2014/main" id="{00000000-0008-0000-0700-00009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28575</xdr:rowOff>
        </xdr:from>
        <xdr:to>
          <xdr:col>10</xdr:col>
          <xdr:colOff>542925</xdr:colOff>
          <xdr:row>42</xdr:row>
          <xdr:rowOff>47625</xdr:rowOff>
        </xdr:to>
        <xdr:sp macro="" textlink="">
          <xdr:nvSpPr>
            <xdr:cNvPr id="83103" name="Check Box 159" hidden="1">
              <a:extLst>
                <a:ext uri="{63B3BB69-23CF-44E3-9099-C40C66FF867C}">
                  <a14:compatExt spid="_x0000_s83103"/>
                </a:ext>
                <a:ext uri="{FF2B5EF4-FFF2-40B4-BE49-F238E27FC236}">
                  <a16:creationId xmlns:a16="http://schemas.microsoft.com/office/drawing/2014/main" id="{00000000-0008-0000-0700-00009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28575</xdr:rowOff>
        </xdr:from>
        <xdr:to>
          <xdr:col>10</xdr:col>
          <xdr:colOff>542925</xdr:colOff>
          <xdr:row>43</xdr:row>
          <xdr:rowOff>47625</xdr:rowOff>
        </xdr:to>
        <xdr:sp macro="" textlink="">
          <xdr:nvSpPr>
            <xdr:cNvPr id="83104" name="Check Box 160" hidden="1">
              <a:extLst>
                <a:ext uri="{63B3BB69-23CF-44E3-9099-C40C66FF867C}">
                  <a14:compatExt spid="_x0000_s83104"/>
                </a:ext>
                <a:ext uri="{FF2B5EF4-FFF2-40B4-BE49-F238E27FC236}">
                  <a16:creationId xmlns:a16="http://schemas.microsoft.com/office/drawing/2014/main" id="{00000000-0008-0000-0700-0000A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28575</xdr:rowOff>
        </xdr:from>
        <xdr:to>
          <xdr:col>11</xdr:col>
          <xdr:colOff>542925</xdr:colOff>
          <xdr:row>42</xdr:row>
          <xdr:rowOff>47625</xdr:rowOff>
        </xdr:to>
        <xdr:sp macro="" textlink="">
          <xdr:nvSpPr>
            <xdr:cNvPr id="83105" name="Check Box 161" hidden="1">
              <a:extLst>
                <a:ext uri="{63B3BB69-23CF-44E3-9099-C40C66FF867C}">
                  <a14:compatExt spid="_x0000_s83105"/>
                </a:ext>
                <a:ext uri="{FF2B5EF4-FFF2-40B4-BE49-F238E27FC236}">
                  <a16:creationId xmlns:a16="http://schemas.microsoft.com/office/drawing/2014/main" id="{00000000-0008-0000-0700-0000A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28575</xdr:rowOff>
        </xdr:from>
        <xdr:to>
          <xdr:col>11</xdr:col>
          <xdr:colOff>542925</xdr:colOff>
          <xdr:row>43</xdr:row>
          <xdr:rowOff>47625</xdr:rowOff>
        </xdr:to>
        <xdr:sp macro="" textlink="">
          <xdr:nvSpPr>
            <xdr:cNvPr id="83106" name="Check Box 162" hidden="1">
              <a:extLst>
                <a:ext uri="{63B3BB69-23CF-44E3-9099-C40C66FF867C}">
                  <a14:compatExt spid="_x0000_s83106"/>
                </a:ext>
                <a:ext uri="{FF2B5EF4-FFF2-40B4-BE49-F238E27FC236}">
                  <a16:creationId xmlns:a16="http://schemas.microsoft.com/office/drawing/2014/main" id="{00000000-0008-0000-0700-0000A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64</xdr:row>
          <xdr:rowOff>228600</xdr:rowOff>
        </xdr:from>
        <xdr:to>
          <xdr:col>10</xdr:col>
          <xdr:colOff>542925</xdr:colOff>
          <xdr:row>66</xdr:row>
          <xdr:rowOff>28575</xdr:rowOff>
        </xdr:to>
        <xdr:sp macro="" textlink="">
          <xdr:nvSpPr>
            <xdr:cNvPr id="83107" name="Check Box 163" hidden="1">
              <a:extLst>
                <a:ext uri="{63B3BB69-23CF-44E3-9099-C40C66FF867C}">
                  <a14:compatExt spid="_x0000_s83107"/>
                </a:ext>
                <a:ext uri="{FF2B5EF4-FFF2-40B4-BE49-F238E27FC236}">
                  <a16:creationId xmlns:a16="http://schemas.microsoft.com/office/drawing/2014/main" id="{00000000-0008-0000-0700-0000A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65</xdr:row>
          <xdr:rowOff>238125</xdr:rowOff>
        </xdr:from>
        <xdr:to>
          <xdr:col>10</xdr:col>
          <xdr:colOff>561975</xdr:colOff>
          <xdr:row>67</xdr:row>
          <xdr:rowOff>28575</xdr:rowOff>
        </xdr:to>
        <xdr:sp macro="" textlink="">
          <xdr:nvSpPr>
            <xdr:cNvPr id="83108" name="Check Box 164" hidden="1">
              <a:extLst>
                <a:ext uri="{63B3BB69-23CF-44E3-9099-C40C66FF867C}">
                  <a14:compatExt spid="_x0000_s83108"/>
                </a:ext>
                <a:ext uri="{FF2B5EF4-FFF2-40B4-BE49-F238E27FC236}">
                  <a16:creationId xmlns:a16="http://schemas.microsoft.com/office/drawing/2014/main" id="{00000000-0008-0000-0700-0000A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67</xdr:row>
          <xdr:rowOff>0</xdr:rowOff>
        </xdr:from>
        <xdr:to>
          <xdr:col>10</xdr:col>
          <xdr:colOff>542925</xdr:colOff>
          <xdr:row>68</xdr:row>
          <xdr:rowOff>28575</xdr:rowOff>
        </xdr:to>
        <xdr:sp macro="" textlink="">
          <xdr:nvSpPr>
            <xdr:cNvPr id="83109" name="Check Box 165" hidden="1">
              <a:extLst>
                <a:ext uri="{63B3BB69-23CF-44E3-9099-C40C66FF867C}">
                  <a14:compatExt spid="_x0000_s83109"/>
                </a:ext>
                <a:ext uri="{FF2B5EF4-FFF2-40B4-BE49-F238E27FC236}">
                  <a16:creationId xmlns:a16="http://schemas.microsoft.com/office/drawing/2014/main" id="{00000000-0008-0000-0700-0000A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68</xdr:row>
          <xdr:rowOff>28575</xdr:rowOff>
        </xdr:from>
        <xdr:to>
          <xdr:col>10</xdr:col>
          <xdr:colOff>542925</xdr:colOff>
          <xdr:row>69</xdr:row>
          <xdr:rowOff>47625</xdr:rowOff>
        </xdr:to>
        <xdr:sp macro="" textlink="">
          <xdr:nvSpPr>
            <xdr:cNvPr id="83110" name="Check Box 166" hidden="1">
              <a:extLst>
                <a:ext uri="{63B3BB69-23CF-44E3-9099-C40C66FF867C}">
                  <a14:compatExt spid="_x0000_s83110"/>
                </a:ext>
                <a:ext uri="{FF2B5EF4-FFF2-40B4-BE49-F238E27FC236}">
                  <a16:creationId xmlns:a16="http://schemas.microsoft.com/office/drawing/2014/main" id="{00000000-0008-0000-0700-0000A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69</xdr:row>
          <xdr:rowOff>0</xdr:rowOff>
        </xdr:from>
        <xdr:to>
          <xdr:col>10</xdr:col>
          <xdr:colOff>542925</xdr:colOff>
          <xdr:row>70</xdr:row>
          <xdr:rowOff>28575</xdr:rowOff>
        </xdr:to>
        <xdr:sp macro="" textlink="">
          <xdr:nvSpPr>
            <xdr:cNvPr id="83111" name="Check Box 167" hidden="1">
              <a:extLst>
                <a:ext uri="{63B3BB69-23CF-44E3-9099-C40C66FF867C}">
                  <a14:compatExt spid="_x0000_s83111"/>
                </a:ext>
                <a:ext uri="{FF2B5EF4-FFF2-40B4-BE49-F238E27FC236}">
                  <a16:creationId xmlns:a16="http://schemas.microsoft.com/office/drawing/2014/main" id="{00000000-0008-0000-0700-0000A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70</xdr:row>
          <xdr:rowOff>0</xdr:rowOff>
        </xdr:from>
        <xdr:to>
          <xdr:col>10</xdr:col>
          <xdr:colOff>533400</xdr:colOff>
          <xdr:row>71</xdr:row>
          <xdr:rowOff>28575</xdr:rowOff>
        </xdr:to>
        <xdr:sp macro="" textlink="">
          <xdr:nvSpPr>
            <xdr:cNvPr id="83112" name="Check Box 168" hidden="1">
              <a:extLst>
                <a:ext uri="{63B3BB69-23CF-44E3-9099-C40C66FF867C}">
                  <a14:compatExt spid="_x0000_s83112"/>
                </a:ext>
                <a:ext uri="{FF2B5EF4-FFF2-40B4-BE49-F238E27FC236}">
                  <a16:creationId xmlns:a16="http://schemas.microsoft.com/office/drawing/2014/main" id="{00000000-0008-0000-0700-0000A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71</xdr:row>
          <xdr:rowOff>9525</xdr:rowOff>
        </xdr:from>
        <xdr:to>
          <xdr:col>10</xdr:col>
          <xdr:colOff>542925</xdr:colOff>
          <xdr:row>72</xdr:row>
          <xdr:rowOff>38100</xdr:rowOff>
        </xdr:to>
        <xdr:sp macro="" textlink="">
          <xdr:nvSpPr>
            <xdr:cNvPr id="83113" name="Check Box 169" hidden="1">
              <a:extLst>
                <a:ext uri="{63B3BB69-23CF-44E3-9099-C40C66FF867C}">
                  <a14:compatExt spid="_x0000_s83113"/>
                </a:ext>
                <a:ext uri="{FF2B5EF4-FFF2-40B4-BE49-F238E27FC236}">
                  <a16:creationId xmlns:a16="http://schemas.microsoft.com/office/drawing/2014/main" id="{00000000-0008-0000-0700-0000A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71</xdr:row>
          <xdr:rowOff>257175</xdr:rowOff>
        </xdr:from>
        <xdr:to>
          <xdr:col>10</xdr:col>
          <xdr:colOff>542925</xdr:colOff>
          <xdr:row>73</xdr:row>
          <xdr:rowOff>28575</xdr:rowOff>
        </xdr:to>
        <xdr:sp macro="" textlink="">
          <xdr:nvSpPr>
            <xdr:cNvPr id="83114" name="Check Box 170" hidden="1">
              <a:extLst>
                <a:ext uri="{63B3BB69-23CF-44E3-9099-C40C66FF867C}">
                  <a14:compatExt spid="_x0000_s83114"/>
                </a:ext>
                <a:ext uri="{FF2B5EF4-FFF2-40B4-BE49-F238E27FC236}">
                  <a16:creationId xmlns:a16="http://schemas.microsoft.com/office/drawing/2014/main" id="{00000000-0008-0000-0700-0000A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73</xdr:row>
          <xdr:rowOff>0</xdr:rowOff>
        </xdr:from>
        <xdr:to>
          <xdr:col>10</xdr:col>
          <xdr:colOff>561975</xdr:colOff>
          <xdr:row>74</xdr:row>
          <xdr:rowOff>28575</xdr:rowOff>
        </xdr:to>
        <xdr:sp macro="" textlink="">
          <xdr:nvSpPr>
            <xdr:cNvPr id="83115" name="Check Box 171" hidden="1">
              <a:extLst>
                <a:ext uri="{63B3BB69-23CF-44E3-9099-C40C66FF867C}">
                  <a14:compatExt spid="_x0000_s83115"/>
                </a:ext>
                <a:ext uri="{FF2B5EF4-FFF2-40B4-BE49-F238E27FC236}">
                  <a16:creationId xmlns:a16="http://schemas.microsoft.com/office/drawing/2014/main" id="{00000000-0008-0000-0700-0000A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74</xdr:row>
          <xdr:rowOff>28575</xdr:rowOff>
        </xdr:from>
        <xdr:to>
          <xdr:col>10</xdr:col>
          <xdr:colOff>533400</xdr:colOff>
          <xdr:row>75</xdr:row>
          <xdr:rowOff>47625</xdr:rowOff>
        </xdr:to>
        <xdr:sp macro="" textlink="">
          <xdr:nvSpPr>
            <xdr:cNvPr id="83116" name="Check Box 172" hidden="1">
              <a:extLst>
                <a:ext uri="{63B3BB69-23CF-44E3-9099-C40C66FF867C}">
                  <a14:compatExt spid="_x0000_s83116"/>
                </a:ext>
                <a:ext uri="{FF2B5EF4-FFF2-40B4-BE49-F238E27FC236}">
                  <a16:creationId xmlns:a16="http://schemas.microsoft.com/office/drawing/2014/main" id="{00000000-0008-0000-0700-0000A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xdr:row>
          <xdr:rowOff>228600</xdr:rowOff>
        </xdr:from>
        <xdr:to>
          <xdr:col>11</xdr:col>
          <xdr:colOff>542925</xdr:colOff>
          <xdr:row>66</xdr:row>
          <xdr:rowOff>28575</xdr:rowOff>
        </xdr:to>
        <xdr:sp macro="" textlink="">
          <xdr:nvSpPr>
            <xdr:cNvPr id="83117" name="Check Box 173" hidden="1">
              <a:extLst>
                <a:ext uri="{63B3BB69-23CF-44E3-9099-C40C66FF867C}">
                  <a14:compatExt spid="_x0000_s83117"/>
                </a:ext>
                <a:ext uri="{FF2B5EF4-FFF2-40B4-BE49-F238E27FC236}">
                  <a16:creationId xmlns:a16="http://schemas.microsoft.com/office/drawing/2014/main" id="{00000000-0008-0000-0700-0000A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238125</xdr:rowOff>
        </xdr:from>
        <xdr:to>
          <xdr:col>11</xdr:col>
          <xdr:colOff>561975</xdr:colOff>
          <xdr:row>67</xdr:row>
          <xdr:rowOff>28575</xdr:rowOff>
        </xdr:to>
        <xdr:sp macro="" textlink="">
          <xdr:nvSpPr>
            <xdr:cNvPr id="83118" name="Check Box 174" hidden="1">
              <a:extLst>
                <a:ext uri="{63B3BB69-23CF-44E3-9099-C40C66FF867C}">
                  <a14:compatExt spid="_x0000_s83118"/>
                </a:ext>
                <a:ext uri="{FF2B5EF4-FFF2-40B4-BE49-F238E27FC236}">
                  <a16:creationId xmlns:a16="http://schemas.microsoft.com/office/drawing/2014/main" id="{00000000-0008-0000-0700-0000A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67</xdr:row>
          <xdr:rowOff>0</xdr:rowOff>
        </xdr:from>
        <xdr:to>
          <xdr:col>11</xdr:col>
          <xdr:colOff>542925</xdr:colOff>
          <xdr:row>68</xdr:row>
          <xdr:rowOff>28575</xdr:rowOff>
        </xdr:to>
        <xdr:sp macro="" textlink="">
          <xdr:nvSpPr>
            <xdr:cNvPr id="83119" name="Check Box 175" hidden="1">
              <a:extLst>
                <a:ext uri="{63B3BB69-23CF-44E3-9099-C40C66FF867C}">
                  <a14:compatExt spid="_x0000_s83119"/>
                </a:ext>
                <a:ext uri="{FF2B5EF4-FFF2-40B4-BE49-F238E27FC236}">
                  <a16:creationId xmlns:a16="http://schemas.microsoft.com/office/drawing/2014/main" id="{00000000-0008-0000-0700-0000A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68</xdr:row>
          <xdr:rowOff>28575</xdr:rowOff>
        </xdr:from>
        <xdr:to>
          <xdr:col>11</xdr:col>
          <xdr:colOff>542925</xdr:colOff>
          <xdr:row>69</xdr:row>
          <xdr:rowOff>47625</xdr:rowOff>
        </xdr:to>
        <xdr:sp macro="" textlink="">
          <xdr:nvSpPr>
            <xdr:cNvPr id="83120" name="Check Box 176" hidden="1">
              <a:extLst>
                <a:ext uri="{63B3BB69-23CF-44E3-9099-C40C66FF867C}">
                  <a14:compatExt spid="_x0000_s83120"/>
                </a:ext>
                <a:ext uri="{FF2B5EF4-FFF2-40B4-BE49-F238E27FC236}">
                  <a16:creationId xmlns:a16="http://schemas.microsoft.com/office/drawing/2014/main" id="{00000000-0008-0000-0700-0000B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69</xdr:row>
          <xdr:rowOff>0</xdr:rowOff>
        </xdr:from>
        <xdr:to>
          <xdr:col>11</xdr:col>
          <xdr:colOff>542925</xdr:colOff>
          <xdr:row>70</xdr:row>
          <xdr:rowOff>28575</xdr:rowOff>
        </xdr:to>
        <xdr:sp macro="" textlink="">
          <xdr:nvSpPr>
            <xdr:cNvPr id="83121" name="Check Box 177" hidden="1">
              <a:extLst>
                <a:ext uri="{63B3BB69-23CF-44E3-9099-C40C66FF867C}">
                  <a14:compatExt spid="_x0000_s83121"/>
                </a:ext>
                <a:ext uri="{FF2B5EF4-FFF2-40B4-BE49-F238E27FC236}">
                  <a16:creationId xmlns:a16="http://schemas.microsoft.com/office/drawing/2014/main" id="{00000000-0008-0000-0700-0000B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70</xdr:row>
          <xdr:rowOff>0</xdr:rowOff>
        </xdr:from>
        <xdr:to>
          <xdr:col>11</xdr:col>
          <xdr:colOff>533400</xdr:colOff>
          <xdr:row>71</xdr:row>
          <xdr:rowOff>28575</xdr:rowOff>
        </xdr:to>
        <xdr:sp macro="" textlink="">
          <xdr:nvSpPr>
            <xdr:cNvPr id="83122" name="Check Box 178" hidden="1">
              <a:extLst>
                <a:ext uri="{63B3BB69-23CF-44E3-9099-C40C66FF867C}">
                  <a14:compatExt spid="_x0000_s83122"/>
                </a:ext>
                <a:ext uri="{FF2B5EF4-FFF2-40B4-BE49-F238E27FC236}">
                  <a16:creationId xmlns:a16="http://schemas.microsoft.com/office/drawing/2014/main" id="{00000000-0008-0000-0700-0000B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9525</xdr:rowOff>
        </xdr:from>
        <xdr:to>
          <xdr:col>11</xdr:col>
          <xdr:colOff>542925</xdr:colOff>
          <xdr:row>72</xdr:row>
          <xdr:rowOff>38100</xdr:rowOff>
        </xdr:to>
        <xdr:sp macro="" textlink="">
          <xdr:nvSpPr>
            <xdr:cNvPr id="83123" name="Check Box 179" hidden="1">
              <a:extLst>
                <a:ext uri="{63B3BB69-23CF-44E3-9099-C40C66FF867C}">
                  <a14:compatExt spid="_x0000_s83123"/>
                </a:ext>
                <a:ext uri="{FF2B5EF4-FFF2-40B4-BE49-F238E27FC236}">
                  <a16:creationId xmlns:a16="http://schemas.microsoft.com/office/drawing/2014/main" id="{00000000-0008-0000-0700-0000B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257175</xdr:rowOff>
        </xdr:from>
        <xdr:to>
          <xdr:col>11</xdr:col>
          <xdr:colOff>542925</xdr:colOff>
          <xdr:row>73</xdr:row>
          <xdr:rowOff>28575</xdr:rowOff>
        </xdr:to>
        <xdr:sp macro="" textlink="">
          <xdr:nvSpPr>
            <xdr:cNvPr id="83124" name="Check Box 180" hidden="1">
              <a:extLst>
                <a:ext uri="{63B3BB69-23CF-44E3-9099-C40C66FF867C}">
                  <a14:compatExt spid="_x0000_s83124"/>
                </a:ext>
                <a:ext uri="{FF2B5EF4-FFF2-40B4-BE49-F238E27FC236}">
                  <a16:creationId xmlns:a16="http://schemas.microsoft.com/office/drawing/2014/main" id="{00000000-0008-0000-0700-0000B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73</xdr:row>
          <xdr:rowOff>0</xdr:rowOff>
        </xdr:from>
        <xdr:to>
          <xdr:col>11</xdr:col>
          <xdr:colOff>561975</xdr:colOff>
          <xdr:row>74</xdr:row>
          <xdr:rowOff>28575</xdr:rowOff>
        </xdr:to>
        <xdr:sp macro="" textlink="">
          <xdr:nvSpPr>
            <xdr:cNvPr id="83125" name="Check Box 181" hidden="1">
              <a:extLst>
                <a:ext uri="{63B3BB69-23CF-44E3-9099-C40C66FF867C}">
                  <a14:compatExt spid="_x0000_s83125"/>
                </a:ext>
                <a:ext uri="{FF2B5EF4-FFF2-40B4-BE49-F238E27FC236}">
                  <a16:creationId xmlns:a16="http://schemas.microsoft.com/office/drawing/2014/main" id="{00000000-0008-0000-0700-0000B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74</xdr:row>
          <xdr:rowOff>28575</xdr:rowOff>
        </xdr:from>
        <xdr:to>
          <xdr:col>11</xdr:col>
          <xdr:colOff>533400</xdr:colOff>
          <xdr:row>75</xdr:row>
          <xdr:rowOff>47625</xdr:rowOff>
        </xdr:to>
        <xdr:sp macro="" textlink="">
          <xdr:nvSpPr>
            <xdr:cNvPr id="83126" name="Check Box 182" hidden="1">
              <a:extLst>
                <a:ext uri="{63B3BB69-23CF-44E3-9099-C40C66FF867C}">
                  <a14:compatExt spid="_x0000_s83126"/>
                </a:ext>
                <a:ext uri="{FF2B5EF4-FFF2-40B4-BE49-F238E27FC236}">
                  <a16:creationId xmlns:a16="http://schemas.microsoft.com/office/drawing/2014/main" id="{00000000-0008-0000-0700-0000B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61</xdr:row>
          <xdr:rowOff>28575</xdr:rowOff>
        </xdr:from>
        <xdr:to>
          <xdr:col>10</xdr:col>
          <xdr:colOff>542925</xdr:colOff>
          <xdr:row>62</xdr:row>
          <xdr:rowOff>47625</xdr:rowOff>
        </xdr:to>
        <xdr:sp macro="" textlink="">
          <xdr:nvSpPr>
            <xdr:cNvPr id="83127" name="Check Box 183" hidden="1">
              <a:extLst>
                <a:ext uri="{63B3BB69-23CF-44E3-9099-C40C66FF867C}">
                  <a14:compatExt spid="_x0000_s83127"/>
                </a:ext>
                <a:ext uri="{FF2B5EF4-FFF2-40B4-BE49-F238E27FC236}">
                  <a16:creationId xmlns:a16="http://schemas.microsoft.com/office/drawing/2014/main" id="{00000000-0008-0000-0700-0000B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62</xdr:row>
          <xdr:rowOff>28575</xdr:rowOff>
        </xdr:from>
        <xdr:to>
          <xdr:col>10</xdr:col>
          <xdr:colOff>542925</xdr:colOff>
          <xdr:row>63</xdr:row>
          <xdr:rowOff>47625</xdr:rowOff>
        </xdr:to>
        <xdr:sp macro="" textlink="">
          <xdr:nvSpPr>
            <xdr:cNvPr id="83128" name="Check Box 184" hidden="1">
              <a:extLst>
                <a:ext uri="{63B3BB69-23CF-44E3-9099-C40C66FF867C}">
                  <a14:compatExt spid="_x0000_s83128"/>
                </a:ext>
                <a:ext uri="{FF2B5EF4-FFF2-40B4-BE49-F238E27FC236}">
                  <a16:creationId xmlns:a16="http://schemas.microsoft.com/office/drawing/2014/main" id="{00000000-0008-0000-0700-0000B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63</xdr:row>
          <xdr:rowOff>28575</xdr:rowOff>
        </xdr:from>
        <xdr:to>
          <xdr:col>10</xdr:col>
          <xdr:colOff>542925</xdr:colOff>
          <xdr:row>64</xdr:row>
          <xdr:rowOff>47625</xdr:rowOff>
        </xdr:to>
        <xdr:sp macro="" textlink="">
          <xdr:nvSpPr>
            <xdr:cNvPr id="83129" name="Check Box 185" hidden="1">
              <a:extLst>
                <a:ext uri="{63B3BB69-23CF-44E3-9099-C40C66FF867C}">
                  <a14:compatExt spid="_x0000_s83129"/>
                </a:ext>
                <a:ext uri="{FF2B5EF4-FFF2-40B4-BE49-F238E27FC236}">
                  <a16:creationId xmlns:a16="http://schemas.microsoft.com/office/drawing/2014/main" id="{00000000-0008-0000-0700-0000B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61</xdr:row>
          <xdr:rowOff>28575</xdr:rowOff>
        </xdr:from>
        <xdr:to>
          <xdr:col>11</xdr:col>
          <xdr:colOff>542925</xdr:colOff>
          <xdr:row>62</xdr:row>
          <xdr:rowOff>47625</xdr:rowOff>
        </xdr:to>
        <xdr:sp macro="" textlink="">
          <xdr:nvSpPr>
            <xdr:cNvPr id="83130" name="Check Box 186" hidden="1">
              <a:extLst>
                <a:ext uri="{63B3BB69-23CF-44E3-9099-C40C66FF867C}">
                  <a14:compatExt spid="_x0000_s83130"/>
                </a:ext>
                <a:ext uri="{FF2B5EF4-FFF2-40B4-BE49-F238E27FC236}">
                  <a16:creationId xmlns:a16="http://schemas.microsoft.com/office/drawing/2014/main" id="{00000000-0008-0000-0700-0000B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62</xdr:row>
          <xdr:rowOff>28575</xdr:rowOff>
        </xdr:from>
        <xdr:to>
          <xdr:col>11</xdr:col>
          <xdr:colOff>542925</xdr:colOff>
          <xdr:row>63</xdr:row>
          <xdr:rowOff>47625</xdr:rowOff>
        </xdr:to>
        <xdr:sp macro="" textlink="">
          <xdr:nvSpPr>
            <xdr:cNvPr id="83131" name="Check Box 187" hidden="1">
              <a:extLst>
                <a:ext uri="{63B3BB69-23CF-44E3-9099-C40C66FF867C}">
                  <a14:compatExt spid="_x0000_s83131"/>
                </a:ext>
                <a:ext uri="{FF2B5EF4-FFF2-40B4-BE49-F238E27FC236}">
                  <a16:creationId xmlns:a16="http://schemas.microsoft.com/office/drawing/2014/main" id="{00000000-0008-0000-0700-0000B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63</xdr:row>
          <xdr:rowOff>28575</xdr:rowOff>
        </xdr:from>
        <xdr:to>
          <xdr:col>11</xdr:col>
          <xdr:colOff>542925</xdr:colOff>
          <xdr:row>64</xdr:row>
          <xdr:rowOff>47625</xdr:rowOff>
        </xdr:to>
        <xdr:sp macro="" textlink="">
          <xdr:nvSpPr>
            <xdr:cNvPr id="83132" name="Check Box 188" hidden="1">
              <a:extLst>
                <a:ext uri="{63B3BB69-23CF-44E3-9099-C40C66FF867C}">
                  <a14:compatExt spid="_x0000_s83132"/>
                </a:ext>
                <a:ext uri="{FF2B5EF4-FFF2-40B4-BE49-F238E27FC236}">
                  <a16:creationId xmlns:a16="http://schemas.microsoft.com/office/drawing/2014/main" id="{00000000-0008-0000-0700-0000B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63</xdr:row>
          <xdr:rowOff>28575</xdr:rowOff>
        </xdr:from>
        <xdr:to>
          <xdr:col>10</xdr:col>
          <xdr:colOff>542925</xdr:colOff>
          <xdr:row>64</xdr:row>
          <xdr:rowOff>47625</xdr:rowOff>
        </xdr:to>
        <xdr:sp macro="" textlink="">
          <xdr:nvSpPr>
            <xdr:cNvPr id="83133" name="Check Box 189" hidden="1">
              <a:extLst>
                <a:ext uri="{63B3BB69-23CF-44E3-9099-C40C66FF867C}">
                  <a14:compatExt spid="_x0000_s83133"/>
                </a:ext>
                <a:ext uri="{FF2B5EF4-FFF2-40B4-BE49-F238E27FC236}">
                  <a16:creationId xmlns:a16="http://schemas.microsoft.com/office/drawing/2014/main" id="{00000000-0008-0000-0700-0000B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64</xdr:row>
          <xdr:rowOff>28575</xdr:rowOff>
        </xdr:from>
        <xdr:to>
          <xdr:col>10</xdr:col>
          <xdr:colOff>542925</xdr:colOff>
          <xdr:row>65</xdr:row>
          <xdr:rowOff>47625</xdr:rowOff>
        </xdr:to>
        <xdr:sp macro="" textlink="">
          <xdr:nvSpPr>
            <xdr:cNvPr id="83134" name="Check Box 190" hidden="1">
              <a:extLst>
                <a:ext uri="{63B3BB69-23CF-44E3-9099-C40C66FF867C}">
                  <a14:compatExt spid="_x0000_s83134"/>
                </a:ext>
                <a:ext uri="{FF2B5EF4-FFF2-40B4-BE49-F238E27FC236}">
                  <a16:creationId xmlns:a16="http://schemas.microsoft.com/office/drawing/2014/main" id="{00000000-0008-0000-0700-0000B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63</xdr:row>
          <xdr:rowOff>28575</xdr:rowOff>
        </xdr:from>
        <xdr:to>
          <xdr:col>11</xdr:col>
          <xdr:colOff>542925</xdr:colOff>
          <xdr:row>64</xdr:row>
          <xdr:rowOff>47625</xdr:rowOff>
        </xdr:to>
        <xdr:sp macro="" textlink="">
          <xdr:nvSpPr>
            <xdr:cNvPr id="83135" name="Check Box 191" hidden="1">
              <a:extLst>
                <a:ext uri="{63B3BB69-23CF-44E3-9099-C40C66FF867C}">
                  <a14:compatExt spid="_x0000_s83135"/>
                </a:ext>
                <a:ext uri="{FF2B5EF4-FFF2-40B4-BE49-F238E27FC236}">
                  <a16:creationId xmlns:a16="http://schemas.microsoft.com/office/drawing/2014/main" id="{00000000-0008-0000-0700-0000B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xdr:row>
          <xdr:rowOff>28575</xdr:rowOff>
        </xdr:from>
        <xdr:to>
          <xdr:col>11</xdr:col>
          <xdr:colOff>542925</xdr:colOff>
          <xdr:row>65</xdr:row>
          <xdr:rowOff>47625</xdr:rowOff>
        </xdr:to>
        <xdr:sp macro="" textlink="">
          <xdr:nvSpPr>
            <xdr:cNvPr id="83136" name="Check Box 192" hidden="1">
              <a:extLst>
                <a:ext uri="{63B3BB69-23CF-44E3-9099-C40C66FF867C}">
                  <a14:compatExt spid="_x0000_s83136"/>
                </a:ext>
                <a:ext uri="{FF2B5EF4-FFF2-40B4-BE49-F238E27FC236}">
                  <a16:creationId xmlns:a16="http://schemas.microsoft.com/office/drawing/2014/main" id="{00000000-0008-0000-0700-0000C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51</xdr:row>
          <xdr:rowOff>0</xdr:rowOff>
        </xdr:from>
        <xdr:to>
          <xdr:col>10</xdr:col>
          <xdr:colOff>561975</xdr:colOff>
          <xdr:row>52</xdr:row>
          <xdr:rowOff>28575</xdr:rowOff>
        </xdr:to>
        <xdr:sp macro="" textlink="">
          <xdr:nvSpPr>
            <xdr:cNvPr id="83137" name="Check Box 193" hidden="1">
              <a:extLst>
                <a:ext uri="{63B3BB69-23CF-44E3-9099-C40C66FF867C}">
                  <a14:compatExt spid="_x0000_s83137"/>
                </a:ext>
                <a:ext uri="{FF2B5EF4-FFF2-40B4-BE49-F238E27FC236}">
                  <a16:creationId xmlns:a16="http://schemas.microsoft.com/office/drawing/2014/main" id="{00000000-0008-0000-0700-0000C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52</xdr:row>
          <xdr:rowOff>28575</xdr:rowOff>
        </xdr:from>
        <xdr:to>
          <xdr:col>10</xdr:col>
          <xdr:colOff>533400</xdr:colOff>
          <xdr:row>53</xdr:row>
          <xdr:rowOff>47625</xdr:rowOff>
        </xdr:to>
        <xdr:sp macro="" textlink="">
          <xdr:nvSpPr>
            <xdr:cNvPr id="83138" name="Check Box 194" hidden="1">
              <a:extLst>
                <a:ext uri="{63B3BB69-23CF-44E3-9099-C40C66FF867C}">
                  <a14:compatExt spid="_x0000_s83138"/>
                </a:ext>
                <a:ext uri="{FF2B5EF4-FFF2-40B4-BE49-F238E27FC236}">
                  <a16:creationId xmlns:a16="http://schemas.microsoft.com/office/drawing/2014/main" id="{00000000-0008-0000-0700-0000C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53</xdr:row>
          <xdr:rowOff>0</xdr:rowOff>
        </xdr:from>
        <xdr:to>
          <xdr:col>10</xdr:col>
          <xdr:colOff>533400</xdr:colOff>
          <xdr:row>54</xdr:row>
          <xdr:rowOff>28575</xdr:rowOff>
        </xdr:to>
        <xdr:sp macro="" textlink="">
          <xdr:nvSpPr>
            <xdr:cNvPr id="83139" name="Check Box 195" hidden="1">
              <a:extLst>
                <a:ext uri="{63B3BB69-23CF-44E3-9099-C40C66FF867C}">
                  <a14:compatExt spid="_x0000_s83139"/>
                </a:ext>
                <a:ext uri="{FF2B5EF4-FFF2-40B4-BE49-F238E27FC236}">
                  <a16:creationId xmlns:a16="http://schemas.microsoft.com/office/drawing/2014/main" id="{00000000-0008-0000-0700-0000C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28575</xdr:rowOff>
        </xdr:from>
        <xdr:to>
          <xdr:col>10</xdr:col>
          <xdr:colOff>542925</xdr:colOff>
          <xdr:row>55</xdr:row>
          <xdr:rowOff>47625</xdr:rowOff>
        </xdr:to>
        <xdr:sp macro="" textlink="">
          <xdr:nvSpPr>
            <xdr:cNvPr id="83140" name="Check Box 196" hidden="1">
              <a:extLst>
                <a:ext uri="{63B3BB69-23CF-44E3-9099-C40C66FF867C}">
                  <a14:compatExt spid="_x0000_s83140"/>
                </a:ext>
                <a:ext uri="{FF2B5EF4-FFF2-40B4-BE49-F238E27FC236}">
                  <a16:creationId xmlns:a16="http://schemas.microsoft.com/office/drawing/2014/main" id="{00000000-0008-0000-0700-0000C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55</xdr:row>
          <xdr:rowOff>28575</xdr:rowOff>
        </xdr:from>
        <xdr:to>
          <xdr:col>10</xdr:col>
          <xdr:colOff>542925</xdr:colOff>
          <xdr:row>56</xdr:row>
          <xdr:rowOff>47625</xdr:rowOff>
        </xdr:to>
        <xdr:sp macro="" textlink="">
          <xdr:nvSpPr>
            <xdr:cNvPr id="83141" name="Check Box 197" hidden="1">
              <a:extLst>
                <a:ext uri="{63B3BB69-23CF-44E3-9099-C40C66FF867C}">
                  <a14:compatExt spid="_x0000_s83141"/>
                </a:ext>
                <a:ext uri="{FF2B5EF4-FFF2-40B4-BE49-F238E27FC236}">
                  <a16:creationId xmlns:a16="http://schemas.microsoft.com/office/drawing/2014/main" id="{00000000-0008-0000-0700-0000C5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xdr:row>
          <xdr:rowOff>28575</xdr:rowOff>
        </xdr:from>
        <xdr:to>
          <xdr:col>10</xdr:col>
          <xdr:colOff>533400</xdr:colOff>
          <xdr:row>57</xdr:row>
          <xdr:rowOff>47625</xdr:rowOff>
        </xdr:to>
        <xdr:sp macro="" textlink="">
          <xdr:nvSpPr>
            <xdr:cNvPr id="83142" name="Check Box 198" hidden="1">
              <a:extLst>
                <a:ext uri="{63B3BB69-23CF-44E3-9099-C40C66FF867C}">
                  <a14:compatExt spid="_x0000_s83142"/>
                </a:ext>
                <a:ext uri="{FF2B5EF4-FFF2-40B4-BE49-F238E27FC236}">
                  <a16:creationId xmlns:a16="http://schemas.microsoft.com/office/drawing/2014/main" id="{00000000-0008-0000-0700-0000C6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57</xdr:row>
          <xdr:rowOff>0</xdr:rowOff>
        </xdr:from>
        <xdr:to>
          <xdr:col>10</xdr:col>
          <xdr:colOff>533400</xdr:colOff>
          <xdr:row>58</xdr:row>
          <xdr:rowOff>28575</xdr:rowOff>
        </xdr:to>
        <xdr:sp macro="" textlink="">
          <xdr:nvSpPr>
            <xdr:cNvPr id="83143" name="Check Box 199" hidden="1">
              <a:extLst>
                <a:ext uri="{63B3BB69-23CF-44E3-9099-C40C66FF867C}">
                  <a14:compatExt spid="_x0000_s83143"/>
                </a:ext>
                <a:ext uri="{FF2B5EF4-FFF2-40B4-BE49-F238E27FC236}">
                  <a16:creationId xmlns:a16="http://schemas.microsoft.com/office/drawing/2014/main" id="{00000000-0008-0000-0700-0000C7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58</xdr:row>
          <xdr:rowOff>28575</xdr:rowOff>
        </xdr:from>
        <xdr:to>
          <xdr:col>10</xdr:col>
          <xdr:colOff>542925</xdr:colOff>
          <xdr:row>59</xdr:row>
          <xdr:rowOff>47625</xdr:rowOff>
        </xdr:to>
        <xdr:sp macro="" textlink="">
          <xdr:nvSpPr>
            <xdr:cNvPr id="83144" name="Check Box 200" hidden="1">
              <a:extLst>
                <a:ext uri="{63B3BB69-23CF-44E3-9099-C40C66FF867C}">
                  <a14:compatExt spid="_x0000_s83144"/>
                </a:ext>
                <a:ext uri="{FF2B5EF4-FFF2-40B4-BE49-F238E27FC236}">
                  <a16:creationId xmlns:a16="http://schemas.microsoft.com/office/drawing/2014/main" id="{00000000-0008-0000-0700-0000C8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59</xdr:row>
          <xdr:rowOff>28575</xdr:rowOff>
        </xdr:from>
        <xdr:to>
          <xdr:col>10</xdr:col>
          <xdr:colOff>542925</xdr:colOff>
          <xdr:row>60</xdr:row>
          <xdr:rowOff>47625</xdr:rowOff>
        </xdr:to>
        <xdr:sp macro="" textlink="">
          <xdr:nvSpPr>
            <xdr:cNvPr id="83145" name="Check Box 201" hidden="1">
              <a:extLst>
                <a:ext uri="{63B3BB69-23CF-44E3-9099-C40C66FF867C}">
                  <a14:compatExt spid="_x0000_s83145"/>
                </a:ext>
                <a:ext uri="{FF2B5EF4-FFF2-40B4-BE49-F238E27FC236}">
                  <a16:creationId xmlns:a16="http://schemas.microsoft.com/office/drawing/2014/main" id="{00000000-0008-0000-0700-0000C9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60</xdr:row>
          <xdr:rowOff>28575</xdr:rowOff>
        </xdr:from>
        <xdr:to>
          <xdr:col>10</xdr:col>
          <xdr:colOff>542925</xdr:colOff>
          <xdr:row>61</xdr:row>
          <xdr:rowOff>47625</xdr:rowOff>
        </xdr:to>
        <xdr:sp macro="" textlink="">
          <xdr:nvSpPr>
            <xdr:cNvPr id="83146" name="Check Box 202" hidden="1">
              <a:extLst>
                <a:ext uri="{63B3BB69-23CF-44E3-9099-C40C66FF867C}">
                  <a14:compatExt spid="_x0000_s83146"/>
                </a:ext>
                <a:ext uri="{FF2B5EF4-FFF2-40B4-BE49-F238E27FC236}">
                  <a16:creationId xmlns:a16="http://schemas.microsoft.com/office/drawing/2014/main" id="{00000000-0008-0000-0700-0000CA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561975</xdr:colOff>
          <xdr:row>52</xdr:row>
          <xdr:rowOff>28575</xdr:rowOff>
        </xdr:to>
        <xdr:sp macro="" textlink="">
          <xdr:nvSpPr>
            <xdr:cNvPr id="83147" name="Check Box 203" hidden="1">
              <a:extLst>
                <a:ext uri="{63B3BB69-23CF-44E3-9099-C40C66FF867C}">
                  <a14:compatExt spid="_x0000_s83147"/>
                </a:ext>
                <a:ext uri="{FF2B5EF4-FFF2-40B4-BE49-F238E27FC236}">
                  <a16:creationId xmlns:a16="http://schemas.microsoft.com/office/drawing/2014/main" id="{00000000-0008-0000-0700-0000CB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52</xdr:row>
          <xdr:rowOff>28575</xdr:rowOff>
        </xdr:from>
        <xdr:to>
          <xdr:col>11</xdr:col>
          <xdr:colOff>533400</xdr:colOff>
          <xdr:row>53</xdr:row>
          <xdr:rowOff>47625</xdr:rowOff>
        </xdr:to>
        <xdr:sp macro="" textlink="">
          <xdr:nvSpPr>
            <xdr:cNvPr id="83148" name="Check Box 204" hidden="1">
              <a:extLst>
                <a:ext uri="{63B3BB69-23CF-44E3-9099-C40C66FF867C}">
                  <a14:compatExt spid="_x0000_s83148"/>
                </a:ext>
                <a:ext uri="{FF2B5EF4-FFF2-40B4-BE49-F238E27FC236}">
                  <a16:creationId xmlns:a16="http://schemas.microsoft.com/office/drawing/2014/main" id="{00000000-0008-0000-0700-0000CC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53</xdr:row>
          <xdr:rowOff>0</xdr:rowOff>
        </xdr:from>
        <xdr:to>
          <xdr:col>11</xdr:col>
          <xdr:colOff>533400</xdr:colOff>
          <xdr:row>54</xdr:row>
          <xdr:rowOff>28575</xdr:rowOff>
        </xdr:to>
        <xdr:sp macro="" textlink="">
          <xdr:nvSpPr>
            <xdr:cNvPr id="83149" name="Check Box 205" hidden="1">
              <a:extLst>
                <a:ext uri="{63B3BB69-23CF-44E3-9099-C40C66FF867C}">
                  <a14:compatExt spid="_x0000_s83149"/>
                </a:ext>
                <a:ext uri="{FF2B5EF4-FFF2-40B4-BE49-F238E27FC236}">
                  <a16:creationId xmlns:a16="http://schemas.microsoft.com/office/drawing/2014/main" id="{00000000-0008-0000-0700-0000CD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28575</xdr:rowOff>
        </xdr:from>
        <xdr:to>
          <xdr:col>11</xdr:col>
          <xdr:colOff>542925</xdr:colOff>
          <xdr:row>55</xdr:row>
          <xdr:rowOff>47625</xdr:rowOff>
        </xdr:to>
        <xdr:sp macro="" textlink="">
          <xdr:nvSpPr>
            <xdr:cNvPr id="83150" name="Check Box 206" hidden="1">
              <a:extLst>
                <a:ext uri="{63B3BB69-23CF-44E3-9099-C40C66FF867C}">
                  <a14:compatExt spid="_x0000_s83150"/>
                </a:ext>
                <a:ext uri="{FF2B5EF4-FFF2-40B4-BE49-F238E27FC236}">
                  <a16:creationId xmlns:a16="http://schemas.microsoft.com/office/drawing/2014/main" id="{00000000-0008-0000-0700-0000CE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28575</xdr:rowOff>
        </xdr:from>
        <xdr:to>
          <xdr:col>11</xdr:col>
          <xdr:colOff>542925</xdr:colOff>
          <xdr:row>56</xdr:row>
          <xdr:rowOff>47625</xdr:rowOff>
        </xdr:to>
        <xdr:sp macro="" textlink="">
          <xdr:nvSpPr>
            <xdr:cNvPr id="83151" name="Check Box 207" hidden="1">
              <a:extLst>
                <a:ext uri="{63B3BB69-23CF-44E3-9099-C40C66FF867C}">
                  <a14:compatExt spid="_x0000_s83151"/>
                </a:ext>
                <a:ext uri="{FF2B5EF4-FFF2-40B4-BE49-F238E27FC236}">
                  <a16:creationId xmlns:a16="http://schemas.microsoft.com/office/drawing/2014/main" id="{00000000-0008-0000-0700-0000CF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56</xdr:row>
          <xdr:rowOff>28575</xdr:rowOff>
        </xdr:from>
        <xdr:to>
          <xdr:col>11</xdr:col>
          <xdr:colOff>533400</xdr:colOff>
          <xdr:row>57</xdr:row>
          <xdr:rowOff>47625</xdr:rowOff>
        </xdr:to>
        <xdr:sp macro="" textlink="">
          <xdr:nvSpPr>
            <xdr:cNvPr id="83152" name="Check Box 208" hidden="1">
              <a:extLst>
                <a:ext uri="{63B3BB69-23CF-44E3-9099-C40C66FF867C}">
                  <a14:compatExt spid="_x0000_s83152"/>
                </a:ext>
                <a:ext uri="{FF2B5EF4-FFF2-40B4-BE49-F238E27FC236}">
                  <a16:creationId xmlns:a16="http://schemas.microsoft.com/office/drawing/2014/main" id="{00000000-0008-0000-0700-0000D0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57</xdr:row>
          <xdr:rowOff>0</xdr:rowOff>
        </xdr:from>
        <xdr:to>
          <xdr:col>11</xdr:col>
          <xdr:colOff>533400</xdr:colOff>
          <xdr:row>58</xdr:row>
          <xdr:rowOff>28575</xdr:rowOff>
        </xdr:to>
        <xdr:sp macro="" textlink="">
          <xdr:nvSpPr>
            <xdr:cNvPr id="83153" name="Check Box 209" hidden="1">
              <a:extLst>
                <a:ext uri="{63B3BB69-23CF-44E3-9099-C40C66FF867C}">
                  <a14:compatExt spid="_x0000_s83153"/>
                </a:ext>
                <a:ext uri="{FF2B5EF4-FFF2-40B4-BE49-F238E27FC236}">
                  <a16:creationId xmlns:a16="http://schemas.microsoft.com/office/drawing/2014/main" id="{00000000-0008-0000-0700-0000D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28575</xdr:rowOff>
        </xdr:from>
        <xdr:to>
          <xdr:col>11</xdr:col>
          <xdr:colOff>542925</xdr:colOff>
          <xdr:row>59</xdr:row>
          <xdr:rowOff>47625</xdr:rowOff>
        </xdr:to>
        <xdr:sp macro="" textlink="">
          <xdr:nvSpPr>
            <xdr:cNvPr id="83154" name="Check Box 210" hidden="1">
              <a:extLst>
                <a:ext uri="{63B3BB69-23CF-44E3-9099-C40C66FF867C}">
                  <a14:compatExt spid="_x0000_s83154"/>
                </a:ext>
                <a:ext uri="{FF2B5EF4-FFF2-40B4-BE49-F238E27FC236}">
                  <a16:creationId xmlns:a16="http://schemas.microsoft.com/office/drawing/2014/main" id="{00000000-0008-0000-0700-0000D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28575</xdr:rowOff>
        </xdr:from>
        <xdr:to>
          <xdr:col>11</xdr:col>
          <xdr:colOff>542925</xdr:colOff>
          <xdr:row>60</xdr:row>
          <xdr:rowOff>47625</xdr:rowOff>
        </xdr:to>
        <xdr:sp macro="" textlink="">
          <xdr:nvSpPr>
            <xdr:cNvPr id="83155" name="Check Box 211" hidden="1">
              <a:extLst>
                <a:ext uri="{63B3BB69-23CF-44E3-9099-C40C66FF867C}">
                  <a14:compatExt spid="_x0000_s83155"/>
                </a:ext>
                <a:ext uri="{FF2B5EF4-FFF2-40B4-BE49-F238E27FC236}">
                  <a16:creationId xmlns:a16="http://schemas.microsoft.com/office/drawing/2014/main" id="{00000000-0008-0000-0700-0000D3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60</xdr:row>
          <xdr:rowOff>28575</xdr:rowOff>
        </xdr:from>
        <xdr:to>
          <xdr:col>11</xdr:col>
          <xdr:colOff>542925</xdr:colOff>
          <xdr:row>61</xdr:row>
          <xdr:rowOff>47625</xdr:rowOff>
        </xdr:to>
        <xdr:sp macro="" textlink="">
          <xdr:nvSpPr>
            <xdr:cNvPr id="83156" name="Check Box 212" hidden="1">
              <a:extLst>
                <a:ext uri="{63B3BB69-23CF-44E3-9099-C40C66FF867C}">
                  <a14:compatExt spid="_x0000_s83156"/>
                </a:ext>
                <a:ext uri="{FF2B5EF4-FFF2-40B4-BE49-F238E27FC236}">
                  <a16:creationId xmlns:a16="http://schemas.microsoft.com/office/drawing/2014/main" id="{00000000-0008-0000-0700-0000D4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6</xdr:row>
          <xdr:rowOff>238125</xdr:rowOff>
        </xdr:from>
        <xdr:to>
          <xdr:col>7</xdr:col>
          <xdr:colOff>542925</xdr:colOff>
          <xdr:row>7</xdr:row>
          <xdr:rowOff>180975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8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91</xdr:row>
          <xdr:rowOff>228600</xdr:rowOff>
        </xdr:from>
        <xdr:to>
          <xdr:col>7</xdr:col>
          <xdr:colOff>542925</xdr:colOff>
          <xdr:row>93</xdr:row>
          <xdr:rowOff>28575</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8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92</xdr:row>
          <xdr:rowOff>238125</xdr:rowOff>
        </xdr:from>
        <xdr:to>
          <xdr:col>7</xdr:col>
          <xdr:colOff>561975</xdr:colOff>
          <xdr:row>94</xdr:row>
          <xdr:rowOff>28575</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8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94</xdr:row>
          <xdr:rowOff>0</xdr:rowOff>
        </xdr:from>
        <xdr:to>
          <xdr:col>7</xdr:col>
          <xdr:colOff>542925</xdr:colOff>
          <xdr:row>95</xdr:row>
          <xdr:rowOff>28575</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8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95</xdr:row>
          <xdr:rowOff>28575</xdr:rowOff>
        </xdr:from>
        <xdr:to>
          <xdr:col>7</xdr:col>
          <xdr:colOff>542925</xdr:colOff>
          <xdr:row>96</xdr:row>
          <xdr:rowOff>38100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8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96</xdr:row>
          <xdr:rowOff>0</xdr:rowOff>
        </xdr:from>
        <xdr:to>
          <xdr:col>7</xdr:col>
          <xdr:colOff>542925</xdr:colOff>
          <xdr:row>97</xdr:row>
          <xdr:rowOff>28575</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8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97</xdr:row>
          <xdr:rowOff>0</xdr:rowOff>
        </xdr:from>
        <xdr:to>
          <xdr:col>7</xdr:col>
          <xdr:colOff>533400</xdr:colOff>
          <xdr:row>98</xdr:row>
          <xdr:rowOff>28575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8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98</xdr:row>
          <xdr:rowOff>9525</xdr:rowOff>
        </xdr:from>
        <xdr:to>
          <xdr:col>7</xdr:col>
          <xdr:colOff>542925</xdr:colOff>
          <xdr:row>99</xdr:row>
          <xdr:rowOff>28575</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8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98</xdr:row>
          <xdr:rowOff>257175</xdr:rowOff>
        </xdr:from>
        <xdr:to>
          <xdr:col>7</xdr:col>
          <xdr:colOff>542925</xdr:colOff>
          <xdr:row>100</xdr:row>
          <xdr:rowOff>9525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8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101</xdr:row>
          <xdr:rowOff>0</xdr:rowOff>
        </xdr:from>
        <xdr:to>
          <xdr:col>7</xdr:col>
          <xdr:colOff>561975</xdr:colOff>
          <xdr:row>102</xdr:row>
          <xdr:rowOff>28575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8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102</xdr:row>
          <xdr:rowOff>28575</xdr:rowOff>
        </xdr:from>
        <xdr:to>
          <xdr:col>7</xdr:col>
          <xdr:colOff>542925</xdr:colOff>
          <xdr:row>103</xdr:row>
          <xdr:rowOff>47625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8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103</xdr:row>
          <xdr:rowOff>28575</xdr:rowOff>
        </xdr:from>
        <xdr:to>
          <xdr:col>7</xdr:col>
          <xdr:colOff>542925</xdr:colOff>
          <xdr:row>104</xdr:row>
          <xdr:rowOff>47625</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08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104</xdr:row>
          <xdr:rowOff>28575</xdr:rowOff>
        </xdr:from>
        <xdr:to>
          <xdr:col>7</xdr:col>
          <xdr:colOff>542925</xdr:colOff>
          <xdr:row>105</xdr:row>
          <xdr:rowOff>47625</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08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xdr:row>
          <xdr:rowOff>257175</xdr:rowOff>
        </xdr:from>
        <xdr:to>
          <xdr:col>8</xdr:col>
          <xdr:colOff>542925</xdr:colOff>
          <xdr:row>7</xdr:row>
          <xdr:rowOff>190500</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08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228600</xdr:rowOff>
        </xdr:from>
        <xdr:to>
          <xdr:col>8</xdr:col>
          <xdr:colOff>542925</xdr:colOff>
          <xdr:row>93</xdr:row>
          <xdr:rowOff>9525</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08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228600</xdr:rowOff>
        </xdr:from>
        <xdr:to>
          <xdr:col>8</xdr:col>
          <xdr:colOff>542925</xdr:colOff>
          <xdr:row>93</xdr:row>
          <xdr:rowOff>9525</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08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92</xdr:row>
          <xdr:rowOff>238125</xdr:rowOff>
        </xdr:from>
        <xdr:to>
          <xdr:col>8</xdr:col>
          <xdr:colOff>561975</xdr:colOff>
          <xdr:row>94</xdr:row>
          <xdr:rowOff>28575</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08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92</xdr:row>
          <xdr:rowOff>238125</xdr:rowOff>
        </xdr:from>
        <xdr:to>
          <xdr:col>8</xdr:col>
          <xdr:colOff>561975</xdr:colOff>
          <xdr:row>94</xdr:row>
          <xdr:rowOff>28575</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08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94</xdr:row>
          <xdr:rowOff>0</xdr:rowOff>
        </xdr:from>
        <xdr:to>
          <xdr:col>8</xdr:col>
          <xdr:colOff>542925</xdr:colOff>
          <xdr:row>95</xdr:row>
          <xdr:rowOff>28575</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08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95</xdr:row>
          <xdr:rowOff>28575</xdr:rowOff>
        </xdr:from>
        <xdr:to>
          <xdr:col>8</xdr:col>
          <xdr:colOff>542925</xdr:colOff>
          <xdr:row>96</xdr:row>
          <xdr:rowOff>38100</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08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96</xdr:row>
          <xdr:rowOff>0</xdr:rowOff>
        </xdr:from>
        <xdr:to>
          <xdr:col>8</xdr:col>
          <xdr:colOff>542925</xdr:colOff>
          <xdr:row>97</xdr:row>
          <xdr:rowOff>28575</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08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97</xdr:row>
          <xdr:rowOff>0</xdr:rowOff>
        </xdr:from>
        <xdr:to>
          <xdr:col>8</xdr:col>
          <xdr:colOff>533400</xdr:colOff>
          <xdr:row>98</xdr:row>
          <xdr:rowOff>28575</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08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9525</xdr:rowOff>
        </xdr:from>
        <xdr:to>
          <xdr:col>8</xdr:col>
          <xdr:colOff>542925</xdr:colOff>
          <xdr:row>99</xdr:row>
          <xdr:rowOff>28575</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08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257175</xdr:rowOff>
        </xdr:from>
        <xdr:to>
          <xdr:col>8</xdr:col>
          <xdr:colOff>542925</xdr:colOff>
          <xdr:row>100</xdr:row>
          <xdr:rowOff>28575</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08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101</xdr:row>
          <xdr:rowOff>0</xdr:rowOff>
        </xdr:from>
        <xdr:to>
          <xdr:col>8</xdr:col>
          <xdr:colOff>561975</xdr:colOff>
          <xdr:row>102</xdr:row>
          <xdr:rowOff>28575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08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102</xdr:row>
          <xdr:rowOff>28575</xdr:rowOff>
        </xdr:from>
        <xdr:to>
          <xdr:col>8</xdr:col>
          <xdr:colOff>542925</xdr:colOff>
          <xdr:row>103</xdr:row>
          <xdr:rowOff>47625</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08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103</xdr:row>
          <xdr:rowOff>28575</xdr:rowOff>
        </xdr:from>
        <xdr:to>
          <xdr:col>8</xdr:col>
          <xdr:colOff>542925</xdr:colOff>
          <xdr:row>104</xdr:row>
          <xdr:rowOff>47625</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08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28575</xdr:rowOff>
        </xdr:from>
        <xdr:to>
          <xdr:col>8</xdr:col>
          <xdr:colOff>542925</xdr:colOff>
          <xdr:row>105</xdr:row>
          <xdr:rowOff>47625</xdr:rowOff>
        </xdr:to>
        <xdr:sp macro="" textlink="">
          <xdr:nvSpPr>
            <xdr:cNvPr id="83996" name="Check Box 28" hidden="1">
              <a:extLst>
                <a:ext uri="{63B3BB69-23CF-44E3-9099-C40C66FF867C}">
                  <a14:compatExt spid="_x0000_s83996"/>
                </a:ext>
                <a:ext uri="{FF2B5EF4-FFF2-40B4-BE49-F238E27FC236}">
                  <a16:creationId xmlns:a16="http://schemas.microsoft.com/office/drawing/2014/main" id="{00000000-0008-0000-0800-00001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228600</xdr:rowOff>
        </xdr:from>
        <xdr:to>
          <xdr:col>7</xdr:col>
          <xdr:colOff>542925</xdr:colOff>
          <xdr:row>9</xdr:row>
          <xdr:rowOff>28575</xdr:rowOff>
        </xdr:to>
        <xdr:sp macro="" textlink="">
          <xdr:nvSpPr>
            <xdr:cNvPr id="83997" name="Check Box 29" hidden="1">
              <a:extLst>
                <a:ext uri="{63B3BB69-23CF-44E3-9099-C40C66FF867C}">
                  <a14:compatExt spid="_x0000_s83997"/>
                </a:ext>
                <a:ext uri="{FF2B5EF4-FFF2-40B4-BE49-F238E27FC236}">
                  <a16:creationId xmlns:a16="http://schemas.microsoft.com/office/drawing/2014/main" id="{00000000-0008-0000-0800-00001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238125</xdr:rowOff>
        </xdr:from>
        <xdr:to>
          <xdr:col>7</xdr:col>
          <xdr:colOff>561975</xdr:colOff>
          <xdr:row>10</xdr:row>
          <xdr:rowOff>28575</xdr:rowOff>
        </xdr:to>
        <xdr:sp macro="" textlink="">
          <xdr:nvSpPr>
            <xdr:cNvPr id="83998" name="Check Box 30" hidden="1">
              <a:extLst>
                <a:ext uri="{63B3BB69-23CF-44E3-9099-C40C66FF867C}">
                  <a14:compatExt spid="_x0000_s83998"/>
                </a:ext>
                <a:ext uri="{FF2B5EF4-FFF2-40B4-BE49-F238E27FC236}">
                  <a16:creationId xmlns:a16="http://schemas.microsoft.com/office/drawing/2014/main" id="{00000000-0008-0000-0800-00001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0</xdr:rowOff>
        </xdr:from>
        <xdr:to>
          <xdr:col>7</xdr:col>
          <xdr:colOff>542925</xdr:colOff>
          <xdr:row>11</xdr:row>
          <xdr:rowOff>28575</xdr:rowOff>
        </xdr:to>
        <xdr:sp macro="" textlink="">
          <xdr:nvSpPr>
            <xdr:cNvPr id="83999" name="Check Box 31" hidden="1">
              <a:extLst>
                <a:ext uri="{63B3BB69-23CF-44E3-9099-C40C66FF867C}">
                  <a14:compatExt spid="_x0000_s83999"/>
                </a:ext>
                <a:ext uri="{FF2B5EF4-FFF2-40B4-BE49-F238E27FC236}">
                  <a16:creationId xmlns:a16="http://schemas.microsoft.com/office/drawing/2014/main" id="{00000000-0008-0000-0800-00001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11</xdr:row>
          <xdr:rowOff>28575</xdr:rowOff>
        </xdr:from>
        <xdr:to>
          <xdr:col>7</xdr:col>
          <xdr:colOff>542925</xdr:colOff>
          <xdr:row>12</xdr:row>
          <xdr:rowOff>38100</xdr:rowOff>
        </xdr:to>
        <xdr:sp macro="" textlink="">
          <xdr:nvSpPr>
            <xdr:cNvPr id="84000" name="Check Box 32" hidden="1">
              <a:extLst>
                <a:ext uri="{63B3BB69-23CF-44E3-9099-C40C66FF867C}">
                  <a14:compatExt spid="_x0000_s84000"/>
                </a:ext>
                <a:ext uri="{FF2B5EF4-FFF2-40B4-BE49-F238E27FC236}">
                  <a16:creationId xmlns:a16="http://schemas.microsoft.com/office/drawing/2014/main" id="{00000000-0008-0000-0800-00002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12</xdr:row>
          <xdr:rowOff>0</xdr:rowOff>
        </xdr:from>
        <xdr:to>
          <xdr:col>7</xdr:col>
          <xdr:colOff>542925</xdr:colOff>
          <xdr:row>13</xdr:row>
          <xdr:rowOff>28575</xdr:rowOff>
        </xdr:to>
        <xdr:sp macro="" textlink="">
          <xdr:nvSpPr>
            <xdr:cNvPr id="84001" name="Check Box 33" hidden="1">
              <a:extLst>
                <a:ext uri="{63B3BB69-23CF-44E3-9099-C40C66FF867C}">
                  <a14:compatExt spid="_x0000_s84001"/>
                </a:ext>
                <a:ext uri="{FF2B5EF4-FFF2-40B4-BE49-F238E27FC236}">
                  <a16:creationId xmlns:a16="http://schemas.microsoft.com/office/drawing/2014/main" id="{00000000-0008-0000-0800-00002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13</xdr:row>
          <xdr:rowOff>0</xdr:rowOff>
        </xdr:from>
        <xdr:to>
          <xdr:col>7</xdr:col>
          <xdr:colOff>533400</xdr:colOff>
          <xdr:row>14</xdr:row>
          <xdr:rowOff>28575</xdr:rowOff>
        </xdr:to>
        <xdr:sp macro="" textlink="">
          <xdr:nvSpPr>
            <xdr:cNvPr id="84002" name="Check Box 34" hidden="1">
              <a:extLst>
                <a:ext uri="{63B3BB69-23CF-44E3-9099-C40C66FF867C}">
                  <a14:compatExt spid="_x0000_s84002"/>
                </a:ext>
                <a:ext uri="{FF2B5EF4-FFF2-40B4-BE49-F238E27FC236}">
                  <a16:creationId xmlns:a16="http://schemas.microsoft.com/office/drawing/2014/main" id="{00000000-0008-0000-0800-00002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9525</xdr:rowOff>
        </xdr:from>
        <xdr:to>
          <xdr:col>7</xdr:col>
          <xdr:colOff>542925</xdr:colOff>
          <xdr:row>15</xdr:row>
          <xdr:rowOff>28575</xdr:rowOff>
        </xdr:to>
        <xdr:sp macro="" textlink="">
          <xdr:nvSpPr>
            <xdr:cNvPr id="84003" name="Check Box 35" hidden="1">
              <a:extLst>
                <a:ext uri="{63B3BB69-23CF-44E3-9099-C40C66FF867C}">
                  <a14:compatExt spid="_x0000_s84003"/>
                </a:ext>
                <a:ext uri="{FF2B5EF4-FFF2-40B4-BE49-F238E27FC236}">
                  <a16:creationId xmlns:a16="http://schemas.microsoft.com/office/drawing/2014/main" id="{00000000-0008-0000-0800-00002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14</xdr:row>
          <xdr:rowOff>257175</xdr:rowOff>
        </xdr:from>
        <xdr:to>
          <xdr:col>7</xdr:col>
          <xdr:colOff>542925</xdr:colOff>
          <xdr:row>16</xdr:row>
          <xdr:rowOff>9525</xdr:rowOff>
        </xdr:to>
        <xdr:sp macro="" textlink="">
          <xdr:nvSpPr>
            <xdr:cNvPr id="84004" name="Check Box 36" hidden="1">
              <a:extLst>
                <a:ext uri="{63B3BB69-23CF-44E3-9099-C40C66FF867C}">
                  <a14:compatExt spid="_x0000_s84004"/>
                </a:ext>
                <a:ext uri="{FF2B5EF4-FFF2-40B4-BE49-F238E27FC236}">
                  <a16:creationId xmlns:a16="http://schemas.microsoft.com/office/drawing/2014/main" id="{00000000-0008-0000-0800-00002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16</xdr:row>
          <xdr:rowOff>0</xdr:rowOff>
        </xdr:from>
        <xdr:to>
          <xdr:col>7</xdr:col>
          <xdr:colOff>561975</xdr:colOff>
          <xdr:row>17</xdr:row>
          <xdr:rowOff>28575</xdr:rowOff>
        </xdr:to>
        <xdr:sp macro="" textlink="">
          <xdr:nvSpPr>
            <xdr:cNvPr id="84005" name="Check Box 37" hidden="1">
              <a:extLst>
                <a:ext uri="{63B3BB69-23CF-44E3-9099-C40C66FF867C}">
                  <a14:compatExt spid="_x0000_s84005"/>
                </a:ext>
                <a:ext uri="{FF2B5EF4-FFF2-40B4-BE49-F238E27FC236}">
                  <a16:creationId xmlns:a16="http://schemas.microsoft.com/office/drawing/2014/main" id="{00000000-0008-0000-0800-00002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17</xdr:row>
          <xdr:rowOff>28575</xdr:rowOff>
        </xdr:from>
        <xdr:to>
          <xdr:col>7</xdr:col>
          <xdr:colOff>533400</xdr:colOff>
          <xdr:row>18</xdr:row>
          <xdr:rowOff>38100</xdr:rowOff>
        </xdr:to>
        <xdr:sp macro="" textlink="">
          <xdr:nvSpPr>
            <xdr:cNvPr id="84006" name="Check Box 38" hidden="1">
              <a:extLst>
                <a:ext uri="{63B3BB69-23CF-44E3-9099-C40C66FF867C}">
                  <a14:compatExt spid="_x0000_s84006"/>
                </a:ext>
                <a:ext uri="{FF2B5EF4-FFF2-40B4-BE49-F238E27FC236}">
                  <a16:creationId xmlns:a16="http://schemas.microsoft.com/office/drawing/2014/main" id="{00000000-0008-0000-0800-00002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18</xdr:row>
          <xdr:rowOff>0</xdr:rowOff>
        </xdr:from>
        <xdr:to>
          <xdr:col>7</xdr:col>
          <xdr:colOff>533400</xdr:colOff>
          <xdr:row>19</xdr:row>
          <xdr:rowOff>28575</xdr:rowOff>
        </xdr:to>
        <xdr:sp macro="" textlink="">
          <xdr:nvSpPr>
            <xdr:cNvPr id="84007" name="Check Box 39" hidden="1">
              <a:extLst>
                <a:ext uri="{63B3BB69-23CF-44E3-9099-C40C66FF867C}">
                  <a14:compatExt spid="_x0000_s84007"/>
                </a:ext>
                <a:ext uri="{FF2B5EF4-FFF2-40B4-BE49-F238E27FC236}">
                  <a16:creationId xmlns:a16="http://schemas.microsoft.com/office/drawing/2014/main" id="{00000000-0008-0000-0800-00002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19</xdr:row>
          <xdr:rowOff>28575</xdr:rowOff>
        </xdr:from>
        <xdr:to>
          <xdr:col>7</xdr:col>
          <xdr:colOff>542925</xdr:colOff>
          <xdr:row>20</xdr:row>
          <xdr:rowOff>38100</xdr:rowOff>
        </xdr:to>
        <xdr:sp macro="" textlink="">
          <xdr:nvSpPr>
            <xdr:cNvPr id="84008" name="Check Box 40" hidden="1">
              <a:extLst>
                <a:ext uri="{63B3BB69-23CF-44E3-9099-C40C66FF867C}">
                  <a14:compatExt spid="_x0000_s84008"/>
                </a:ext>
                <a:ext uri="{FF2B5EF4-FFF2-40B4-BE49-F238E27FC236}">
                  <a16:creationId xmlns:a16="http://schemas.microsoft.com/office/drawing/2014/main" id="{00000000-0008-0000-0800-00002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20</xdr:row>
          <xdr:rowOff>28575</xdr:rowOff>
        </xdr:from>
        <xdr:to>
          <xdr:col>7</xdr:col>
          <xdr:colOff>542925</xdr:colOff>
          <xdr:row>21</xdr:row>
          <xdr:rowOff>38100</xdr:rowOff>
        </xdr:to>
        <xdr:sp macro="" textlink="">
          <xdr:nvSpPr>
            <xdr:cNvPr id="84009" name="Check Box 41" hidden="1">
              <a:extLst>
                <a:ext uri="{63B3BB69-23CF-44E3-9099-C40C66FF867C}">
                  <a14:compatExt spid="_x0000_s84009"/>
                </a:ext>
                <a:ext uri="{FF2B5EF4-FFF2-40B4-BE49-F238E27FC236}">
                  <a16:creationId xmlns:a16="http://schemas.microsoft.com/office/drawing/2014/main" id="{00000000-0008-0000-0800-00002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28575</xdr:rowOff>
        </xdr:from>
        <xdr:to>
          <xdr:col>7</xdr:col>
          <xdr:colOff>533400</xdr:colOff>
          <xdr:row>22</xdr:row>
          <xdr:rowOff>38100</xdr:rowOff>
        </xdr:to>
        <xdr:sp macro="" textlink="">
          <xdr:nvSpPr>
            <xdr:cNvPr id="84010" name="Check Box 42" hidden="1">
              <a:extLst>
                <a:ext uri="{63B3BB69-23CF-44E3-9099-C40C66FF867C}">
                  <a14:compatExt spid="_x0000_s84010"/>
                </a:ext>
                <a:ext uri="{FF2B5EF4-FFF2-40B4-BE49-F238E27FC236}">
                  <a16:creationId xmlns:a16="http://schemas.microsoft.com/office/drawing/2014/main" id="{00000000-0008-0000-0800-00002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22</xdr:row>
          <xdr:rowOff>0</xdr:rowOff>
        </xdr:from>
        <xdr:to>
          <xdr:col>7</xdr:col>
          <xdr:colOff>533400</xdr:colOff>
          <xdr:row>23</xdr:row>
          <xdr:rowOff>28575</xdr:rowOff>
        </xdr:to>
        <xdr:sp macro="" textlink="">
          <xdr:nvSpPr>
            <xdr:cNvPr id="84011" name="Check Box 43" hidden="1">
              <a:extLst>
                <a:ext uri="{63B3BB69-23CF-44E3-9099-C40C66FF867C}">
                  <a14:compatExt spid="_x0000_s84011"/>
                </a:ext>
                <a:ext uri="{FF2B5EF4-FFF2-40B4-BE49-F238E27FC236}">
                  <a16:creationId xmlns:a16="http://schemas.microsoft.com/office/drawing/2014/main" id="{00000000-0008-0000-0800-00002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xdr:row>
          <xdr:rowOff>28575</xdr:rowOff>
        </xdr:from>
        <xdr:to>
          <xdr:col>7</xdr:col>
          <xdr:colOff>542925</xdr:colOff>
          <xdr:row>24</xdr:row>
          <xdr:rowOff>38100</xdr:rowOff>
        </xdr:to>
        <xdr:sp macro="" textlink="">
          <xdr:nvSpPr>
            <xdr:cNvPr id="84012" name="Check Box 44" hidden="1">
              <a:extLst>
                <a:ext uri="{63B3BB69-23CF-44E3-9099-C40C66FF867C}">
                  <a14:compatExt spid="_x0000_s84012"/>
                </a:ext>
                <a:ext uri="{FF2B5EF4-FFF2-40B4-BE49-F238E27FC236}">
                  <a16:creationId xmlns:a16="http://schemas.microsoft.com/office/drawing/2014/main" id="{00000000-0008-0000-0800-00002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24</xdr:row>
          <xdr:rowOff>28575</xdr:rowOff>
        </xdr:from>
        <xdr:to>
          <xdr:col>7</xdr:col>
          <xdr:colOff>542925</xdr:colOff>
          <xdr:row>25</xdr:row>
          <xdr:rowOff>38100</xdr:rowOff>
        </xdr:to>
        <xdr:sp macro="" textlink="">
          <xdr:nvSpPr>
            <xdr:cNvPr id="84013" name="Check Box 45" hidden="1">
              <a:extLst>
                <a:ext uri="{63B3BB69-23CF-44E3-9099-C40C66FF867C}">
                  <a14:compatExt spid="_x0000_s84013"/>
                </a:ext>
                <a:ext uri="{FF2B5EF4-FFF2-40B4-BE49-F238E27FC236}">
                  <a16:creationId xmlns:a16="http://schemas.microsoft.com/office/drawing/2014/main" id="{00000000-0008-0000-0800-00002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25</xdr:row>
          <xdr:rowOff>28575</xdr:rowOff>
        </xdr:from>
        <xdr:to>
          <xdr:col>7</xdr:col>
          <xdr:colOff>542925</xdr:colOff>
          <xdr:row>26</xdr:row>
          <xdr:rowOff>38100</xdr:rowOff>
        </xdr:to>
        <xdr:sp macro="" textlink="">
          <xdr:nvSpPr>
            <xdr:cNvPr id="84014" name="Check Box 46" hidden="1">
              <a:extLst>
                <a:ext uri="{63B3BB69-23CF-44E3-9099-C40C66FF867C}">
                  <a14:compatExt spid="_x0000_s84014"/>
                </a:ext>
                <a:ext uri="{FF2B5EF4-FFF2-40B4-BE49-F238E27FC236}">
                  <a16:creationId xmlns:a16="http://schemas.microsoft.com/office/drawing/2014/main" id="{00000000-0008-0000-0800-00002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xdr:row>
          <xdr:rowOff>228600</xdr:rowOff>
        </xdr:from>
        <xdr:to>
          <xdr:col>8</xdr:col>
          <xdr:colOff>542925</xdr:colOff>
          <xdr:row>9</xdr:row>
          <xdr:rowOff>9525</xdr:rowOff>
        </xdr:to>
        <xdr:sp macro="" textlink="">
          <xdr:nvSpPr>
            <xdr:cNvPr id="84015" name="Check Box 47" hidden="1">
              <a:extLst>
                <a:ext uri="{63B3BB69-23CF-44E3-9099-C40C66FF867C}">
                  <a14:compatExt spid="_x0000_s84015"/>
                </a:ext>
                <a:ext uri="{FF2B5EF4-FFF2-40B4-BE49-F238E27FC236}">
                  <a16:creationId xmlns:a16="http://schemas.microsoft.com/office/drawing/2014/main" id="{00000000-0008-0000-0800-00002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xdr:row>
          <xdr:rowOff>228600</xdr:rowOff>
        </xdr:from>
        <xdr:to>
          <xdr:col>8</xdr:col>
          <xdr:colOff>542925</xdr:colOff>
          <xdr:row>9</xdr:row>
          <xdr:rowOff>9525</xdr:rowOff>
        </xdr:to>
        <xdr:sp macro="" textlink="">
          <xdr:nvSpPr>
            <xdr:cNvPr id="84016" name="Check Box 48" hidden="1">
              <a:extLst>
                <a:ext uri="{63B3BB69-23CF-44E3-9099-C40C66FF867C}">
                  <a14:compatExt spid="_x0000_s84016"/>
                </a:ext>
                <a:ext uri="{FF2B5EF4-FFF2-40B4-BE49-F238E27FC236}">
                  <a16:creationId xmlns:a16="http://schemas.microsoft.com/office/drawing/2014/main" id="{00000000-0008-0000-0800-00003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238125</xdr:rowOff>
        </xdr:from>
        <xdr:to>
          <xdr:col>8</xdr:col>
          <xdr:colOff>561975</xdr:colOff>
          <xdr:row>10</xdr:row>
          <xdr:rowOff>28575</xdr:rowOff>
        </xdr:to>
        <xdr:sp macro="" textlink="">
          <xdr:nvSpPr>
            <xdr:cNvPr id="84017" name="Check Box 49" hidden="1">
              <a:extLst>
                <a:ext uri="{63B3BB69-23CF-44E3-9099-C40C66FF867C}">
                  <a14:compatExt spid="_x0000_s84017"/>
                </a:ext>
                <a:ext uri="{FF2B5EF4-FFF2-40B4-BE49-F238E27FC236}">
                  <a16:creationId xmlns:a16="http://schemas.microsoft.com/office/drawing/2014/main" id="{00000000-0008-0000-0800-00003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238125</xdr:rowOff>
        </xdr:from>
        <xdr:to>
          <xdr:col>8</xdr:col>
          <xdr:colOff>561975</xdr:colOff>
          <xdr:row>10</xdr:row>
          <xdr:rowOff>28575</xdr:rowOff>
        </xdr:to>
        <xdr:sp macro="" textlink="">
          <xdr:nvSpPr>
            <xdr:cNvPr id="84018" name="Check Box 50" hidden="1">
              <a:extLst>
                <a:ext uri="{63B3BB69-23CF-44E3-9099-C40C66FF867C}">
                  <a14:compatExt spid="_x0000_s84018"/>
                </a:ext>
                <a:ext uri="{FF2B5EF4-FFF2-40B4-BE49-F238E27FC236}">
                  <a16:creationId xmlns:a16="http://schemas.microsoft.com/office/drawing/2014/main" id="{00000000-0008-0000-0800-00003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xdr:row>
          <xdr:rowOff>0</xdr:rowOff>
        </xdr:from>
        <xdr:to>
          <xdr:col>8</xdr:col>
          <xdr:colOff>542925</xdr:colOff>
          <xdr:row>11</xdr:row>
          <xdr:rowOff>28575</xdr:rowOff>
        </xdr:to>
        <xdr:sp macro="" textlink="">
          <xdr:nvSpPr>
            <xdr:cNvPr id="84019" name="Check Box 51" hidden="1">
              <a:extLst>
                <a:ext uri="{63B3BB69-23CF-44E3-9099-C40C66FF867C}">
                  <a14:compatExt spid="_x0000_s84019"/>
                </a:ext>
                <a:ext uri="{FF2B5EF4-FFF2-40B4-BE49-F238E27FC236}">
                  <a16:creationId xmlns:a16="http://schemas.microsoft.com/office/drawing/2014/main" id="{00000000-0008-0000-0800-00003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11</xdr:row>
          <xdr:rowOff>28575</xdr:rowOff>
        </xdr:from>
        <xdr:to>
          <xdr:col>8</xdr:col>
          <xdr:colOff>542925</xdr:colOff>
          <xdr:row>12</xdr:row>
          <xdr:rowOff>38100</xdr:rowOff>
        </xdr:to>
        <xdr:sp macro="" textlink="">
          <xdr:nvSpPr>
            <xdr:cNvPr id="84020" name="Check Box 52" hidden="1">
              <a:extLst>
                <a:ext uri="{63B3BB69-23CF-44E3-9099-C40C66FF867C}">
                  <a14:compatExt spid="_x0000_s84020"/>
                </a:ext>
                <a:ext uri="{FF2B5EF4-FFF2-40B4-BE49-F238E27FC236}">
                  <a16:creationId xmlns:a16="http://schemas.microsoft.com/office/drawing/2014/main" id="{00000000-0008-0000-0800-00003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0</xdr:rowOff>
        </xdr:from>
        <xdr:to>
          <xdr:col>8</xdr:col>
          <xdr:colOff>542925</xdr:colOff>
          <xdr:row>13</xdr:row>
          <xdr:rowOff>28575</xdr:rowOff>
        </xdr:to>
        <xdr:sp macro="" textlink="">
          <xdr:nvSpPr>
            <xdr:cNvPr id="84021" name="Check Box 53" hidden="1">
              <a:extLst>
                <a:ext uri="{63B3BB69-23CF-44E3-9099-C40C66FF867C}">
                  <a14:compatExt spid="_x0000_s84021"/>
                </a:ext>
                <a:ext uri="{FF2B5EF4-FFF2-40B4-BE49-F238E27FC236}">
                  <a16:creationId xmlns:a16="http://schemas.microsoft.com/office/drawing/2014/main" id="{00000000-0008-0000-0800-00003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0</xdr:rowOff>
        </xdr:from>
        <xdr:to>
          <xdr:col>8</xdr:col>
          <xdr:colOff>533400</xdr:colOff>
          <xdr:row>14</xdr:row>
          <xdr:rowOff>28575</xdr:rowOff>
        </xdr:to>
        <xdr:sp macro="" textlink="">
          <xdr:nvSpPr>
            <xdr:cNvPr id="84022" name="Check Box 54" hidden="1">
              <a:extLst>
                <a:ext uri="{63B3BB69-23CF-44E3-9099-C40C66FF867C}">
                  <a14:compatExt spid="_x0000_s84022"/>
                </a:ext>
                <a:ext uri="{FF2B5EF4-FFF2-40B4-BE49-F238E27FC236}">
                  <a16:creationId xmlns:a16="http://schemas.microsoft.com/office/drawing/2014/main" id="{00000000-0008-0000-0800-00003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9525</xdr:rowOff>
        </xdr:from>
        <xdr:to>
          <xdr:col>8</xdr:col>
          <xdr:colOff>542925</xdr:colOff>
          <xdr:row>15</xdr:row>
          <xdr:rowOff>28575</xdr:rowOff>
        </xdr:to>
        <xdr:sp macro="" textlink="">
          <xdr:nvSpPr>
            <xdr:cNvPr id="84023" name="Check Box 55" hidden="1">
              <a:extLst>
                <a:ext uri="{63B3BB69-23CF-44E3-9099-C40C66FF867C}">
                  <a14:compatExt spid="_x0000_s84023"/>
                </a:ext>
                <a:ext uri="{FF2B5EF4-FFF2-40B4-BE49-F238E27FC236}">
                  <a16:creationId xmlns:a16="http://schemas.microsoft.com/office/drawing/2014/main" id="{00000000-0008-0000-0800-00003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257175</xdr:rowOff>
        </xdr:from>
        <xdr:to>
          <xdr:col>8</xdr:col>
          <xdr:colOff>542925</xdr:colOff>
          <xdr:row>16</xdr:row>
          <xdr:rowOff>28575</xdr:rowOff>
        </xdr:to>
        <xdr:sp macro="" textlink="">
          <xdr:nvSpPr>
            <xdr:cNvPr id="84024" name="Check Box 56" hidden="1">
              <a:extLst>
                <a:ext uri="{63B3BB69-23CF-44E3-9099-C40C66FF867C}">
                  <a14:compatExt spid="_x0000_s84024"/>
                </a:ext>
                <a:ext uri="{FF2B5EF4-FFF2-40B4-BE49-F238E27FC236}">
                  <a16:creationId xmlns:a16="http://schemas.microsoft.com/office/drawing/2014/main" id="{00000000-0008-0000-0800-00003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0</xdr:rowOff>
        </xdr:from>
        <xdr:to>
          <xdr:col>8</xdr:col>
          <xdr:colOff>561975</xdr:colOff>
          <xdr:row>17</xdr:row>
          <xdr:rowOff>28575</xdr:rowOff>
        </xdr:to>
        <xdr:sp macro="" textlink="">
          <xdr:nvSpPr>
            <xdr:cNvPr id="84025" name="Check Box 57" hidden="1">
              <a:extLst>
                <a:ext uri="{63B3BB69-23CF-44E3-9099-C40C66FF867C}">
                  <a14:compatExt spid="_x0000_s84025"/>
                </a:ext>
                <a:ext uri="{FF2B5EF4-FFF2-40B4-BE49-F238E27FC236}">
                  <a16:creationId xmlns:a16="http://schemas.microsoft.com/office/drawing/2014/main" id="{00000000-0008-0000-0800-00003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28575</xdr:rowOff>
        </xdr:from>
        <xdr:to>
          <xdr:col>8</xdr:col>
          <xdr:colOff>533400</xdr:colOff>
          <xdr:row>18</xdr:row>
          <xdr:rowOff>38100</xdr:rowOff>
        </xdr:to>
        <xdr:sp macro="" textlink="">
          <xdr:nvSpPr>
            <xdr:cNvPr id="84026" name="Check Box 58" hidden="1">
              <a:extLst>
                <a:ext uri="{63B3BB69-23CF-44E3-9099-C40C66FF867C}">
                  <a14:compatExt spid="_x0000_s84026"/>
                </a:ext>
                <a:ext uri="{FF2B5EF4-FFF2-40B4-BE49-F238E27FC236}">
                  <a16:creationId xmlns:a16="http://schemas.microsoft.com/office/drawing/2014/main" id="{00000000-0008-0000-0800-00003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0</xdr:rowOff>
        </xdr:from>
        <xdr:to>
          <xdr:col>8</xdr:col>
          <xdr:colOff>533400</xdr:colOff>
          <xdr:row>19</xdr:row>
          <xdr:rowOff>28575</xdr:rowOff>
        </xdr:to>
        <xdr:sp macro="" textlink="">
          <xdr:nvSpPr>
            <xdr:cNvPr id="84027" name="Check Box 59" hidden="1">
              <a:extLst>
                <a:ext uri="{63B3BB69-23CF-44E3-9099-C40C66FF867C}">
                  <a14:compatExt spid="_x0000_s84027"/>
                </a:ext>
                <a:ext uri="{FF2B5EF4-FFF2-40B4-BE49-F238E27FC236}">
                  <a16:creationId xmlns:a16="http://schemas.microsoft.com/office/drawing/2014/main" id="{00000000-0008-0000-0800-00003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28575</xdr:rowOff>
        </xdr:from>
        <xdr:to>
          <xdr:col>8</xdr:col>
          <xdr:colOff>542925</xdr:colOff>
          <xdr:row>20</xdr:row>
          <xdr:rowOff>38100</xdr:rowOff>
        </xdr:to>
        <xdr:sp macro="" textlink="">
          <xdr:nvSpPr>
            <xdr:cNvPr id="84028" name="Check Box 60" hidden="1">
              <a:extLst>
                <a:ext uri="{63B3BB69-23CF-44E3-9099-C40C66FF867C}">
                  <a14:compatExt spid="_x0000_s84028"/>
                </a:ext>
                <a:ext uri="{FF2B5EF4-FFF2-40B4-BE49-F238E27FC236}">
                  <a16:creationId xmlns:a16="http://schemas.microsoft.com/office/drawing/2014/main" id="{00000000-0008-0000-0800-00003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28575</xdr:rowOff>
        </xdr:from>
        <xdr:to>
          <xdr:col>8</xdr:col>
          <xdr:colOff>542925</xdr:colOff>
          <xdr:row>21</xdr:row>
          <xdr:rowOff>38100</xdr:rowOff>
        </xdr:to>
        <xdr:sp macro="" textlink="">
          <xdr:nvSpPr>
            <xdr:cNvPr id="84029" name="Check Box 61" hidden="1">
              <a:extLst>
                <a:ext uri="{63B3BB69-23CF-44E3-9099-C40C66FF867C}">
                  <a14:compatExt spid="_x0000_s84029"/>
                </a:ext>
                <a:ext uri="{FF2B5EF4-FFF2-40B4-BE49-F238E27FC236}">
                  <a16:creationId xmlns:a16="http://schemas.microsoft.com/office/drawing/2014/main" id="{00000000-0008-0000-0800-00003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28575</xdr:rowOff>
        </xdr:from>
        <xdr:to>
          <xdr:col>8</xdr:col>
          <xdr:colOff>533400</xdr:colOff>
          <xdr:row>22</xdr:row>
          <xdr:rowOff>38100</xdr:rowOff>
        </xdr:to>
        <xdr:sp macro="" textlink="">
          <xdr:nvSpPr>
            <xdr:cNvPr id="84030" name="Check Box 62" hidden="1">
              <a:extLst>
                <a:ext uri="{63B3BB69-23CF-44E3-9099-C40C66FF867C}">
                  <a14:compatExt spid="_x0000_s84030"/>
                </a:ext>
                <a:ext uri="{FF2B5EF4-FFF2-40B4-BE49-F238E27FC236}">
                  <a16:creationId xmlns:a16="http://schemas.microsoft.com/office/drawing/2014/main" id="{00000000-0008-0000-0800-00003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0</xdr:rowOff>
        </xdr:from>
        <xdr:to>
          <xdr:col>8</xdr:col>
          <xdr:colOff>533400</xdr:colOff>
          <xdr:row>23</xdr:row>
          <xdr:rowOff>28575</xdr:rowOff>
        </xdr:to>
        <xdr:sp macro="" textlink="">
          <xdr:nvSpPr>
            <xdr:cNvPr id="84031" name="Check Box 63" hidden="1">
              <a:extLst>
                <a:ext uri="{63B3BB69-23CF-44E3-9099-C40C66FF867C}">
                  <a14:compatExt spid="_x0000_s84031"/>
                </a:ext>
                <a:ext uri="{FF2B5EF4-FFF2-40B4-BE49-F238E27FC236}">
                  <a16:creationId xmlns:a16="http://schemas.microsoft.com/office/drawing/2014/main" id="{00000000-0008-0000-0800-00003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23</xdr:row>
          <xdr:rowOff>28575</xdr:rowOff>
        </xdr:from>
        <xdr:to>
          <xdr:col>8</xdr:col>
          <xdr:colOff>542925</xdr:colOff>
          <xdr:row>24</xdr:row>
          <xdr:rowOff>38100</xdr:rowOff>
        </xdr:to>
        <xdr:sp macro="" textlink="">
          <xdr:nvSpPr>
            <xdr:cNvPr id="84032" name="Check Box 64" hidden="1">
              <a:extLst>
                <a:ext uri="{63B3BB69-23CF-44E3-9099-C40C66FF867C}">
                  <a14:compatExt spid="_x0000_s84032"/>
                </a:ext>
                <a:ext uri="{FF2B5EF4-FFF2-40B4-BE49-F238E27FC236}">
                  <a16:creationId xmlns:a16="http://schemas.microsoft.com/office/drawing/2014/main" id="{00000000-0008-0000-0800-00004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24</xdr:row>
          <xdr:rowOff>28575</xdr:rowOff>
        </xdr:from>
        <xdr:to>
          <xdr:col>8</xdr:col>
          <xdr:colOff>542925</xdr:colOff>
          <xdr:row>25</xdr:row>
          <xdr:rowOff>38100</xdr:rowOff>
        </xdr:to>
        <xdr:sp macro="" textlink="">
          <xdr:nvSpPr>
            <xdr:cNvPr id="84033" name="Check Box 65" hidden="1">
              <a:extLst>
                <a:ext uri="{63B3BB69-23CF-44E3-9099-C40C66FF867C}">
                  <a14:compatExt spid="_x0000_s84033"/>
                </a:ext>
                <a:ext uri="{FF2B5EF4-FFF2-40B4-BE49-F238E27FC236}">
                  <a16:creationId xmlns:a16="http://schemas.microsoft.com/office/drawing/2014/main" id="{00000000-0008-0000-0800-00004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28575</xdr:rowOff>
        </xdr:from>
        <xdr:to>
          <xdr:col>8</xdr:col>
          <xdr:colOff>542925</xdr:colOff>
          <xdr:row>26</xdr:row>
          <xdr:rowOff>38100</xdr:rowOff>
        </xdr:to>
        <xdr:sp macro="" textlink="">
          <xdr:nvSpPr>
            <xdr:cNvPr id="84034" name="Check Box 66" hidden="1">
              <a:extLst>
                <a:ext uri="{63B3BB69-23CF-44E3-9099-C40C66FF867C}">
                  <a14:compatExt spid="_x0000_s84034"/>
                </a:ext>
                <a:ext uri="{FF2B5EF4-FFF2-40B4-BE49-F238E27FC236}">
                  <a16:creationId xmlns:a16="http://schemas.microsoft.com/office/drawing/2014/main" id="{00000000-0008-0000-0800-00004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25</xdr:row>
          <xdr:rowOff>228600</xdr:rowOff>
        </xdr:from>
        <xdr:to>
          <xdr:col>7</xdr:col>
          <xdr:colOff>542925</xdr:colOff>
          <xdr:row>26</xdr:row>
          <xdr:rowOff>219075</xdr:rowOff>
        </xdr:to>
        <xdr:sp macro="" textlink="">
          <xdr:nvSpPr>
            <xdr:cNvPr id="84035" name="Check Box 67" hidden="1">
              <a:extLst>
                <a:ext uri="{63B3BB69-23CF-44E3-9099-C40C66FF867C}">
                  <a14:compatExt spid="_x0000_s84035"/>
                </a:ext>
                <a:ext uri="{FF2B5EF4-FFF2-40B4-BE49-F238E27FC236}">
                  <a16:creationId xmlns:a16="http://schemas.microsoft.com/office/drawing/2014/main" id="{00000000-0008-0000-0800-00004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26</xdr:row>
          <xdr:rowOff>238125</xdr:rowOff>
        </xdr:from>
        <xdr:to>
          <xdr:col>7</xdr:col>
          <xdr:colOff>561975</xdr:colOff>
          <xdr:row>27</xdr:row>
          <xdr:rowOff>123825</xdr:rowOff>
        </xdr:to>
        <xdr:sp macro="" textlink="">
          <xdr:nvSpPr>
            <xdr:cNvPr id="84036" name="Check Box 68" hidden="1">
              <a:extLst>
                <a:ext uri="{63B3BB69-23CF-44E3-9099-C40C66FF867C}">
                  <a14:compatExt spid="_x0000_s84036"/>
                </a:ext>
                <a:ext uri="{FF2B5EF4-FFF2-40B4-BE49-F238E27FC236}">
                  <a16:creationId xmlns:a16="http://schemas.microsoft.com/office/drawing/2014/main" id="{00000000-0008-0000-0800-00004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28</xdr:row>
          <xdr:rowOff>0</xdr:rowOff>
        </xdr:from>
        <xdr:to>
          <xdr:col>7</xdr:col>
          <xdr:colOff>542925</xdr:colOff>
          <xdr:row>28</xdr:row>
          <xdr:rowOff>219075</xdr:rowOff>
        </xdr:to>
        <xdr:sp macro="" textlink="">
          <xdr:nvSpPr>
            <xdr:cNvPr id="84037" name="Check Box 69" hidden="1">
              <a:extLst>
                <a:ext uri="{63B3BB69-23CF-44E3-9099-C40C66FF867C}">
                  <a14:compatExt spid="_x0000_s84037"/>
                </a:ext>
                <a:ext uri="{FF2B5EF4-FFF2-40B4-BE49-F238E27FC236}">
                  <a16:creationId xmlns:a16="http://schemas.microsoft.com/office/drawing/2014/main" id="{00000000-0008-0000-0800-00004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xdr:row>
          <xdr:rowOff>28575</xdr:rowOff>
        </xdr:from>
        <xdr:to>
          <xdr:col>7</xdr:col>
          <xdr:colOff>542925</xdr:colOff>
          <xdr:row>30</xdr:row>
          <xdr:rowOff>38100</xdr:rowOff>
        </xdr:to>
        <xdr:sp macro="" textlink="">
          <xdr:nvSpPr>
            <xdr:cNvPr id="84038" name="Check Box 70" hidden="1">
              <a:extLst>
                <a:ext uri="{63B3BB69-23CF-44E3-9099-C40C66FF867C}">
                  <a14:compatExt spid="_x0000_s84038"/>
                </a:ext>
                <a:ext uri="{FF2B5EF4-FFF2-40B4-BE49-F238E27FC236}">
                  <a16:creationId xmlns:a16="http://schemas.microsoft.com/office/drawing/2014/main" id="{00000000-0008-0000-0800-00004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xdr:row>
          <xdr:rowOff>0</xdr:rowOff>
        </xdr:from>
        <xdr:to>
          <xdr:col>7</xdr:col>
          <xdr:colOff>542925</xdr:colOff>
          <xdr:row>31</xdr:row>
          <xdr:rowOff>28575</xdr:rowOff>
        </xdr:to>
        <xdr:sp macro="" textlink="">
          <xdr:nvSpPr>
            <xdr:cNvPr id="84039" name="Check Box 71" hidden="1">
              <a:extLst>
                <a:ext uri="{63B3BB69-23CF-44E3-9099-C40C66FF867C}">
                  <a14:compatExt spid="_x0000_s84039"/>
                </a:ext>
                <a:ext uri="{FF2B5EF4-FFF2-40B4-BE49-F238E27FC236}">
                  <a16:creationId xmlns:a16="http://schemas.microsoft.com/office/drawing/2014/main" id="{00000000-0008-0000-0800-00004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31</xdr:row>
          <xdr:rowOff>0</xdr:rowOff>
        </xdr:from>
        <xdr:to>
          <xdr:col>7</xdr:col>
          <xdr:colOff>533400</xdr:colOff>
          <xdr:row>32</xdr:row>
          <xdr:rowOff>28575</xdr:rowOff>
        </xdr:to>
        <xdr:sp macro="" textlink="">
          <xdr:nvSpPr>
            <xdr:cNvPr id="84040" name="Check Box 72" hidden="1">
              <a:extLst>
                <a:ext uri="{63B3BB69-23CF-44E3-9099-C40C66FF867C}">
                  <a14:compatExt spid="_x0000_s84040"/>
                </a:ext>
                <a:ext uri="{FF2B5EF4-FFF2-40B4-BE49-F238E27FC236}">
                  <a16:creationId xmlns:a16="http://schemas.microsoft.com/office/drawing/2014/main" id="{00000000-0008-0000-0800-00004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xdr:row>
          <xdr:rowOff>9525</xdr:rowOff>
        </xdr:from>
        <xdr:to>
          <xdr:col>7</xdr:col>
          <xdr:colOff>542925</xdr:colOff>
          <xdr:row>32</xdr:row>
          <xdr:rowOff>219075</xdr:rowOff>
        </xdr:to>
        <xdr:sp macro="" textlink="">
          <xdr:nvSpPr>
            <xdr:cNvPr id="84041" name="Check Box 73" hidden="1">
              <a:extLst>
                <a:ext uri="{63B3BB69-23CF-44E3-9099-C40C66FF867C}">
                  <a14:compatExt spid="_x0000_s84041"/>
                </a:ext>
                <a:ext uri="{FF2B5EF4-FFF2-40B4-BE49-F238E27FC236}">
                  <a16:creationId xmlns:a16="http://schemas.microsoft.com/office/drawing/2014/main" id="{00000000-0008-0000-0800-00004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xdr:row>
          <xdr:rowOff>257175</xdr:rowOff>
        </xdr:from>
        <xdr:to>
          <xdr:col>7</xdr:col>
          <xdr:colOff>542925</xdr:colOff>
          <xdr:row>33</xdr:row>
          <xdr:rowOff>123825</xdr:rowOff>
        </xdr:to>
        <xdr:sp macro="" textlink="">
          <xdr:nvSpPr>
            <xdr:cNvPr id="84042" name="Check Box 74" hidden="1">
              <a:extLst>
                <a:ext uri="{63B3BB69-23CF-44E3-9099-C40C66FF867C}">
                  <a14:compatExt spid="_x0000_s84042"/>
                </a:ext>
                <a:ext uri="{FF2B5EF4-FFF2-40B4-BE49-F238E27FC236}">
                  <a16:creationId xmlns:a16="http://schemas.microsoft.com/office/drawing/2014/main" id="{00000000-0008-0000-0800-00004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34</xdr:row>
          <xdr:rowOff>0</xdr:rowOff>
        </xdr:from>
        <xdr:to>
          <xdr:col>7</xdr:col>
          <xdr:colOff>561975</xdr:colOff>
          <xdr:row>35</xdr:row>
          <xdr:rowOff>28575</xdr:rowOff>
        </xdr:to>
        <xdr:sp macro="" textlink="">
          <xdr:nvSpPr>
            <xdr:cNvPr id="84043" name="Check Box 75" hidden="1">
              <a:extLst>
                <a:ext uri="{63B3BB69-23CF-44E3-9099-C40C66FF867C}">
                  <a14:compatExt spid="_x0000_s84043"/>
                </a:ext>
                <a:ext uri="{FF2B5EF4-FFF2-40B4-BE49-F238E27FC236}">
                  <a16:creationId xmlns:a16="http://schemas.microsoft.com/office/drawing/2014/main" id="{00000000-0008-0000-0800-00004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35</xdr:row>
          <xdr:rowOff>28575</xdr:rowOff>
        </xdr:from>
        <xdr:to>
          <xdr:col>7</xdr:col>
          <xdr:colOff>533400</xdr:colOff>
          <xdr:row>36</xdr:row>
          <xdr:rowOff>38100</xdr:rowOff>
        </xdr:to>
        <xdr:sp macro="" textlink="">
          <xdr:nvSpPr>
            <xdr:cNvPr id="84044" name="Check Box 76" hidden="1">
              <a:extLst>
                <a:ext uri="{63B3BB69-23CF-44E3-9099-C40C66FF867C}">
                  <a14:compatExt spid="_x0000_s84044"/>
                </a:ext>
                <a:ext uri="{FF2B5EF4-FFF2-40B4-BE49-F238E27FC236}">
                  <a16:creationId xmlns:a16="http://schemas.microsoft.com/office/drawing/2014/main" id="{00000000-0008-0000-0800-00004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36</xdr:row>
          <xdr:rowOff>0</xdr:rowOff>
        </xdr:from>
        <xdr:to>
          <xdr:col>7</xdr:col>
          <xdr:colOff>533400</xdr:colOff>
          <xdr:row>37</xdr:row>
          <xdr:rowOff>28575</xdr:rowOff>
        </xdr:to>
        <xdr:sp macro="" textlink="">
          <xdr:nvSpPr>
            <xdr:cNvPr id="84045" name="Check Box 77" hidden="1">
              <a:extLst>
                <a:ext uri="{63B3BB69-23CF-44E3-9099-C40C66FF867C}">
                  <a14:compatExt spid="_x0000_s84045"/>
                </a:ext>
                <a:ext uri="{FF2B5EF4-FFF2-40B4-BE49-F238E27FC236}">
                  <a16:creationId xmlns:a16="http://schemas.microsoft.com/office/drawing/2014/main" id="{00000000-0008-0000-0800-00004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37</xdr:row>
          <xdr:rowOff>28575</xdr:rowOff>
        </xdr:from>
        <xdr:to>
          <xdr:col>7</xdr:col>
          <xdr:colOff>542925</xdr:colOff>
          <xdr:row>38</xdr:row>
          <xdr:rowOff>38100</xdr:rowOff>
        </xdr:to>
        <xdr:sp macro="" textlink="">
          <xdr:nvSpPr>
            <xdr:cNvPr id="84046" name="Check Box 78" hidden="1">
              <a:extLst>
                <a:ext uri="{63B3BB69-23CF-44E3-9099-C40C66FF867C}">
                  <a14:compatExt spid="_x0000_s84046"/>
                </a:ext>
                <a:ext uri="{FF2B5EF4-FFF2-40B4-BE49-F238E27FC236}">
                  <a16:creationId xmlns:a16="http://schemas.microsoft.com/office/drawing/2014/main" id="{00000000-0008-0000-0800-00004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38</xdr:row>
          <xdr:rowOff>28575</xdr:rowOff>
        </xdr:from>
        <xdr:to>
          <xdr:col>7</xdr:col>
          <xdr:colOff>542925</xdr:colOff>
          <xdr:row>39</xdr:row>
          <xdr:rowOff>38100</xdr:rowOff>
        </xdr:to>
        <xdr:sp macro="" textlink="">
          <xdr:nvSpPr>
            <xdr:cNvPr id="84047" name="Check Box 79" hidden="1">
              <a:extLst>
                <a:ext uri="{63B3BB69-23CF-44E3-9099-C40C66FF867C}">
                  <a14:compatExt spid="_x0000_s84047"/>
                </a:ext>
                <a:ext uri="{FF2B5EF4-FFF2-40B4-BE49-F238E27FC236}">
                  <a16:creationId xmlns:a16="http://schemas.microsoft.com/office/drawing/2014/main" id="{00000000-0008-0000-0800-00004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39</xdr:row>
          <xdr:rowOff>28575</xdr:rowOff>
        </xdr:from>
        <xdr:to>
          <xdr:col>7</xdr:col>
          <xdr:colOff>533400</xdr:colOff>
          <xdr:row>40</xdr:row>
          <xdr:rowOff>38100</xdr:rowOff>
        </xdr:to>
        <xdr:sp macro="" textlink="">
          <xdr:nvSpPr>
            <xdr:cNvPr id="84048" name="Check Box 80" hidden="1">
              <a:extLst>
                <a:ext uri="{63B3BB69-23CF-44E3-9099-C40C66FF867C}">
                  <a14:compatExt spid="_x0000_s84048"/>
                </a:ext>
                <a:ext uri="{FF2B5EF4-FFF2-40B4-BE49-F238E27FC236}">
                  <a16:creationId xmlns:a16="http://schemas.microsoft.com/office/drawing/2014/main" id="{00000000-0008-0000-0800-00005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40</xdr:row>
          <xdr:rowOff>0</xdr:rowOff>
        </xdr:from>
        <xdr:to>
          <xdr:col>7</xdr:col>
          <xdr:colOff>533400</xdr:colOff>
          <xdr:row>41</xdr:row>
          <xdr:rowOff>28575</xdr:rowOff>
        </xdr:to>
        <xdr:sp macro="" textlink="">
          <xdr:nvSpPr>
            <xdr:cNvPr id="84049" name="Check Box 81" hidden="1">
              <a:extLst>
                <a:ext uri="{63B3BB69-23CF-44E3-9099-C40C66FF867C}">
                  <a14:compatExt spid="_x0000_s84049"/>
                </a:ext>
                <a:ext uri="{FF2B5EF4-FFF2-40B4-BE49-F238E27FC236}">
                  <a16:creationId xmlns:a16="http://schemas.microsoft.com/office/drawing/2014/main" id="{00000000-0008-0000-0800-00005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41</xdr:row>
          <xdr:rowOff>28575</xdr:rowOff>
        </xdr:from>
        <xdr:to>
          <xdr:col>7</xdr:col>
          <xdr:colOff>542925</xdr:colOff>
          <xdr:row>42</xdr:row>
          <xdr:rowOff>38100</xdr:rowOff>
        </xdr:to>
        <xdr:sp macro="" textlink="">
          <xdr:nvSpPr>
            <xdr:cNvPr id="84050" name="Check Box 82" hidden="1">
              <a:extLst>
                <a:ext uri="{63B3BB69-23CF-44E3-9099-C40C66FF867C}">
                  <a14:compatExt spid="_x0000_s84050"/>
                </a:ext>
                <a:ext uri="{FF2B5EF4-FFF2-40B4-BE49-F238E27FC236}">
                  <a16:creationId xmlns:a16="http://schemas.microsoft.com/office/drawing/2014/main" id="{00000000-0008-0000-0800-00005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42</xdr:row>
          <xdr:rowOff>28575</xdr:rowOff>
        </xdr:from>
        <xdr:to>
          <xdr:col>7</xdr:col>
          <xdr:colOff>542925</xdr:colOff>
          <xdr:row>43</xdr:row>
          <xdr:rowOff>38100</xdr:rowOff>
        </xdr:to>
        <xdr:sp macro="" textlink="">
          <xdr:nvSpPr>
            <xdr:cNvPr id="84051" name="Check Box 83" hidden="1">
              <a:extLst>
                <a:ext uri="{63B3BB69-23CF-44E3-9099-C40C66FF867C}">
                  <a14:compatExt spid="_x0000_s84051"/>
                </a:ext>
                <a:ext uri="{FF2B5EF4-FFF2-40B4-BE49-F238E27FC236}">
                  <a16:creationId xmlns:a16="http://schemas.microsoft.com/office/drawing/2014/main" id="{00000000-0008-0000-0800-00005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43</xdr:row>
          <xdr:rowOff>28575</xdr:rowOff>
        </xdr:from>
        <xdr:to>
          <xdr:col>7</xdr:col>
          <xdr:colOff>542925</xdr:colOff>
          <xdr:row>44</xdr:row>
          <xdr:rowOff>38100</xdr:rowOff>
        </xdr:to>
        <xdr:sp macro="" textlink="">
          <xdr:nvSpPr>
            <xdr:cNvPr id="84052" name="Check Box 84" hidden="1">
              <a:extLst>
                <a:ext uri="{63B3BB69-23CF-44E3-9099-C40C66FF867C}">
                  <a14:compatExt spid="_x0000_s84052"/>
                </a:ext>
                <a:ext uri="{FF2B5EF4-FFF2-40B4-BE49-F238E27FC236}">
                  <a16:creationId xmlns:a16="http://schemas.microsoft.com/office/drawing/2014/main" id="{00000000-0008-0000-0800-00005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228600</xdr:rowOff>
        </xdr:from>
        <xdr:to>
          <xdr:col>8</xdr:col>
          <xdr:colOff>542925</xdr:colOff>
          <xdr:row>26</xdr:row>
          <xdr:rowOff>200025</xdr:rowOff>
        </xdr:to>
        <xdr:sp macro="" textlink="">
          <xdr:nvSpPr>
            <xdr:cNvPr id="84053" name="Check Box 85" hidden="1">
              <a:extLst>
                <a:ext uri="{63B3BB69-23CF-44E3-9099-C40C66FF867C}">
                  <a14:compatExt spid="_x0000_s84053"/>
                </a:ext>
                <a:ext uri="{FF2B5EF4-FFF2-40B4-BE49-F238E27FC236}">
                  <a16:creationId xmlns:a16="http://schemas.microsoft.com/office/drawing/2014/main" id="{00000000-0008-0000-0800-00005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25</xdr:row>
          <xdr:rowOff>228600</xdr:rowOff>
        </xdr:from>
        <xdr:to>
          <xdr:col>8</xdr:col>
          <xdr:colOff>542925</xdr:colOff>
          <xdr:row>26</xdr:row>
          <xdr:rowOff>200025</xdr:rowOff>
        </xdr:to>
        <xdr:sp macro="" textlink="">
          <xdr:nvSpPr>
            <xdr:cNvPr id="84054" name="Check Box 86" hidden="1">
              <a:extLst>
                <a:ext uri="{63B3BB69-23CF-44E3-9099-C40C66FF867C}">
                  <a14:compatExt spid="_x0000_s84054"/>
                </a:ext>
                <a:ext uri="{FF2B5EF4-FFF2-40B4-BE49-F238E27FC236}">
                  <a16:creationId xmlns:a16="http://schemas.microsoft.com/office/drawing/2014/main" id="{00000000-0008-0000-0800-00005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238125</xdr:rowOff>
        </xdr:from>
        <xdr:to>
          <xdr:col>8</xdr:col>
          <xdr:colOff>561975</xdr:colOff>
          <xdr:row>27</xdr:row>
          <xdr:rowOff>123825</xdr:rowOff>
        </xdr:to>
        <xdr:sp macro="" textlink="">
          <xdr:nvSpPr>
            <xdr:cNvPr id="84055" name="Check Box 87" hidden="1">
              <a:extLst>
                <a:ext uri="{63B3BB69-23CF-44E3-9099-C40C66FF867C}">
                  <a14:compatExt spid="_x0000_s84055"/>
                </a:ext>
                <a:ext uri="{FF2B5EF4-FFF2-40B4-BE49-F238E27FC236}">
                  <a16:creationId xmlns:a16="http://schemas.microsoft.com/office/drawing/2014/main" id="{00000000-0008-0000-0800-00005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26</xdr:row>
          <xdr:rowOff>238125</xdr:rowOff>
        </xdr:from>
        <xdr:to>
          <xdr:col>8</xdr:col>
          <xdr:colOff>561975</xdr:colOff>
          <xdr:row>27</xdr:row>
          <xdr:rowOff>123825</xdr:rowOff>
        </xdr:to>
        <xdr:sp macro="" textlink="">
          <xdr:nvSpPr>
            <xdr:cNvPr id="84056" name="Check Box 88" hidden="1">
              <a:extLst>
                <a:ext uri="{63B3BB69-23CF-44E3-9099-C40C66FF867C}">
                  <a14:compatExt spid="_x0000_s84056"/>
                </a:ext>
                <a:ext uri="{FF2B5EF4-FFF2-40B4-BE49-F238E27FC236}">
                  <a16:creationId xmlns:a16="http://schemas.microsoft.com/office/drawing/2014/main" id="{00000000-0008-0000-0800-00005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28</xdr:row>
          <xdr:rowOff>0</xdr:rowOff>
        </xdr:from>
        <xdr:to>
          <xdr:col>8</xdr:col>
          <xdr:colOff>542925</xdr:colOff>
          <xdr:row>28</xdr:row>
          <xdr:rowOff>219075</xdr:rowOff>
        </xdr:to>
        <xdr:sp macro="" textlink="">
          <xdr:nvSpPr>
            <xdr:cNvPr id="84057" name="Check Box 89" hidden="1">
              <a:extLst>
                <a:ext uri="{63B3BB69-23CF-44E3-9099-C40C66FF867C}">
                  <a14:compatExt spid="_x0000_s84057"/>
                </a:ext>
                <a:ext uri="{FF2B5EF4-FFF2-40B4-BE49-F238E27FC236}">
                  <a16:creationId xmlns:a16="http://schemas.microsoft.com/office/drawing/2014/main" id="{00000000-0008-0000-0800-00005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29</xdr:row>
          <xdr:rowOff>28575</xdr:rowOff>
        </xdr:from>
        <xdr:to>
          <xdr:col>8</xdr:col>
          <xdr:colOff>542925</xdr:colOff>
          <xdr:row>30</xdr:row>
          <xdr:rowOff>38100</xdr:rowOff>
        </xdr:to>
        <xdr:sp macro="" textlink="">
          <xdr:nvSpPr>
            <xdr:cNvPr id="84058" name="Check Box 90" hidden="1">
              <a:extLst>
                <a:ext uri="{63B3BB69-23CF-44E3-9099-C40C66FF867C}">
                  <a14:compatExt spid="_x0000_s84058"/>
                </a:ext>
                <a:ext uri="{FF2B5EF4-FFF2-40B4-BE49-F238E27FC236}">
                  <a16:creationId xmlns:a16="http://schemas.microsoft.com/office/drawing/2014/main" id="{00000000-0008-0000-0800-00005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30</xdr:row>
          <xdr:rowOff>0</xdr:rowOff>
        </xdr:from>
        <xdr:to>
          <xdr:col>8</xdr:col>
          <xdr:colOff>542925</xdr:colOff>
          <xdr:row>31</xdr:row>
          <xdr:rowOff>28575</xdr:rowOff>
        </xdr:to>
        <xdr:sp macro="" textlink="">
          <xdr:nvSpPr>
            <xdr:cNvPr id="84059" name="Check Box 91" hidden="1">
              <a:extLst>
                <a:ext uri="{63B3BB69-23CF-44E3-9099-C40C66FF867C}">
                  <a14:compatExt spid="_x0000_s84059"/>
                </a:ext>
                <a:ext uri="{FF2B5EF4-FFF2-40B4-BE49-F238E27FC236}">
                  <a16:creationId xmlns:a16="http://schemas.microsoft.com/office/drawing/2014/main" id="{00000000-0008-0000-0800-00005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31</xdr:row>
          <xdr:rowOff>0</xdr:rowOff>
        </xdr:from>
        <xdr:to>
          <xdr:col>8</xdr:col>
          <xdr:colOff>533400</xdr:colOff>
          <xdr:row>32</xdr:row>
          <xdr:rowOff>28575</xdr:rowOff>
        </xdr:to>
        <xdr:sp macro="" textlink="">
          <xdr:nvSpPr>
            <xdr:cNvPr id="84060" name="Check Box 92" hidden="1">
              <a:extLst>
                <a:ext uri="{63B3BB69-23CF-44E3-9099-C40C66FF867C}">
                  <a14:compatExt spid="_x0000_s84060"/>
                </a:ext>
                <a:ext uri="{FF2B5EF4-FFF2-40B4-BE49-F238E27FC236}">
                  <a16:creationId xmlns:a16="http://schemas.microsoft.com/office/drawing/2014/main" id="{00000000-0008-0000-0800-00005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9525</xdr:rowOff>
        </xdr:from>
        <xdr:to>
          <xdr:col>8</xdr:col>
          <xdr:colOff>542925</xdr:colOff>
          <xdr:row>32</xdr:row>
          <xdr:rowOff>219075</xdr:rowOff>
        </xdr:to>
        <xdr:sp macro="" textlink="">
          <xdr:nvSpPr>
            <xdr:cNvPr id="84061" name="Check Box 93" hidden="1">
              <a:extLst>
                <a:ext uri="{63B3BB69-23CF-44E3-9099-C40C66FF867C}">
                  <a14:compatExt spid="_x0000_s84061"/>
                </a:ext>
                <a:ext uri="{FF2B5EF4-FFF2-40B4-BE49-F238E27FC236}">
                  <a16:creationId xmlns:a16="http://schemas.microsoft.com/office/drawing/2014/main" id="{00000000-0008-0000-0800-00005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32</xdr:row>
          <xdr:rowOff>257175</xdr:rowOff>
        </xdr:from>
        <xdr:to>
          <xdr:col>8</xdr:col>
          <xdr:colOff>542925</xdr:colOff>
          <xdr:row>33</xdr:row>
          <xdr:rowOff>142875</xdr:rowOff>
        </xdr:to>
        <xdr:sp macro="" textlink="">
          <xdr:nvSpPr>
            <xdr:cNvPr id="84062" name="Check Box 94" hidden="1">
              <a:extLst>
                <a:ext uri="{63B3BB69-23CF-44E3-9099-C40C66FF867C}">
                  <a14:compatExt spid="_x0000_s84062"/>
                </a:ext>
                <a:ext uri="{FF2B5EF4-FFF2-40B4-BE49-F238E27FC236}">
                  <a16:creationId xmlns:a16="http://schemas.microsoft.com/office/drawing/2014/main" id="{00000000-0008-0000-0800-00005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34</xdr:row>
          <xdr:rowOff>0</xdr:rowOff>
        </xdr:from>
        <xdr:to>
          <xdr:col>8</xdr:col>
          <xdr:colOff>561975</xdr:colOff>
          <xdr:row>35</xdr:row>
          <xdr:rowOff>28575</xdr:rowOff>
        </xdr:to>
        <xdr:sp macro="" textlink="">
          <xdr:nvSpPr>
            <xdr:cNvPr id="84063" name="Check Box 95" hidden="1">
              <a:extLst>
                <a:ext uri="{63B3BB69-23CF-44E3-9099-C40C66FF867C}">
                  <a14:compatExt spid="_x0000_s84063"/>
                </a:ext>
                <a:ext uri="{FF2B5EF4-FFF2-40B4-BE49-F238E27FC236}">
                  <a16:creationId xmlns:a16="http://schemas.microsoft.com/office/drawing/2014/main" id="{00000000-0008-0000-0800-00005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35</xdr:row>
          <xdr:rowOff>28575</xdr:rowOff>
        </xdr:from>
        <xdr:to>
          <xdr:col>8</xdr:col>
          <xdr:colOff>533400</xdr:colOff>
          <xdr:row>36</xdr:row>
          <xdr:rowOff>38100</xdr:rowOff>
        </xdr:to>
        <xdr:sp macro="" textlink="">
          <xdr:nvSpPr>
            <xdr:cNvPr id="84064" name="Check Box 96" hidden="1">
              <a:extLst>
                <a:ext uri="{63B3BB69-23CF-44E3-9099-C40C66FF867C}">
                  <a14:compatExt spid="_x0000_s84064"/>
                </a:ext>
                <a:ext uri="{FF2B5EF4-FFF2-40B4-BE49-F238E27FC236}">
                  <a16:creationId xmlns:a16="http://schemas.microsoft.com/office/drawing/2014/main" id="{00000000-0008-0000-0800-00006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36</xdr:row>
          <xdr:rowOff>0</xdr:rowOff>
        </xdr:from>
        <xdr:to>
          <xdr:col>8</xdr:col>
          <xdr:colOff>533400</xdr:colOff>
          <xdr:row>37</xdr:row>
          <xdr:rowOff>28575</xdr:rowOff>
        </xdr:to>
        <xdr:sp macro="" textlink="">
          <xdr:nvSpPr>
            <xdr:cNvPr id="84065" name="Check Box 97" hidden="1">
              <a:extLst>
                <a:ext uri="{63B3BB69-23CF-44E3-9099-C40C66FF867C}">
                  <a14:compatExt spid="_x0000_s84065"/>
                </a:ext>
                <a:ext uri="{FF2B5EF4-FFF2-40B4-BE49-F238E27FC236}">
                  <a16:creationId xmlns:a16="http://schemas.microsoft.com/office/drawing/2014/main" id="{00000000-0008-0000-0800-00006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37</xdr:row>
          <xdr:rowOff>28575</xdr:rowOff>
        </xdr:from>
        <xdr:to>
          <xdr:col>8</xdr:col>
          <xdr:colOff>542925</xdr:colOff>
          <xdr:row>38</xdr:row>
          <xdr:rowOff>38100</xdr:rowOff>
        </xdr:to>
        <xdr:sp macro="" textlink="">
          <xdr:nvSpPr>
            <xdr:cNvPr id="84066" name="Check Box 98" hidden="1">
              <a:extLst>
                <a:ext uri="{63B3BB69-23CF-44E3-9099-C40C66FF867C}">
                  <a14:compatExt spid="_x0000_s84066"/>
                </a:ext>
                <a:ext uri="{FF2B5EF4-FFF2-40B4-BE49-F238E27FC236}">
                  <a16:creationId xmlns:a16="http://schemas.microsoft.com/office/drawing/2014/main" id="{00000000-0008-0000-0800-00006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38</xdr:row>
          <xdr:rowOff>28575</xdr:rowOff>
        </xdr:from>
        <xdr:to>
          <xdr:col>8</xdr:col>
          <xdr:colOff>542925</xdr:colOff>
          <xdr:row>39</xdr:row>
          <xdr:rowOff>38100</xdr:rowOff>
        </xdr:to>
        <xdr:sp macro="" textlink="">
          <xdr:nvSpPr>
            <xdr:cNvPr id="84067" name="Check Box 99" hidden="1">
              <a:extLst>
                <a:ext uri="{63B3BB69-23CF-44E3-9099-C40C66FF867C}">
                  <a14:compatExt spid="_x0000_s84067"/>
                </a:ext>
                <a:ext uri="{FF2B5EF4-FFF2-40B4-BE49-F238E27FC236}">
                  <a16:creationId xmlns:a16="http://schemas.microsoft.com/office/drawing/2014/main" id="{00000000-0008-0000-0800-00006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39</xdr:row>
          <xdr:rowOff>28575</xdr:rowOff>
        </xdr:from>
        <xdr:to>
          <xdr:col>8</xdr:col>
          <xdr:colOff>533400</xdr:colOff>
          <xdr:row>40</xdr:row>
          <xdr:rowOff>38100</xdr:rowOff>
        </xdr:to>
        <xdr:sp macro="" textlink="">
          <xdr:nvSpPr>
            <xdr:cNvPr id="84068" name="Check Box 100" hidden="1">
              <a:extLst>
                <a:ext uri="{63B3BB69-23CF-44E3-9099-C40C66FF867C}">
                  <a14:compatExt spid="_x0000_s84068"/>
                </a:ext>
                <a:ext uri="{FF2B5EF4-FFF2-40B4-BE49-F238E27FC236}">
                  <a16:creationId xmlns:a16="http://schemas.microsoft.com/office/drawing/2014/main" id="{00000000-0008-0000-0800-00006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40</xdr:row>
          <xdr:rowOff>0</xdr:rowOff>
        </xdr:from>
        <xdr:to>
          <xdr:col>8</xdr:col>
          <xdr:colOff>533400</xdr:colOff>
          <xdr:row>41</xdr:row>
          <xdr:rowOff>28575</xdr:rowOff>
        </xdr:to>
        <xdr:sp macro="" textlink="">
          <xdr:nvSpPr>
            <xdr:cNvPr id="84069" name="Check Box 101" hidden="1">
              <a:extLst>
                <a:ext uri="{63B3BB69-23CF-44E3-9099-C40C66FF867C}">
                  <a14:compatExt spid="_x0000_s84069"/>
                </a:ext>
                <a:ext uri="{FF2B5EF4-FFF2-40B4-BE49-F238E27FC236}">
                  <a16:creationId xmlns:a16="http://schemas.microsoft.com/office/drawing/2014/main" id="{00000000-0008-0000-0800-00006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41</xdr:row>
          <xdr:rowOff>28575</xdr:rowOff>
        </xdr:from>
        <xdr:to>
          <xdr:col>8</xdr:col>
          <xdr:colOff>542925</xdr:colOff>
          <xdr:row>42</xdr:row>
          <xdr:rowOff>38100</xdr:rowOff>
        </xdr:to>
        <xdr:sp macro="" textlink="">
          <xdr:nvSpPr>
            <xdr:cNvPr id="84070" name="Check Box 102" hidden="1">
              <a:extLst>
                <a:ext uri="{63B3BB69-23CF-44E3-9099-C40C66FF867C}">
                  <a14:compatExt spid="_x0000_s84070"/>
                </a:ext>
                <a:ext uri="{FF2B5EF4-FFF2-40B4-BE49-F238E27FC236}">
                  <a16:creationId xmlns:a16="http://schemas.microsoft.com/office/drawing/2014/main" id="{00000000-0008-0000-0800-00006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42</xdr:row>
          <xdr:rowOff>28575</xdr:rowOff>
        </xdr:from>
        <xdr:to>
          <xdr:col>8</xdr:col>
          <xdr:colOff>542925</xdr:colOff>
          <xdr:row>43</xdr:row>
          <xdr:rowOff>38100</xdr:rowOff>
        </xdr:to>
        <xdr:sp macro="" textlink="">
          <xdr:nvSpPr>
            <xdr:cNvPr id="84071" name="Check Box 103" hidden="1">
              <a:extLst>
                <a:ext uri="{63B3BB69-23CF-44E3-9099-C40C66FF867C}">
                  <a14:compatExt spid="_x0000_s84071"/>
                </a:ext>
                <a:ext uri="{FF2B5EF4-FFF2-40B4-BE49-F238E27FC236}">
                  <a16:creationId xmlns:a16="http://schemas.microsoft.com/office/drawing/2014/main" id="{00000000-0008-0000-0800-00006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43</xdr:row>
          <xdr:rowOff>28575</xdr:rowOff>
        </xdr:from>
        <xdr:to>
          <xdr:col>8</xdr:col>
          <xdr:colOff>542925</xdr:colOff>
          <xdr:row>44</xdr:row>
          <xdr:rowOff>38100</xdr:rowOff>
        </xdr:to>
        <xdr:sp macro="" textlink="">
          <xdr:nvSpPr>
            <xdr:cNvPr id="84072" name="Check Box 104" hidden="1">
              <a:extLst>
                <a:ext uri="{63B3BB69-23CF-44E3-9099-C40C66FF867C}">
                  <a14:compatExt spid="_x0000_s84072"/>
                </a:ext>
                <a:ext uri="{FF2B5EF4-FFF2-40B4-BE49-F238E27FC236}">
                  <a16:creationId xmlns:a16="http://schemas.microsoft.com/office/drawing/2014/main" id="{00000000-0008-0000-0800-00006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44</xdr:row>
          <xdr:rowOff>0</xdr:rowOff>
        </xdr:from>
        <xdr:to>
          <xdr:col>7</xdr:col>
          <xdr:colOff>542925</xdr:colOff>
          <xdr:row>45</xdr:row>
          <xdr:rowOff>28575</xdr:rowOff>
        </xdr:to>
        <xdr:sp macro="" textlink="">
          <xdr:nvSpPr>
            <xdr:cNvPr id="84073" name="Check Box 105" hidden="1">
              <a:extLst>
                <a:ext uri="{63B3BB69-23CF-44E3-9099-C40C66FF867C}">
                  <a14:compatExt spid="_x0000_s84073"/>
                </a:ext>
                <a:ext uri="{FF2B5EF4-FFF2-40B4-BE49-F238E27FC236}">
                  <a16:creationId xmlns:a16="http://schemas.microsoft.com/office/drawing/2014/main" id="{00000000-0008-0000-0800-00006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45</xdr:row>
          <xdr:rowOff>28575</xdr:rowOff>
        </xdr:from>
        <xdr:to>
          <xdr:col>7</xdr:col>
          <xdr:colOff>542925</xdr:colOff>
          <xdr:row>46</xdr:row>
          <xdr:rowOff>47625</xdr:rowOff>
        </xdr:to>
        <xdr:sp macro="" textlink="">
          <xdr:nvSpPr>
            <xdr:cNvPr id="84074" name="Check Box 106" hidden="1">
              <a:extLst>
                <a:ext uri="{63B3BB69-23CF-44E3-9099-C40C66FF867C}">
                  <a14:compatExt spid="_x0000_s84074"/>
                </a:ext>
                <a:ext uri="{FF2B5EF4-FFF2-40B4-BE49-F238E27FC236}">
                  <a16:creationId xmlns:a16="http://schemas.microsoft.com/office/drawing/2014/main" id="{00000000-0008-0000-0800-00006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46</xdr:row>
          <xdr:rowOff>0</xdr:rowOff>
        </xdr:from>
        <xdr:to>
          <xdr:col>7</xdr:col>
          <xdr:colOff>542925</xdr:colOff>
          <xdr:row>47</xdr:row>
          <xdr:rowOff>28575</xdr:rowOff>
        </xdr:to>
        <xdr:sp macro="" textlink="">
          <xdr:nvSpPr>
            <xdr:cNvPr id="84075" name="Check Box 107" hidden="1">
              <a:extLst>
                <a:ext uri="{63B3BB69-23CF-44E3-9099-C40C66FF867C}">
                  <a14:compatExt spid="_x0000_s84075"/>
                </a:ext>
                <a:ext uri="{FF2B5EF4-FFF2-40B4-BE49-F238E27FC236}">
                  <a16:creationId xmlns:a16="http://schemas.microsoft.com/office/drawing/2014/main" id="{00000000-0008-0000-0800-00006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47</xdr:row>
          <xdr:rowOff>0</xdr:rowOff>
        </xdr:from>
        <xdr:to>
          <xdr:col>7</xdr:col>
          <xdr:colOff>533400</xdr:colOff>
          <xdr:row>48</xdr:row>
          <xdr:rowOff>28575</xdr:rowOff>
        </xdr:to>
        <xdr:sp macro="" textlink="">
          <xdr:nvSpPr>
            <xdr:cNvPr id="84076" name="Check Box 108" hidden="1">
              <a:extLst>
                <a:ext uri="{63B3BB69-23CF-44E3-9099-C40C66FF867C}">
                  <a14:compatExt spid="_x0000_s84076"/>
                </a:ext>
                <a:ext uri="{FF2B5EF4-FFF2-40B4-BE49-F238E27FC236}">
                  <a16:creationId xmlns:a16="http://schemas.microsoft.com/office/drawing/2014/main" id="{00000000-0008-0000-0800-00006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48</xdr:row>
          <xdr:rowOff>9525</xdr:rowOff>
        </xdr:from>
        <xdr:to>
          <xdr:col>7</xdr:col>
          <xdr:colOff>542925</xdr:colOff>
          <xdr:row>49</xdr:row>
          <xdr:rowOff>28575</xdr:rowOff>
        </xdr:to>
        <xdr:sp macro="" textlink="">
          <xdr:nvSpPr>
            <xdr:cNvPr id="84077" name="Check Box 109" hidden="1">
              <a:extLst>
                <a:ext uri="{63B3BB69-23CF-44E3-9099-C40C66FF867C}">
                  <a14:compatExt spid="_x0000_s84077"/>
                </a:ext>
                <a:ext uri="{FF2B5EF4-FFF2-40B4-BE49-F238E27FC236}">
                  <a16:creationId xmlns:a16="http://schemas.microsoft.com/office/drawing/2014/main" id="{00000000-0008-0000-0800-00006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48</xdr:row>
          <xdr:rowOff>257175</xdr:rowOff>
        </xdr:from>
        <xdr:to>
          <xdr:col>7</xdr:col>
          <xdr:colOff>542925</xdr:colOff>
          <xdr:row>50</xdr:row>
          <xdr:rowOff>9525</xdr:rowOff>
        </xdr:to>
        <xdr:sp macro="" textlink="">
          <xdr:nvSpPr>
            <xdr:cNvPr id="84078" name="Check Box 110" hidden="1">
              <a:extLst>
                <a:ext uri="{63B3BB69-23CF-44E3-9099-C40C66FF867C}">
                  <a14:compatExt spid="_x0000_s84078"/>
                </a:ext>
                <a:ext uri="{FF2B5EF4-FFF2-40B4-BE49-F238E27FC236}">
                  <a16:creationId xmlns:a16="http://schemas.microsoft.com/office/drawing/2014/main" id="{00000000-0008-0000-0800-00006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91</xdr:row>
          <xdr:rowOff>0</xdr:rowOff>
        </xdr:from>
        <xdr:to>
          <xdr:col>7</xdr:col>
          <xdr:colOff>561975</xdr:colOff>
          <xdr:row>92</xdr:row>
          <xdr:rowOff>28575</xdr:rowOff>
        </xdr:to>
        <xdr:sp macro="" textlink="">
          <xdr:nvSpPr>
            <xdr:cNvPr id="84079" name="Check Box 111" hidden="1">
              <a:extLst>
                <a:ext uri="{63B3BB69-23CF-44E3-9099-C40C66FF867C}">
                  <a14:compatExt spid="_x0000_s84079"/>
                </a:ext>
                <a:ext uri="{FF2B5EF4-FFF2-40B4-BE49-F238E27FC236}">
                  <a16:creationId xmlns:a16="http://schemas.microsoft.com/office/drawing/2014/main" id="{00000000-0008-0000-0800-00006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44</xdr:row>
          <xdr:rowOff>0</xdr:rowOff>
        </xdr:from>
        <xdr:to>
          <xdr:col>8</xdr:col>
          <xdr:colOff>542925</xdr:colOff>
          <xdr:row>45</xdr:row>
          <xdr:rowOff>28575</xdr:rowOff>
        </xdr:to>
        <xdr:sp macro="" textlink="">
          <xdr:nvSpPr>
            <xdr:cNvPr id="84080" name="Check Box 112" hidden="1">
              <a:extLst>
                <a:ext uri="{63B3BB69-23CF-44E3-9099-C40C66FF867C}">
                  <a14:compatExt spid="_x0000_s84080"/>
                </a:ext>
                <a:ext uri="{FF2B5EF4-FFF2-40B4-BE49-F238E27FC236}">
                  <a16:creationId xmlns:a16="http://schemas.microsoft.com/office/drawing/2014/main" id="{00000000-0008-0000-0800-00007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45</xdr:row>
          <xdr:rowOff>28575</xdr:rowOff>
        </xdr:from>
        <xdr:to>
          <xdr:col>8</xdr:col>
          <xdr:colOff>542925</xdr:colOff>
          <xdr:row>46</xdr:row>
          <xdr:rowOff>47625</xdr:rowOff>
        </xdr:to>
        <xdr:sp macro="" textlink="">
          <xdr:nvSpPr>
            <xdr:cNvPr id="84081" name="Check Box 113" hidden="1">
              <a:extLst>
                <a:ext uri="{63B3BB69-23CF-44E3-9099-C40C66FF867C}">
                  <a14:compatExt spid="_x0000_s84081"/>
                </a:ext>
                <a:ext uri="{FF2B5EF4-FFF2-40B4-BE49-F238E27FC236}">
                  <a16:creationId xmlns:a16="http://schemas.microsoft.com/office/drawing/2014/main" id="{00000000-0008-0000-0800-00007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46</xdr:row>
          <xdr:rowOff>0</xdr:rowOff>
        </xdr:from>
        <xdr:to>
          <xdr:col>8</xdr:col>
          <xdr:colOff>542925</xdr:colOff>
          <xdr:row>47</xdr:row>
          <xdr:rowOff>28575</xdr:rowOff>
        </xdr:to>
        <xdr:sp macro="" textlink="">
          <xdr:nvSpPr>
            <xdr:cNvPr id="84082" name="Check Box 114" hidden="1">
              <a:extLst>
                <a:ext uri="{63B3BB69-23CF-44E3-9099-C40C66FF867C}">
                  <a14:compatExt spid="_x0000_s84082"/>
                </a:ext>
                <a:ext uri="{FF2B5EF4-FFF2-40B4-BE49-F238E27FC236}">
                  <a16:creationId xmlns:a16="http://schemas.microsoft.com/office/drawing/2014/main" id="{00000000-0008-0000-0800-00007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47</xdr:row>
          <xdr:rowOff>0</xdr:rowOff>
        </xdr:from>
        <xdr:to>
          <xdr:col>8</xdr:col>
          <xdr:colOff>533400</xdr:colOff>
          <xdr:row>48</xdr:row>
          <xdr:rowOff>28575</xdr:rowOff>
        </xdr:to>
        <xdr:sp macro="" textlink="">
          <xdr:nvSpPr>
            <xdr:cNvPr id="84083" name="Check Box 115" hidden="1">
              <a:extLst>
                <a:ext uri="{63B3BB69-23CF-44E3-9099-C40C66FF867C}">
                  <a14:compatExt spid="_x0000_s84083"/>
                </a:ext>
                <a:ext uri="{FF2B5EF4-FFF2-40B4-BE49-F238E27FC236}">
                  <a16:creationId xmlns:a16="http://schemas.microsoft.com/office/drawing/2014/main" id="{00000000-0008-0000-0800-00007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48</xdr:row>
          <xdr:rowOff>9525</xdr:rowOff>
        </xdr:from>
        <xdr:to>
          <xdr:col>8</xdr:col>
          <xdr:colOff>542925</xdr:colOff>
          <xdr:row>49</xdr:row>
          <xdr:rowOff>28575</xdr:rowOff>
        </xdr:to>
        <xdr:sp macro="" textlink="">
          <xdr:nvSpPr>
            <xdr:cNvPr id="84084" name="Check Box 116" hidden="1">
              <a:extLst>
                <a:ext uri="{63B3BB69-23CF-44E3-9099-C40C66FF867C}">
                  <a14:compatExt spid="_x0000_s84084"/>
                </a:ext>
                <a:ext uri="{FF2B5EF4-FFF2-40B4-BE49-F238E27FC236}">
                  <a16:creationId xmlns:a16="http://schemas.microsoft.com/office/drawing/2014/main" id="{00000000-0008-0000-0800-00007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48</xdr:row>
          <xdr:rowOff>257175</xdr:rowOff>
        </xdr:from>
        <xdr:to>
          <xdr:col>8</xdr:col>
          <xdr:colOff>542925</xdr:colOff>
          <xdr:row>50</xdr:row>
          <xdr:rowOff>28575</xdr:rowOff>
        </xdr:to>
        <xdr:sp macro="" textlink="">
          <xdr:nvSpPr>
            <xdr:cNvPr id="84085" name="Check Box 117" hidden="1">
              <a:extLst>
                <a:ext uri="{63B3BB69-23CF-44E3-9099-C40C66FF867C}">
                  <a14:compatExt spid="_x0000_s84085"/>
                </a:ext>
                <a:ext uri="{FF2B5EF4-FFF2-40B4-BE49-F238E27FC236}">
                  <a16:creationId xmlns:a16="http://schemas.microsoft.com/office/drawing/2014/main" id="{00000000-0008-0000-0800-00007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91</xdr:row>
          <xdr:rowOff>0</xdr:rowOff>
        </xdr:from>
        <xdr:to>
          <xdr:col>8</xdr:col>
          <xdr:colOff>561975</xdr:colOff>
          <xdr:row>92</xdr:row>
          <xdr:rowOff>28575</xdr:rowOff>
        </xdr:to>
        <xdr:sp macro="" textlink="">
          <xdr:nvSpPr>
            <xdr:cNvPr id="84086" name="Check Box 118" hidden="1">
              <a:extLst>
                <a:ext uri="{63B3BB69-23CF-44E3-9099-C40C66FF867C}">
                  <a14:compatExt spid="_x0000_s84086"/>
                </a:ext>
                <a:ext uri="{FF2B5EF4-FFF2-40B4-BE49-F238E27FC236}">
                  <a16:creationId xmlns:a16="http://schemas.microsoft.com/office/drawing/2014/main" id="{00000000-0008-0000-0800-00007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100</xdr:row>
          <xdr:rowOff>0</xdr:rowOff>
        </xdr:from>
        <xdr:to>
          <xdr:col>7</xdr:col>
          <xdr:colOff>561975</xdr:colOff>
          <xdr:row>101</xdr:row>
          <xdr:rowOff>28575</xdr:rowOff>
        </xdr:to>
        <xdr:sp macro="" textlink="">
          <xdr:nvSpPr>
            <xdr:cNvPr id="84087" name="Check Box 119" hidden="1">
              <a:extLst>
                <a:ext uri="{63B3BB69-23CF-44E3-9099-C40C66FF867C}">
                  <a14:compatExt spid="_x0000_s84087"/>
                </a:ext>
                <a:ext uri="{FF2B5EF4-FFF2-40B4-BE49-F238E27FC236}">
                  <a16:creationId xmlns:a16="http://schemas.microsoft.com/office/drawing/2014/main" id="{00000000-0008-0000-0800-00007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100</xdr:row>
          <xdr:rowOff>0</xdr:rowOff>
        </xdr:from>
        <xdr:to>
          <xdr:col>8</xdr:col>
          <xdr:colOff>561975</xdr:colOff>
          <xdr:row>101</xdr:row>
          <xdr:rowOff>28575</xdr:rowOff>
        </xdr:to>
        <xdr:sp macro="" textlink="">
          <xdr:nvSpPr>
            <xdr:cNvPr id="84088" name="Check Box 120" hidden="1">
              <a:extLst>
                <a:ext uri="{63B3BB69-23CF-44E3-9099-C40C66FF867C}">
                  <a14:compatExt spid="_x0000_s84088"/>
                </a:ext>
                <a:ext uri="{FF2B5EF4-FFF2-40B4-BE49-F238E27FC236}">
                  <a16:creationId xmlns:a16="http://schemas.microsoft.com/office/drawing/2014/main" id="{00000000-0008-0000-0800-00007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50</xdr:row>
          <xdr:rowOff>228600</xdr:rowOff>
        </xdr:from>
        <xdr:to>
          <xdr:col>7</xdr:col>
          <xdr:colOff>542925</xdr:colOff>
          <xdr:row>52</xdr:row>
          <xdr:rowOff>28575</xdr:rowOff>
        </xdr:to>
        <xdr:sp macro="" textlink="">
          <xdr:nvSpPr>
            <xdr:cNvPr id="84089" name="Check Box 121" hidden="1">
              <a:extLst>
                <a:ext uri="{63B3BB69-23CF-44E3-9099-C40C66FF867C}">
                  <a14:compatExt spid="_x0000_s84089"/>
                </a:ext>
                <a:ext uri="{FF2B5EF4-FFF2-40B4-BE49-F238E27FC236}">
                  <a16:creationId xmlns:a16="http://schemas.microsoft.com/office/drawing/2014/main" id="{00000000-0008-0000-0800-00007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51</xdr:row>
          <xdr:rowOff>238125</xdr:rowOff>
        </xdr:from>
        <xdr:to>
          <xdr:col>7</xdr:col>
          <xdr:colOff>561975</xdr:colOff>
          <xdr:row>53</xdr:row>
          <xdr:rowOff>28575</xdr:rowOff>
        </xdr:to>
        <xdr:sp macro="" textlink="">
          <xdr:nvSpPr>
            <xdr:cNvPr id="84090" name="Check Box 122" hidden="1">
              <a:extLst>
                <a:ext uri="{63B3BB69-23CF-44E3-9099-C40C66FF867C}">
                  <a14:compatExt spid="_x0000_s84090"/>
                </a:ext>
                <a:ext uri="{FF2B5EF4-FFF2-40B4-BE49-F238E27FC236}">
                  <a16:creationId xmlns:a16="http://schemas.microsoft.com/office/drawing/2014/main" id="{00000000-0008-0000-0800-00007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xdr:row>
          <xdr:rowOff>0</xdr:rowOff>
        </xdr:from>
        <xdr:to>
          <xdr:col>7</xdr:col>
          <xdr:colOff>542925</xdr:colOff>
          <xdr:row>54</xdr:row>
          <xdr:rowOff>28575</xdr:rowOff>
        </xdr:to>
        <xdr:sp macro="" textlink="">
          <xdr:nvSpPr>
            <xdr:cNvPr id="84091" name="Check Box 123" hidden="1">
              <a:extLst>
                <a:ext uri="{63B3BB69-23CF-44E3-9099-C40C66FF867C}">
                  <a14:compatExt spid="_x0000_s84091"/>
                </a:ext>
                <a:ext uri="{FF2B5EF4-FFF2-40B4-BE49-F238E27FC236}">
                  <a16:creationId xmlns:a16="http://schemas.microsoft.com/office/drawing/2014/main" id="{00000000-0008-0000-0800-00007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54</xdr:row>
          <xdr:rowOff>28575</xdr:rowOff>
        </xdr:from>
        <xdr:to>
          <xdr:col>7</xdr:col>
          <xdr:colOff>542925</xdr:colOff>
          <xdr:row>55</xdr:row>
          <xdr:rowOff>38100</xdr:rowOff>
        </xdr:to>
        <xdr:sp macro="" textlink="">
          <xdr:nvSpPr>
            <xdr:cNvPr id="84092" name="Check Box 124" hidden="1">
              <a:extLst>
                <a:ext uri="{63B3BB69-23CF-44E3-9099-C40C66FF867C}">
                  <a14:compatExt spid="_x0000_s84092"/>
                </a:ext>
                <a:ext uri="{FF2B5EF4-FFF2-40B4-BE49-F238E27FC236}">
                  <a16:creationId xmlns:a16="http://schemas.microsoft.com/office/drawing/2014/main" id="{00000000-0008-0000-0800-00007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55</xdr:row>
          <xdr:rowOff>0</xdr:rowOff>
        </xdr:from>
        <xdr:to>
          <xdr:col>7</xdr:col>
          <xdr:colOff>542925</xdr:colOff>
          <xdr:row>56</xdr:row>
          <xdr:rowOff>28575</xdr:rowOff>
        </xdr:to>
        <xdr:sp macro="" textlink="">
          <xdr:nvSpPr>
            <xdr:cNvPr id="84093" name="Check Box 125" hidden="1">
              <a:extLst>
                <a:ext uri="{63B3BB69-23CF-44E3-9099-C40C66FF867C}">
                  <a14:compatExt spid="_x0000_s84093"/>
                </a:ext>
                <a:ext uri="{FF2B5EF4-FFF2-40B4-BE49-F238E27FC236}">
                  <a16:creationId xmlns:a16="http://schemas.microsoft.com/office/drawing/2014/main" id="{00000000-0008-0000-0800-00007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56</xdr:row>
          <xdr:rowOff>0</xdr:rowOff>
        </xdr:from>
        <xdr:to>
          <xdr:col>7</xdr:col>
          <xdr:colOff>533400</xdr:colOff>
          <xdr:row>57</xdr:row>
          <xdr:rowOff>28575</xdr:rowOff>
        </xdr:to>
        <xdr:sp macro="" textlink="">
          <xdr:nvSpPr>
            <xdr:cNvPr id="84094" name="Check Box 126" hidden="1">
              <a:extLst>
                <a:ext uri="{63B3BB69-23CF-44E3-9099-C40C66FF867C}">
                  <a14:compatExt spid="_x0000_s84094"/>
                </a:ext>
                <a:ext uri="{FF2B5EF4-FFF2-40B4-BE49-F238E27FC236}">
                  <a16:creationId xmlns:a16="http://schemas.microsoft.com/office/drawing/2014/main" id="{00000000-0008-0000-0800-00007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57</xdr:row>
          <xdr:rowOff>9525</xdr:rowOff>
        </xdr:from>
        <xdr:to>
          <xdr:col>7</xdr:col>
          <xdr:colOff>542925</xdr:colOff>
          <xdr:row>58</xdr:row>
          <xdr:rowOff>28575</xdr:rowOff>
        </xdr:to>
        <xdr:sp macro="" textlink="">
          <xdr:nvSpPr>
            <xdr:cNvPr id="84095" name="Check Box 127" hidden="1">
              <a:extLst>
                <a:ext uri="{63B3BB69-23CF-44E3-9099-C40C66FF867C}">
                  <a14:compatExt spid="_x0000_s84095"/>
                </a:ext>
                <a:ext uri="{FF2B5EF4-FFF2-40B4-BE49-F238E27FC236}">
                  <a16:creationId xmlns:a16="http://schemas.microsoft.com/office/drawing/2014/main" id="{00000000-0008-0000-0800-00007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57</xdr:row>
          <xdr:rowOff>257175</xdr:rowOff>
        </xdr:from>
        <xdr:to>
          <xdr:col>7</xdr:col>
          <xdr:colOff>542925</xdr:colOff>
          <xdr:row>59</xdr:row>
          <xdr:rowOff>9525</xdr:rowOff>
        </xdr:to>
        <xdr:sp macro="" textlink="">
          <xdr:nvSpPr>
            <xdr:cNvPr id="84096" name="Check Box 128" hidden="1">
              <a:extLst>
                <a:ext uri="{63B3BB69-23CF-44E3-9099-C40C66FF867C}">
                  <a14:compatExt spid="_x0000_s84096"/>
                </a:ext>
                <a:ext uri="{FF2B5EF4-FFF2-40B4-BE49-F238E27FC236}">
                  <a16:creationId xmlns:a16="http://schemas.microsoft.com/office/drawing/2014/main" id="{00000000-0008-0000-0800-00008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60</xdr:row>
          <xdr:rowOff>0</xdr:rowOff>
        </xdr:from>
        <xdr:to>
          <xdr:col>7</xdr:col>
          <xdr:colOff>561975</xdr:colOff>
          <xdr:row>61</xdr:row>
          <xdr:rowOff>28575</xdr:rowOff>
        </xdr:to>
        <xdr:sp macro="" textlink="">
          <xdr:nvSpPr>
            <xdr:cNvPr id="84097" name="Check Box 129" hidden="1">
              <a:extLst>
                <a:ext uri="{63B3BB69-23CF-44E3-9099-C40C66FF867C}">
                  <a14:compatExt spid="_x0000_s84097"/>
                </a:ext>
                <a:ext uri="{FF2B5EF4-FFF2-40B4-BE49-F238E27FC236}">
                  <a16:creationId xmlns:a16="http://schemas.microsoft.com/office/drawing/2014/main" id="{00000000-0008-0000-0800-00008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62</xdr:row>
          <xdr:rowOff>28575</xdr:rowOff>
        </xdr:from>
        <xdr:to>
          <xdr:col>7</xdr:col>
          <xdr:colOff>542925</xdr:colOff>
          <xdr:row>63</xdr:row>
          <xdr:rowOff>47625</xdr:rowOff>
        </xdr:to>
        <xdr:sp macro="" textlink="">
          <xdr:nvSpPr>
            <xdr:cNvPr id="84098" name="Check Box 130" hidden="1">
              <a:extLst>
                <a:ext uri="{63B3BB69-23CF-44E3-9099-C40C66FF867C}">
                  <a14:compatExt spid="_x0000_s84098"/>
                </a:ext>
                <a:ext uri="{FF2B5EF4-FFF2-40B4-BE49-F238E27FC236}">
                  <a16:creationId xmlns:a16="http://schemas.microsoft.com/office/drawing/2014/main" id="{00000000-0008-0000-0800-00008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228600</xdr:rowOff>
        </xdr:from>
        <xdr:to>
          <xdr:col>8</xdr:col>
          <xdr:colOff>542925</xdr:colOff>
          <xdr:row>52</xdr:row>
          <xdr:rowOff>9525</xdr:rowOff>
        </xdr:to>
        <xdr:sp macro="" textlink="">
          <xdr:nvSpPr>
            <xdr:cNvPr id="84099" name="Check Box 131" hidden="1">
              <a:extLst>
                <a:ext uri="{63B3BB69-23CF-44E3-9099-C40C66FF867C}">
                  <a14:compatExt spid="_x0000_s84099"/>
                </a:ext>
                <a:ext uri="{FF2B5EF4-FFF2-40B4-BE49-F238E27FC236}">
                  <a16:creationId xmlns:a16="http://schemas.microsoft.com/office/drawing/2014/main" id="{00000000-0008-0000-0800-00008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228600</xdr:rowOff>
        </xdr:from>
        <xdr:to>
          <xdr:col>8</xdr:col>
          <xdr:colOff>542925</xdr:colOff>
          <xdr:row>52</xdr:row>
          <xdr:rowOff>9525</xdr:rowOff>
        </xdr:to>
        <xdr:sp macro="" textlink="">
          <xdr:nvSpPr>
            <xdr:cNvPr id="84100" name="Check Box 132" hidden="1">
              <a:extLst>
                <a:ext uri="{63B3BB69-23CF-44E3-9099-C40C66FF867C}">
                  <a14:compatExt spid="_x0000_s84100"/>
                </a:ext>
                <a:ext uri="{FF2B5EF4-FFF2-40B4-BE49-F238E27FC236}">
                  <a16:creationId xmlns:a16="http://schemas.microsoft.com/office/drawing/2014/main" id="{00000000-0008-0000-0800-00008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238125</xdr:rowOff>
        </xdr:from>
        <xdr:to>
          <xdr:col>8</xdr:col>
          <xdr:colOff>561975</xdr:colOff>
          <xdr:row>53</xdr:row>
          <xdr:rowOff>28575</xdr:rowOff>
        </xdr:to>
        <xdr:sp macro="" textlink="">
          <xdr:nvSpPr>
            <xdr:cNvPr id="84101" name="Check Box 133" hidden="1">
              <a:extLst>
                <a:ext uri="{63B3BB69-23CF-44E3-9099-C40C66FF867C}">
                  <a14:compatExt spid="_x0000_s84101"/>
                </a:ext>
                <a:ext uri="{FF2B5EF4-FFF2-40B4-BE49-F238E27FC236}">
                  <a16:creationId xmlns:a16="http://schemas.microsoft.com/office/drawing/2014/main" id="{00000000-0008-0000-0800-00008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51</xdr:row>
          <xdr:rowOff>238125</xdr:rowOff>
        </xdr:from>
        <xdr:to>
          <xdr:col>8</xdr:col>
          <xdr:colOff>561975</xdr:colOff>
          <xdr:row>53</xdr:row>
          <xdr:rowOff>28575</xdr:rowOff>
        </xdr:to>
        <xdr:sp macro="" textlink="">
          <xdr:nvSpPr>
            <xdr:cNvPr id="84102" name="Check Box 134" hidden="1">
              <a:extLst>
                <a:ext uri="{63B3BB69-23CF-44E3-9099-C40C66FF867C}">
                  <a14:compatExt spid="_x0000_s84102"/>
                </a:ext>
                <a:ext uri="{FF2B5EF4-FFF2-40B4-BE49-F238E27FC236}">
                  <a16:creationId xmlns:a16="http://schemas.microsoft.com/office/drawing/2014/main" id="{00000000-0008-0000-0800-00008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53</xdr:row>
          <xdr:rowOff>0</xdr:rowOff>
        </xdr:from>
        <xdr:to>
          <xdr:col>8</xdr:col>
          <xdr:colOff>542925</xdr:colOff>
          <xdr:row>54</xdr:row>
          <xdr:rowOff>28575</xdr:rowOff>
        </xdr:to>
        <xdr:sp macro="" textlink="">
          <xdr:nvSpPr>
            <xdr:cNvPr id="84103" name="Check Box 135" hidden="1">
              <a:extLst>
                <a:ext uri="{63B3BB69-23CF-44E3-9099-C40C66FF867C}">
                  <a14:compatExt spid="_x0000_s84103"/>
                </a:ext>
                <a:ext uri="{FF2B5EF4-FFF2-40B4-BE49-F238E27FC236}">
                  <a16:creationId xmlns:a16="http://schemas.microsoft.com/office/drawing/2014/main" id="{00000000-0008-0000-0800-00008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54</xdr:row>
          <xdr:rowOff>28575</xdr:rowOff>
        </xdr:from>
        <xdr:to>
          <xdr:col>8</xdr:col>
          <xdr:colOff>542925</xdr:colOff>
          <xdr:row>55</xdr:row>
          <xdr:rowOff>38100</xdr:rowOff>
        </xdr:to>
        <xdr:sp macro="" textlink="">
          <xdr:nvSpPr>
            <xdr:cNvPr id="84104" name="Check Box 136" hidden="1">
              <a:extLst>
                <a:ext uri="{63B3BB69-23CF-44E3-9099-C40C66FF867C}">
                  <a14:compatExt spid="_x0000_s84104"/>
                </a:ext>
                <a:ext uri="{FF2B5EF4-FFF2-40B4-BE49-F238E27FC236}">
                  <a16:creationId xmlns:a16="http://schemas.microsoft.com/office/drawing/2014/main" id="{00000000-0008-0000-0800-00008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55</xdr:row>
          <xdr:rowOff>0</xdr:rowOff>
        </xdr:from>
        <xdr:to>
          <xdr:col>8</xdr:col>
          <xdr:colOff>542925</xdr:colOff>
          <xdr:row>56</xdr:row>
          <xdr:rowOff>28575</xdr:rowOff>
        </xdr:to>
        <xdr:sp macro="" textlink="">
          <xdr:nvSpPr>
            <xdr:cNvPr id="84105" name="Check Box 137" hidden="1">
              <a:extLst>
                <a:ext uri="{63B3BB69-23CF-44E3-9099-C40C66FF867C}">
                  <a14:compatExt spid="_x0000_s84105"/>
                </a:ext>
                <a:ext uri="{FF2B5EF4-FFF2-40B4-BE49-F238E27FC236}">
                  <a16:creationId xmlns:a16="http://schemas.microsoft.com/office/drawing/2014/main" id="{00000000-0008-0000-0800-00008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56</xdr:row>
          <xdr:rowOff>0</xdr:rowOff>
        </xdr:from>
        <xdr:to>
          <xdr:col>8</xdr:col>
          <xdr:colOff>533400</xdr:colOff>
          <xdr:row>57</xdr:row>
          <xdr:rowOff>28575</xdr:rowOff>
        </xdr:to>
        <xdr:sp macro="" textlink="">
          <xdr:nvSpPr>
            <xdr:cNvPr id="84106" name="Check Box 138" hidden="1">
              <a:extLst>
                <a:ext uri="{63B3BB69-23CF-44E3-9099-C40C66FF867C}">
                  <a14:compatExt spid="_x0000_s84106"/>
                </a:ext>
                <a:ext uri="{FF2B5EF4-FFF2-40B4-BE49-F238E27FC236}">
                  <a16:creationId xmlns:a16="http://schemas.microsoft.com/office/drawing/2014/main" id="{00000000-0008-0000-0800-00008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57</xdr:row>
          <xdr:rowOff>9525</xdr:rowOff>
        </xdr:from>
        <xdr:to>
          <xdr:col>8</xdr:col>
          <xdr:colOff>542925</xdr:colOff>
          <xdr:row>58</xdr:row>
          <xdr:rowOff>28575</xdr:rowOff>
        </xdr:to>
        <xdr:sp macro="" textlink="">
          <xdr:nvSpPr>
            <xdr:cNvPr id="84107" name="Check Box 139" hidden="1">
              <a:extLst>
                <a:ext uri="{63B3BB69-23CF-44E3-9099-C40C66FF867C}">
                  <a14:compatExt spid="_x0000_s84107"/>
                </a:ext>
                <a:ext uri="{FF2B5EF4-FFF2-40B4-BE49-F238E27FC236}">
                  <a16:creationId xmlns:a16="http://schemas.microsoft.com/office/drawing/2014/main" id="{00000000-0008-0000-0800-00008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57</xdr:row>
          <xdr:rowOff>257175</xdr:rowOff>
        </xdr:from>
        <xdr:to>
          <xdr:col>8</xdr:col>
          <xdr:colOff>542925</xdr:colOff>
          <xdr:row>59</xdr:row>
          <xdr:rowOff>28575</xdr:rowOff>
        </xdr:to>
        <xdr:sp macro="" textlink="">
          <xdr:nvSpPr>
            <xdr:cNvPr id="84108" name="Check Box 140" hidden="1">
              <a:extLst>
                <a:ext uri="{63B3BB69-23CF-44E3-9099-C40C66FF867C}">
                  <a14:compatExt spid="_x0000_s84108"/>
                </a:ext>
                <a:ext uri="{FF2B5EF4-FFF2-40B4-BE49-F238E27FC236}">
                  <a16:creationId xmlns:a16="http://schemas.microsoft.com/office/drawing/2014/main" id="{00000000-0008-0000-0800-00008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60</xdr:row>
          <xdr:rowOff>0</xdr:rowOff>
        </xdr:from>
        <xdr:to>
          <xdr:col>8</xdr:col>
          <xdr:colOff>561975</xdr:colOff>
          <xdr:row>61</xdr:row>
          <xdr:rowOff>28575</xdr:rowOff>
        </xdr:to>
        <xdr:sp macro="" textlink="">
          <xdr:nvSpPr>
            <xdr:cNvPr id="84109" name="Check Box 141" hidden="1">
              <a:extLst>
                <a:ext uri="{63B3BB69-23CF-44E3-9099-C40C66FF867C}">
                  <a14:compatExt spid="_x0000_s84109"/>
                </a:ext>
                <a:ext uri="{FF2B5EF4-FFF2-40B4-BE49-F238E27FC236}">
                  <a16:creationId xmlns:a16="http://schemas.microsoft.com/office/drawing/2014/main" id="{00000000-0008-0000-0800-00008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62</xdr:row>
          <xdr:rowOff>28575</xdr:rowOff>
        </xdr:from>
        <xdr:to>
          <xdr:col>8</xdr:col>
          <xdr:colOff>542925</xdr:colOff>
          <xdr:row>63</xdr:row>
          <xdr:rowOff>47625</xdr:rowOff>
        </xdr:to>
        <xdr:sp macro="" textlink="">
          <xdr:nvSpPr>
            <xdr:cNvPr id="84110" name="Check Box 142" hidden="1">
              <a:extLst>
                <a:ext uri="{63B3BB69-23CF-44E3-9099-C40C66FF867C}">
                  <a14:compatExt spid="_x0000_s84110"/>
                </a:ext>
                <a:ext uri="{FF2B5EF4-FFF2-40B4-BE49-F238E27FC236}">
                  <a16:creationId xmlns:a16="http://schemas.microsoft.com/office/drawing/2014/main" id="{00000000-0008-0000-0800-00008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50</xdr:row>
          <xdr:rowOff>0</xdr:rowOff>
        </xdr:from>
        <xdr:to>
          <xdr:col>7</xdr:col>
          <xdr:colOff>561975</xdr:colOff>
          <xdr:row>51</xdr:row>
          <xdr:rowOff>28575</xdr:rowOff>
        </xdr:to>
        <xdr:sp macro="" textlink="">
          <xdr:nvSpPr>
            <xdr:cNvPr id="84111" name="Check Box 143" hidden="1">
              <a:extLst>
                <a:ext uri="{63B3BB69-23CF-44E3-9099-C40C66FF867C}">
                  <a14:compatExt spid="_x0000_s84111"/>
                </a:ext>
                <a:ext uri="{FF2B5EF4-FFF2-40B4-BE49-F238E27FC236}">
                  <a16:creationId xmlns:a16="http://schemas.microsoft.com/office/drawing/2014/main" id="{00000000-0008-0000-0800-00008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50</xdr:row>
          <xdr:rowOff>0</xdr:rowOff>
        </xdr:from>
        <xdr:to>
          <xdr:col>8</xdr:col>
          <xdr:colOff>561975</xdr:colOff>
          <xdr:row>51</xdr:row>
          <xdr:rowOff>28575</xdr:rowOff>
        </xdr:to>
        <xdr:sp macro="" textlink="">
          <xdr:nvSpPr>
            <xdr:cNvPr id="84112" name="Check Box 144" hidden="1">
              <a:extLst>
                <a:ext uri="{63B3BB69-23CF-44E3-9099-C40C66FF867C}">
                  <a14:compatExt spid="_x0000_s84112"/>
                </a:ext>
                <a:ext uri="{FF2B5EF4-FFF2-40B4-BE49-F238E27FC236}">
                  <a16:creationId xmlns:a16="http://schemas.microsoft.com/office/drawing/2014/main" id="{00000000-0008-0000-0800-00009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59</xdr:row>
          <xdr:rowOff>0</xdr:rowOff>
        </xdr:from>
        <xdr:to>
          <xdr:col>7</xdr:col>
          <xdr:colOff>561975</xdr:colOff>
          <xdr:row>60</xdr:row>
          <xdr:rowOff>28575</xdr:rowOff>
        </xdr:to>
        <xdr:sp macro="" textlink="">
          <xdr:nvSpPr>
            <xdr:cNvPr id="84113" name="Check Box 145" hidden="1">
              <a:extLst>
                <a:ext uri="{63B3BB69-23CF-44E3-9099-C40C66FF867C}">
                  <a14:compatExt spid="_x0000_s84113"/>
                </a:ext>
                <a:ext uri="{FF2B5EF4-FFF2-40B4-BE49-F238E27FC236}">
                  <a16:creationId xmlns:a16="http://schemas.microsoft.com/office/drawing/2014/main" id="{00000000-0008-0000-0800-00009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59</xdr:row>
          <xdr:rowOff>0</xdr:rowOff>
        </xdr:from>
        <xdr:to>
          <xdr:col>8</xdr:col>
          <xdr:colOff>561975</xdr:colOff>
          <xdr:row>60</xdr:row>
          <xdr:rowOff>28575</xdr:rowOff>
        </xdr:to>
        <xdr:sp macro="" textlink="">
          <xdr:nvSpPr>
            <xdr:cNvPr id="84114" name="Check Box 146" hidden="1">
              <a:extLst>
                <a:ext uri="{63B3BB69-23CF-44E3-9099-C40C66FF867C}">
                  <a14:compatExt spid="_x0000_s84114"/>
                </a:ext>
                <a:ext uri="{FF2B5EF4-FFF2-40B4-BE49-F238E27FC236}">
                  <a16:creationId xmlns:a16="http://schemas.microsoft.com/office/drawing/2014/main" id="{00000000-0008-0000-0800-00009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61</xdr:row>
          <xdr:rowOff>0</xdr:rowOff>
        </xdr:from>
        <xdr:to>
          <xdr:col>7</xdr:col>
          <xdr:colOff>561975</xdr:colOff>
          <xdr:row>62</xdr:row>
          <xdr:rowOff>28575</xdr:rowOff>
        </xdr:to>
        <xdr:sp macro="" textlink="">
          <xdr:nvSpPr>
            <xdr:cNvPr id="84115" name="Check Box 147" hidden="1">
              <a:extLst>
                <a:ext uri="{63B3BB69-23CF-44E3-9099-C40C66FF867C}">
                  <a14:compatExt spid="_x0000_s84115"/>
                </a:ext>
                <a:ext uri="{FF2B5EF4-FFF2-40B4-BE49-F238E27FC236}">
                  <a16:creationId xmlns:a16="http://schemas.microsoft.com/office/drawing/2014/main" id="{00000000-0008-0000-0800-00009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61</xdr:row>
          <xdr:rowOff>0</xdr:rowOff>
        </xdr:from>
        <xdr:to>
          <xdr:col>8</xdr:col>
          <xdr:colOff>561975</xdr:colOff>
          <xdr:row>62</xdr:row>
          <xdr:rowOff>28575</xdr:rowOff>
        </xdr:to>
        <xdr:sp macro="" textlink="">
          <xdr:nvSpPr>
            <xdr:cNvPr id="84116" name="Check Box 148" hidden="1">
              <a:extLst>
                <a:ext uri="{63B3BB69-23CF-44E3-9099-C40C66FF867C}">
                  <a14:compatExt spid="_x0000_s84116"/>
                </a:ext>
                <a:ext uri="{FF2B5EF4-FFF2-40B4-BE49-F238E27FC236}">
                  <a16:creationId xmlns:a16="http://schemas.microsoft.com/office/drawing/2014/main" id="{00000000-0008-0000-0800-00009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60</xdr:row>
          <xdr:rowOff>28575</xdr:rowOff>
        </xdr:from>
        <xdr:to>
          <xdr:col>7</xdr:col>
          <xdr:colOff>542925</xdr:colOff>
          <xdr:row>61</xdr:row>
          <xdr:rowOff>47625</xdr:rowOff>
        </xdr:to>
        <xdr:sp macro="" textlink="">
          <xdr:nvSpPr>
            <xdr:cNvPr id="84117" name="Check Box 149" hidden="1">
              <a:extLst>
                <a:ext uri="{63B3BB69-23CF-44E3-9099-C40C66FF867C}">
                  <a14:compatExt spid="_x0000_s84117"/>
                </a:ext>
                <a:ext uri="{FF2B5EF4-FFF2-40B4-BE49-F238E27FC236}">
                  <a16:creationId xmlns:a16="http://schemas.microsoft.com/office/drawing/2014/main" id="{00000000-0008-0000-0800-00009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60</xdr:row>
          <xdr:rowOff>28575</xdr:rowOff>
        </xdr:from>
        <xdr:to>
          <xdr:col>8</xdr:col>
          <xdr:colOff>542925</xdr:colOff>
          <xdr:row>61</xdr:row>
          <xdr:rowOff>47625</xdr:rowOff>
        </xdr:to>
        <xdr:sp macro="" textlink="">
          <xdr:nvSpPr>
            <xdr:cNvPr id="84118" name="Check Box 150" hidden="1">
              <a:extLst>
                <a:ext uri="{63B3BB69-23CF-44E3-9099-C40C66FF867C}">
                  <a14:compatExt spid="_x0000_s84118"/>
                </a:ext>
                <a:ext uri="{FF2B5EF4-FFF2-40B4-BE49-F238E27FC236}">
                  <a16:creationId xmlns:a16="http://schemas.microsoft.com/office/drawing/2014/main" id="{00000000-0008-0000-0800-00009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77</xdr:row>
          <xdr:rowOff>228600</xdr:rowOff>
        </xdr:from>
        <xdr:to>
          <xdr:col>7</xdr:col>
          <xdr:colOff>542925</xdr:colOff>
          <xdr:row>79</xdr:row>
          <xdr:rowOff>28575</xdr:rowOff>
        </xdr:to>
        <xdr:sp macro="" textlink="">
          <xdr:nvSpPr>
            <xdr:cNvPr id="84119" name="Check Box 151" hidden="1">
              <a:extLst>
                <a:ext uri="{63B3BB69-23CF-44E3-9099-C40C66FF867C}">
                  <a14:compatExt spid="_x0000_s84119"/>
                </a:ext>
                <a:ext uri="{FF2B5EF4-FFF2-40B4-BE49-F238E27FC236}">
                  <a16:creationId xmlns:a16="http://schemas.microsoft.com/office/drawing/2014/main" id="{00000000-0008-0000-0800-00009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78</xdr:row>
          <xdr:rowOff>238125</xdr:rowOff>
        </xdr:from>
        <xdr:to>
          <xdr:col>7</xdr:col>
          <xdr:colOff>561975</xdr:colOff>
          <xdr:row>80</xdr:row>
          <xdr:rowOff>28575</xdr:rowOff>
        </xdr:to>
        <xdr:sp macro="" textlink="">
          <xdr:nvSpPr>
            <xdr:cNvPr id="84120" name="Check Box 152" hidden="1">
              <a:extLst>
                <a:ext uri="{63B3BB69-23CF-44E3-9099-C40C66FF867C}">
                  <a14:compatExt spid="_x0000_s84120"/>
                </a:ext>
                <a:ext uri="{FF2B5EF4-FFF2-40B4-BE49-F238E27FC236}">
                  <a16:creationId xmlns:a16="http://schemas.microsoft.com/office/drawing/2014/main" id="{00000000-0008-0000-0800-00009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80</xdr:row>
          <xdr:rowOff>0</xdr:rowOff>
        </xdr:from>
        <xdr:to>
          <xdr:col>7</xdr:col>
          <xdr:colOff>542925</xdr:colOff>
          <xdr:row>81</xdr:row>
          <xdr:rowOff>28575</xdr:rowOff>
        </xdr:to>
        <xdr:sp macro="" textlink="">
          <xdr:nvSpPr>
            <xdr:cNvPr id="84121" name="Check Box 153" hidden="1">
              <a:extLst>
                <a:ext uri="{63B3BB69-23CF-44E3-9099-C40C66FF867C}">
                  <a14:compatExt spid="_x0000_s84121"/>
                </a:ext>
                <a:ext uri="{FF2B5EF4-FFF2-40B4-BE49-F238E27FC236}">
                  <a16:creationId xmlns:a16="http://schemas.microsoft.com/office/drawing/2014/main" id="{00000000-0008-0000-0800-00009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81</xdr:row>
          <xdr:rowOff>28575</xdr:rowOff>
        </xdr:from>
        <xdr:to>
          <xdr:col>7</xdr:col>
          <xdr:colOff>542925</xdr:colOff>
          <xdr:row>82</xdr:row>
          <xdr:rowOff>38100</xdr:rowOff>
        </xdr:to>
        <xdr:sp macro="" textlink="">
          <xdr:nvSpPr>
            <xdr:cNvPr id="84122" name="Check Box 154" hidden="1">
              <a:extLst>
                <a:ext uri="{63B3BB69-23CF-44E3-9099-C40C66FF867C}">
                  <a14:compatExt spid="_x0000_s84122"/>
                </a:ext>
                <a:ext uri="{FF2B5EF4-FFF2-40B4-BE49-F238E27FC236}">
                  <a16:creationId xmlns:a16="http://schemas.microsoft.com/office/drawing/2014/main" id="{00000000-0008-0000-0800-00009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82</xdr:row>
          <xdr:rowOff>0</xdr:rowOff>
        </xdr:from>
        <xdr:to>
          <xdr:col>7</xdr:col>
          <xdr:colOff>542925</xdr:colOff>
          <xdr:row>83</xdr:row>
          <xdr:rowOff>28575</xdr:rowOff>
        </xdr:to>
        <xdr:sp macro="" textlink="">
          <xdr:nvSpPr>
            <xdr:cNvPr id="84123" name="Check Box 155" hidden="1">
              <a:extLst>
                <a:ext uri="{63B3BB69-23CF-44E3-9099-C40C66FF867C}">
                  <a14:compatExt spid="_x0000_s84123"/>
                </a:ext>
                <a:ext uri="{FF2B5EF4-FFF2-40B4-BE49-F238E27FC236}">
                  <a16:creationId xmlns:a16="http://schemas.microsoft.com/office/drawing/2014/main" id="{00000000-0008-0000-0800-00009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83</xdr:row>
          <xdr:rowOff>0</xdr:rowOff>
        </xdr:from>
        <xdr:to>
          <xdr:col>7</xdr:col>
          <xdr:colOff>533400</xdr:colOff>
          <xdr:row>84</xdr:row>
          <xdr:rowOff>28575</xdr:rowOff>
        </xdr:to>
        <xdr:sp macro="" textlink="">
          <xdr:nvSpPr>
            <xdr:cNvPr id="84124" name="Check Box 156" hidden="1">
              <a:extLst>
                <a:ext uri="{63B3BB69-23CF-44E3-9099-C40C66FF867C}">
                  <a14:compatExt spid="_x0000_s84124"/>
                </a:ext>
                <a:ext uri="{FF2B5EF4-FFF2-40B4-BE49-F238E27FC236}">
                  <a16:creationId xmlns:a16="http://schemas.microsoft.com/office/drawing/2014/main" id="{00000000-0008-0000-0800-00009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84</xdr:row>
          <xdr:rowOff>9525</xdr:rowOff>
        </xdr:from>
        <xdr:to>
          <xdr:col>7</xdr:col>
          <xdr:colOff>542925</xdr:colOff>
          <xdr:row>85</xdr:row>
          <xdr:rowOff>28575</xdr:rowOff>
        </xdr:to>
        <xdr:sp macro="" textlink="">
          <xdr:nvSpPr>
            <xdr:cNvPr id="84125" name="Check Box 157" hidden="1">
              <a:extLst>
                <a:ext uri="{63B3BB69-23CF-44E3-9099-C40C66FF867C}">
                  <a14:compatExt spid="_x0000_s84125"/>
                </a:ext>
                <a:ext uri="{FF2B5EF4-FFF2-40B4-BE49-F238E27FC236}">
                  <a16:creationId xmlns:a16="http://schemas.microsoft.com/office/drawing/2014/main" id="{00000000-0008-0000-0800-00009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84</xdr:row>
          <xdr:rowOff>257175</xdr:rowOff>
        </xdr:from>
        <xdr:to>
          <xdr:col>7</xdr:col>
          <xdr:colOff>542925</xdr:colOff>
          <xdr:row>86</xdr:row>
          <xdr:rowOff>9525</xdr:rowOff>
        </xdr:to>
        <xdr:sp macro="" textlink="">
          <xdr:nvSpPr>
            <xdr:cNvPr id="84126" name="Check Box 158" hidden="1">
              <a:extLst>
                <a:ext uri="{63B3BB69-23CF-44E3-9099-C40C66FF867C}">
                  <a14:compatExt spid="_x0000_s84126"/>
                </a:ext>
                <a:ext uri="{FF2B5EF4-FFF2-40B4-BE49-F238E27FC236}">
                  <a16:creationId xmlns:a16="http://schemas.microsoft.com/office/drawing/2014/main" id="{00000000-0008-0000-0800-00009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87</xdr:row>
          <xdr:rowOff>0</xdr:rowOff>
        </xdr:from>
        <xdr:to>
          <xdr:col>7</xdr:col>
          <xdr:colOff>561975</xdr:colOff>
          <xdr:row>88</xdr:row>
          <xdr:rowOff>28575</xdr:rowOff>
        </xdr:to>
        <xdr:sp macro="" textlink="">
          <xdr:nvSpPr>
            <xdr:cNvPr id="84127" name="Check Box 159" hidden="1">
              <a:extLst>
                <a:ext uri="{63B3BB69-23CF-44E3-9099-C40C66FF867C}">
                  <a14:compatExt spid="_x0000_s84127"/>
                </a:ext>
                <a:ext uri="{FF2B5EF4-FFF2-40B4-BE49-F238E27FC236}">
                  <a16:creationId xmlns:a16="http://schemas.microsoft.com/office/drawing/2014/main" id="{00000000-0008-0000-0800-00009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88</xdr:row>
          <xdr:rowOff>28575</xdr:rowOff>
        </xdr:from>
        <xdr:to>
          <xdr:col>7</xdr:col>
          <xdr:colOff>542925</xdr:colOff>
          <xdr:row>89</xdr:row>
          <xdr:rowOff>47625</xdr:rowOff>
        </xdr:to>
        <xdr:sp macro="" textlink="">
          <xdr:nvSpPr>
            <xdr:cNvPr id="84128" name="Check Box 160" hidden="1">
              <a:extLst>
                <a:ext uri="{63B3BB69-23CF-44E3-9099-C40C66FF867C}">
                  <a14:compatExt spid="_x0000_s84128"/>
                </a:ext>
                <a:ext uri="{FF2B5EF4-FFF2-40B4-BE49-F238E27FC236}">
                  <a16:creationId xmlns:a16="http://schemas.microsoft.com/office/drawing/2014/main" id="{00000000-0008-0000-0800-0000A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89</xdr:row>
          <xdr:rowOff>28575</xdr:rowOff>
        </xdr:from>
        <xdr:to>
          <xdr:col>7</xdr:col>
          <xdr:colOff>542925</xdr:colOff>
          <xdr:row>90</xdr:row>
          <xdr:rowOff>47625</xdr:rowOff>
        </xdr:to>
        <xdr:sp macro="" textlink="">
          <xdr:nvSpPr>
            <xdr:cNvPr id="84129" name="Check Box 161" hidden="1">
              <a:extLst>
                <a:ext uri="{63B3BB69-23CF-44E3-9099-C40C66FF867C}">
                  <a14:compatExt spid="_x0000_s84129"/>
                </a:ext>
                <a:ext uri="{FF2B5EF4-FFF2-40B4-BE49-F238E27FC236}">
                  <a16:creationId xmlns:a16="http://schemas.microsoft.com/office/drawing/2014/main" id="{00000000-0008-0000-0800-0000A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90</xdr:row>
          <xdr:rowOff>28575</xdr:rowOff>
        </xdr:from>
        <xdr:to>
          <xdr:col>7</xdr:col>
          <xdr:colOff>542925</xdr:colOff>
          <xdr:row>91</xdr:row>
          <xdr:rowOff>47625</xdr:rowOff>
        </xdr:to>
        <xdr:sp macro="" textlink="">
          <xdr:nvSpPr>
            <xdr:cNvPr id="84130" name="Check Box 162" hidden="1">
              <a:extLst>
                <a:ext uri="{63B3BB69-23CF-44E3-9099-C40C66FF867C}">
                  <a14:compatExt spid="_x0000_s84130"/>
                </a:ext>
                <a:ext uri="{FF2B5EF4-FFF2-40B4-BE49-F238E27FC236}">
                  <a16:creationId xmlns:a16="http://schemas.microsoft.com/office/drawing/2014/main" id="{00000000-0008-0000-0800-0000A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228600</xdr:rowOff>
        </xdr:from>
        <xdr:to>
          <xdr:col>8</xdr:col>
          <xdr:colOff>542925</xdr:colOff>
          <xdr:row>79</xdr:row>
          <xdr:rowOff>9525</xdr:rowOff>
        </xdr:to>
        <xdr:sp macro="" textlink="">
          <xdr:nvSpPr>
            <xdr:cNvPr id="84131" name="Check Box 163" hidden="1">
              <a:extLst>
                <a:ext uri="{63B3BB69-23CF-44E3-9099-C40C66FF867C}">
                  <a14:compatExt spid="_x0000_s84131"/>
                </a:ext>
                <a:ext uri="{FF2B5EF4-FFF2-40B4-BE49-F238E27FC236}">
                  <a16:creationId xmlns:a16="http://schemas.microsoft.com/office/drawing/2014/main" id="{00000000-0008-0000-0800-0000A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228600</xdr:rowOff>
        </xdr:from>
        <xdr:to>
          <xdr:col>8</xdr:col>
          <xdr:colOff>542925</xdr:colOff>
          <xdr:row>79</xdr:row>
          <xdr:rowOff>9525</xdr:rowOff>
        </xdr:to>
        <xdr:sp macro="" textlink="">
          <xdr:nvSpPr>
            <xdr:cNvPr id="84132" name="Check Box 164" hidden="1">
              <a:extLst>
                <a:ext uri="{63B3BB69-23CF-44E3-9099-C40C66FF867C}">
                  <a14:compatExt spid="_x0000_s84132"/>
                </a:ext>
                <a:ext uri="{FF2B5EF4-FFF2-40B4-BE49-F238E27FC236}">
                  <a16:creationId xmlns:a16="http://schemas.microsoft.com/office/drawing/2014/main" id="{00000000-0008-0000-0800-0000A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78</xdr:row>
          <xdr:rowOff>238125</xdr:rowOff>
        </xdr:from>
        <xdr:to>
          <xdr:col>8</xdr:col>
          <xdr:colOff>561975</xdr:colOff>
          <xdr:row>80</xdr:row>
          <xdr:rowOff>28575</xdr:rowOff>
        </xdr:to>
        <xdr:sp macro="" textlink="">
          <xdr:nvSpPr>
            <xdr:cNvPr id="84133" name="Check Box 165" hidden="1">
              <a:extLst>
                <a:ext uri="{63B3BB69-23CF-44E3-9099-C40C66FF867C}">
                  <a14:compatExt spid="_x0000_s84133"/>
                </a:ext>
                <a:ext uri="{FF2B5EF4-FFF2-40B4-BE49-F238E27FC236}">
                  <a16:creationId xmlns:a16="http://schemas.microsoft.com/office/drawing/2014/main" id="{00000000-0008-0000-0800-0000A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78</xdr:row>
          <xdr:rowOff>238125</xdr:rowOff>
        </xdr:from>
        <xdr:to>
          <xdr:col>8</xdr:col>
          <xdr:colOff>561975</xdr:colOff>
          <xdr:row>80</xdr:row>
          <xdr:rowOff>28575</xdr:rowOff>
        </xdr:to>
        <xdr:sp macro="" textlink="">
          <xdr:nvSpPr>
            <xdr:cNvPr id="84134" name="Check Box 166" hidden="1">
              <a:extLst>
                <a:ext uri="{63B3BB69-23CF-44E3-9099-C40C66FF867C}">
                  <a14:compatExt spid="_x0000_s84134"/>
                </a:ext>
                <a:ext uri="{FF2B5EF4-FFF2-40B4-BE49-F238E27FC236}">
                  <a16:creationId xmlns:a16="http://schemas.microsoft.com/office/drawing/2014/main" id="{00000000-0008-0000-0800-0000A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80</xdr:row>
          <xdr:rowOff>0</xdr:rowOff>
        </xdr:from>
        <xdr:to>
          <xdr:col>8</xdr:col>
          <xdr:colOff>542925</xdr:colOff>
          <xdr:row>81</xdr:row>
          <xdr:rowOff>28575</xdr:rowOff>
        </xdr:to>
        <xdr:sp macro="" textlink="">
          <xdr:nvSpPr>
            <xdr:cNvPr id="84135" name="Check Box 167" hidden="1">
              <a:extLst>
                <a:ext uri="{63B3BB69-23CF-44E3-9099-C40C66FF867C}">
                  <a14:compatExt spid="_x0000_s84135"/>
                </a:ext>
                <a:ext uri="{FF2B5EF4-FFF2-40B4-BE49-F238E27FC236}">
                  <a16:creationId xmlns:a16="http://schemas.microsoft.com/office/drawing/2014/main" id="{00000000-0008-0000-0800-0000A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81</xdr:row>
          <xdr:rowOff>28575</xdr:rowOff>
        </xdr:from>
        <xdr:to>
          <xdr:col>8</xdr:col>
          <xdr:colOff>542925</xdr:colOff>
          <xdr:row>82</xdr:row>
          <xdr:rowOff>38100</xdr:rowOff>
        </xdr:to>
        <xdr:sp macro="" textlink="">
          <xdr:nvSpPr>
            <xdr:cNvPr id="84136" name="Check Box 168" hidden="1">
              <a:extLst>
                <a:ext uri="{63B3BB69-23CF-44E3-9099-C40C66FF867C}">
                  <a14:compatExt spid="_x0000_s84136"/>
                </a:ext>
                <a:ext uri="{FF2B5EF4-FFF2-40B4-BE49-F238E27FC236}">
                  <a16:creationId xmlns:a16="http://schemas.microsoft.com/office/drawing/2014/main" id="{00000000-0008-0000-0800-0000A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82</xdr:row>
          <xdr:rowOff>0</xdr:rowOff>
        </xdr:from>
        <xdr:to>
          <xdr:col>8</xdr:col>
          <xdr:colOff>542925</xdr:colOff>
          <xdr:row>83</xdr:row>
          <xdr:rowOff>28575</xdr:rowOff>
        </xdr:to>
        <xdr:sp macro="" textlink="">
          <xdr:nvSpPr>
            <xdr:cNvPr id="84137" name="Check Box 169" hidden="1">
              <a:extLst>
                <a:ext uri="{63B3BB69-23CF-44E3-9099-C40C66FF867C}">
                  <a14:compatExt spid="_x0000_s84137"/>
                </a:ext>
                <a:ext uri="{FF2B5EF4-FFF2-40B4-BE49-F238E27FC236}">
                  <a16:creationId xmlns:a16="http://schemas.microsoft.com/office/drawing/2014/main" id="{00000000-0008-0000-0800-0000A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83</xdr:row>
          <xdr:rowOff>0</xdr:rowOff>
        </xdr:from>
        <xdr:to>
          <xdr:col>8</xdr:col>
          <xdr:colOff>533400</xdr:colOff>
          <xdr:row>84</xdr:row>
          <xdr:rowOff>28575</xdr:rowOff>
        </xdr:to>
        <xdr:sp macro="" textlink="">
          <xdr:nvSpPr>
            <xdr:cNvPr id="84138" name="Check Box 170" hidden="1">
              <a:extLst>
                <a:ext uri="{63B3BB69-23CF-44E3-9099-C40C66FF867C}">
                  <a14:compatExt spid="_x0000_s84138"/>
                </a:ext>
                <a:ext uri="{FF2B5EF4-FFF2-40B4-BE49-F238E27FC236}">
                  <a16:creationId xmlns:a16="http://schemas.microsoft.com/office/drawing/2014/main" id="{00000000-0008-0000-0800-0000A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84</xdr:row>
          <xdr:rowOff>9525</xdr:rowOff>
        </xdr:from>
        <xdr:to>
          <xdr:col>8</xdr:col>
          <xdr:colOff>542925</xdr:colOff>
          <xdr:row>85</xdr:row>
          <xdr:rowOff>28575</xdr:rowOff>
        </xdr:to>
        <xdr:sp macro="" textlink="">
          <xdr:nvSpPr>
            <xdr:cNvPr id="84139" name="Check Box 171" hidden="1">
              <a:extLst>
                <a:ext uri="{63B3BB69-23CF-44E3-9099-C40C66FF867C}">
                  <a14:compatExt spid="_x0000_s84139"/>
                </a:ext>
                <a:ext uri="{FF2B5EF4-FFF2-40B4-BE49-F238E27FC236}">
                  <a16:creationId xmlns:a16="http://schemas.microsoft.com/office/drawing/2014/main" id="{00000000-0008-0000-0800-0000A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84</xdr:row>
          <xdr:rowOff>257175</xdr:rowOff>
        </xdr:from>
        <xdr:to>
          <xdr:col>8</xdr:col>
          <xdr:colOff>542925</xdr:colOff>
          <xdr:row>86</xdr:row>
          <xdr:rowOff>28575</xdr:rowOff>
        </xdr:to>
        <xdr:sp macro="" textlink="">
          <xdr:nvSpPr>
            <xdr:cNvPr id="84140" name="Check Box 172" hidden="1">
              <a:extLst>
                <a:ext uri="{63B3BB69-23CF-44E3-9099-C40C66FF867C}">
                  <a14:compatExt spid="_x0000_s84140"/>
                </a:ext>
                <a:ext uri="{FF2B5EF4-FFF2-40B4-BE49-F238E27FC236}">
                  <a16:creationId xmlns:a16="http://schemas.microsoft.com/office/drawing/2014/main" id="{00000000-0008-0000-0800-0000A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87</xdr:row>
          <xdr:rowOff>0</xdr:rowOff>
        </xdr:from>
        <xdr:to>
          <xdr:col>8</xdr:col>
          <xdr:colOff>561975</xdr:colOff>
          <xdr:row>88</xdr:row>
          <xdr:rowOff>28575</xdr:rowOff>
        </xdr:to>
        <xdr:sp macro="" textlink="">
          <xdr:nvSpPr>
            <xdr:cNvPr id="84141" name="Check Box 173" hidden="1">
              <a:extLst>
                <a:ext uri="{63B3BB69-23CF-44E3-9099-C40C66FF867C}">
                  <a14:compatExt spid="_x0000_s84141"/>
                </a:ext>
                <a:ext uri="{FF2B5EF4-FFF2-40B4-BE49-F238E27FC236}">
                  <a16:creationId xmlns:a16="http://schemas.microsoft.com/office/drawing/2014/main" id="{00000000-0008-0000-0800-0000A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88</xdr:row>
          <xdr:rowOff>28575</xdr:rowOff>
        </xdr:from>
        <xdr:to>
          <xdr:col>8</xdr:col>
          <xdr:colOff>542925</xdr:colOff>
          <xdr:row>89</xdr:row>
          <xdr:rowOff>47625</xdr:rowOff>
        </xdr:to>
        <xdr:sp macro="" textlink="">
          <xdr:nvSpPr>
            <xdr:cNvPr id="84142" name="Check Box 174" hidden="1">
              <a:extLst>
                <a:ext uri="{63B3BB69-23CF-44E3-9099-C40C66FF867C}">
                  <a14:compatExt spid="_x0000_s84142"/>
                </a:ext>
                <a:ext uri="{FF2B5EF4-FFF2-40B4-BE49-F238E27FC236}">
                  <a16:creationId xmlns:a16="http://schemas.microsoft.com/office/drawing/2014/main" id="{00000000-0008-0000-0800-0000A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89</xdr:row>
          <xdr:rowOff>28575</xdr:rowOff>
        </xdr:from>
        <xdr:to>
          <xdr:col>8</xdr:col>
          <xdr:colOff>542925</xdr:colOff>
          <xdr:row>90</xdr:row>
          <xdr:rowOff>47625</xdr:rowOff>
        </xdr:to>
        <xdr:sp macro="" textlink="">
          <xdr:nvSpPr>
            <xdr:cNvPr id="84143" name="Check Box 175" hidden="1">
              <a:extLst>
                <a:ext uri="{63B3BB69-23CF-44E3-9099-C40C66FF867C}">
                  <a14:compatExt spid="_x0000_s84143"/>
                </a:ext>
                <a:ext uri="{FF2B5EF4-FFF2-40B4-BE49-F238E27FC236}">
                  <a16:creationId xmlns:a16="http://schemas.microsoft.com/office/drawing/2014/main" id="{00000000-0008-0000-0800-0000A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90</xdr:row>
          <xdr:rowOff>28575</xdr:rowOff>
        </xdr:from>
        <xdr:to>
          <xdr:col>8</xdr:col>
          <xdr:colOff>542925</xdr:colOff>
          <xdr:row>91</xdr:row>
          <xdr:rowOff>47625</xdr:rowOff>
        </xdr:to>
        <xdr:sp macro="" textlink="">
          <xdr:nvSpPr>
            <xdr:cNvPr id="84144" name="Check Box 176" hidden="1">
              <a:extLst>
                <a:ext uri="{63B3BB69-23CF-44E3-9099-C40C66FF867C}">
                  <a14:compatExt spid="_x0000_s84144"/>
                </a:ext>
                <a:ext uri="{FF2B5EF4-FFF2-40B4-BE49-F238E27FC236}">
                  <a16:creationId xmlns:a16="http://schemas.microsoft.com/office/drawing/2014/main" id="{00000000-0008-0000-0800-0000B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77</xdr:row>
          <xdr:rowOff>0</xdr:rowOff>
        </xdr:from>
        <xdr:to>
          <xdr:col>7</xdr:col>
          <xdr:colOff>561975</xdr:colOff>
          <xdr:row>78</xdr:row>
          <xdr:rowOff>28575</xdr:rowOff>
        </xdr:to>
        <xdr:sp macro="" textlink="">
          <xdr:nvSpPr>
            <xdr:cNvPr id="84145" name="Check Box 177" hidden="1">
              <a:extLst>
                <a:ext uri="{63B3BB69-23CF-44E3-9099-C40C66FF867C}">
                  <a14:compatExt spid="_x0000_s84145"/>
                </a:ext>
                <a:ext uri="{FF2B5EF4-FFF2-40B4-BE49-F238E27FC236}">
                  <a16:creationId xmlns:a16="http://schemas.microsoft.com/office/drawing/2014/main" id="{00000000-0008-0000-0800-0000B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77</xdr:row>
          <xdr:rowOff>0</xdr:rowOff>
        </xdr:from>
        <xdr:to>
          <xdr:col>8</xdr:col>
          <xdr:colOff>561975</xdr:colOff>
          <xdr:row>78</xdr:row>
          <xdr:rowOff>28575</xdr:rowOff>
        </xdr:to>
        <xdr:sp macro="" textlink="">
          <xdr:nvSpPr>
            <xdr:cNvPr id="84146" name="Check Box 178" hidden="1">
              <a:extLst>
                <a:ext uri="{63B3BB69-23CF-44E3-9099-C40C66FF867C}">
                  <a14:compatExt spid="_x0000_s84146"/>
                </a:ext>
                <a:ext uri="{FF2B5EF4-FFF2-40B4-BE49-F238E27FC236}">
                  <a16:creationId xmlns:a16="http://schemas.microsoft.com/office/drawing/2014/main" id="{00000000-0008-0000-0800-0000B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86</xdr:row>
          <xdr:rowOff>0</xdr:rowOff>
        </xdr:from>
        <xdr:to>
          <xdr:col>7</xdr:col>
          <xdr:colOff>561975</xdr:colOff>
          <xdr:row>87</xdr:row>
          <xdr:rowOff>28575</xdr:rowOff>
        </xdr:to>
        <xdr:sp macro="" textlink="">
          <xdr:nvSpPr>
            <xdr:cNvPr id="84147" name="Check Box 179" hidden="1">
              <a:extLst>
                <a:ext uri="{63B3BB69-23CF-44E3-9099-C40C66FF867C}">
                  <a14:compatExt spid="_x0000_s84147"/>
                </a:ext>
                <a:ext uri="{FF2B5EF4-FFF2-40B4-BE49-F238E27FC236}">
                  <a16:creationId xmlns:a16="http://schemas.microsoft.com/office/drawing/2014/main" id="{00000000-0008-0000-0800-0000B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86</xdr:row>
          <xdr:rowOff>0</xdr:rowOff>
        </xdr:from>
        <xdr:to>
          <xdr:col>8</xdr:col>
          <xdr:colOff>561975</xdr:colOff>
          <xdr:row>87</xdr:row>
          <xdr:rowOff>28575</xdr:rowOff>
        </xdr:to>
        <xdr:sp macro="" textlink="">
          <xdr:nvSpPr>
            <xdr:cNvPr id="84148" name="Check Box 180" hidden="1">
              <a:extLst>
                <a:ext uri="{63B3BB69-23CF-44E3-9099-C40C66FF867C}">
                  <a14:compatExt spid="_x0000_s84148"/>
                </a:ext>
                <a:ext uri="{FF2B5EF4-FFF2-40B4-BE49-F238E27FC236}">
                  <a16:creationId xmlns:a16="http://schemas.microsoft.com/office/drawing/2014/main" id="{00000000-0008-0000-0800-0000B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63</xdr:row>
          <xdr:rowOff>228600</xdr:rowOff>
        </xdr:from>
        <xdr:to>
          <xdr:col>7</xdr:col>
          <xdr:colOff>542925</xdr:colOff>
          <xdr:row>65</xdr:row>
          <xdr:rowOff>28575</xdr:rowOff>
        </xdr:to>
        <xdr:sp macro="" textlink="">
          <xdr:nvSpPr>
            <xdr:cNvPr id="84149" name="Check Box 181" hidden="1">
              <a:extLst>
                <a:ext uri="{63B3BB69-23CF-44E3-9099-C40C66FF867C}">
                  <a14:compatExt spid="_x0000_s84149"/>
                </a:ext>
                <a:ext uri="{FF2B5EF4-FFF2-40B4-BE49-F238E27FC236}">
                  <a16:creationId xmlns:a16="http://schemas.microsoft.com/office/drawing/2014/main" id="{00000000-0008-0000-0800-0000B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64</xdr:row>
          <xdr:rowOff>238125</xdr:rowOff>
        </xdr:from>
        <xdr:to>
          <xdr:col>7</xdr:col>
          <xdr:colOff>561975</xdr:colOff>
          <xdr:row>66</xdr:row>
          <xdr:rowOff>28575</xdr:rowOff>
        </xdr:to>
        <xdr:sp macro="" textlink="">
          <xdr:nvSpPr>
            <xdr:cNvPr id="84150" name="Check Box 182" hidden="1">
              <a:extLst>
                <a:ext uri="{63B3BB69-23CF-44E3-9099-C40C66FF867C}">
                  <a14:compatExt spid="_x0000_s84150"/>
                </a:ext>
                <a:ext uri="{FF2B5EF4-FFF2-40B4-BE49-F238E27FC236}">
                  <a16:creationId xmlns:a16="http://schemas.microsoft.com/office/drawing/2014/main" id="{00000000-0008-0000-0800-0000B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66</xdr:row>
          <xdr:rowOff>0</xdr:rowOff>
        </xdr:from>
        <xdr:to>
          <xdr:col>7</xdr:col>
          <xdr:colOff>542925</xdr:colOff>
          <xdr:row>67</xdr:row>
          <xdr:rowOff>28575</xdr:rowOff>
        </xdr:to>
        <xdr:sp macro="" textlink="">
          <xdr:nvSpPr>
            <xdr:cNvPr id="84151" name="Check Box 183" hidden="1">
              <a:extLst>
                <a:ext uri="{63B3BB69-23CF-44E3-9099-C40C66FF867C}">
                  <a14:compatExt spid="_x0000_s84151"/>
                </a:ext>
                <a:ext uri="{FF2B5EF4-FFF2-40B4-BE49-F238E27FC236}">
                  <a16:creationId xmlns:a16="http://schemas.microsoft.com/office/drawing/2014/main" id="{00000000-0008-0000-0800-0000B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67</xdr:row>
          <xdr:rowOff>28575</xdr:rowOff>
        </xdr:from>
        <xdr:to>
          <xdr:col>7</xdr:col>
          <xdr:colOff>542925</xdr:colOff>
          <xdr:row>68</xdr:row>
          <xdr:rowOff>38100</xdr:rowOff>
        </xdr:to>
        <xdr:sp macro="" textlink="">
          <xdr:nvSpPr>
            <xdr:cNvPr id="84152" name="Check Box 184" hidden="1">
              <a:extLst>
                <a:ext uri="{63B3BB69-23CF-44E3-9099-C40C66FF867C}">
                  <a14:compatExt spid="_x0000_s84152"/>
                </a:ext>
                <a:ext uri="{FF2B5EF4-FFF2-40B4-BE49-F238E27FC236}">
                  <a16:creationId xmlns:a16="http://schemas.microsoft.com/office/drawing/2014/main" id="{00000000-0008-0000-0800-0000B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68</xdr:row>
          <xdr:rowOff>0</xdr:rowOff>
        </xdr:from>
        <xdr:to>
          <xdr:col>7</xdr:col>
          <xdr:colOff>542925</xdr:colOff>
          <xdr:row>69</xdr:row>
          <xdr:rowOff>28575</xdr:rowOff>
        </xdr:to>
        <xdr:sp macro="" textlink="">
          <xdr:nvSpPr>
            <xdr:cNvPr id="84153" name="Check Box 185" hidden="1">
              <a:extLst>
                <a:ext uri="{63B3BB69-23CF-44E3-9099-C40C66FF867C}">
                  <a14:compatExt spid="_x0000_s84153"/>
                </a:ext>
                <a:ext uri="{FF2B5EF4-FFF2-40B4-BE49-F238E27FC236}">
                  <a16:creationId xmlns:a16="http://schemas.microsoft.com/office/drawing/2014/main" id="{00000000-0008-0000-0800-0000B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69</xdr:row>
          <xdr:rowOff>0</xdr:rowOff>
        </xdr:from>
        <xdr:to>
          <xdr:col>7</xdr:col>
          <xdr:colOff>533400</xdr:colOff>
          <xdr:row>70</xdr:row>
          <xdr:rowOff>28575</xdr:rowOff>
        </xdr:to>
        <xdr:sp macro="" textlink="">
          <xdr:nvSpPr>
            <xdr:cNvPr id="84154" name="Check Box 186" hidden="1">
              <a:extLst>
                <a:ext uri="{63B3BB69-23CF-44E3-9099-C40C66FF867C}">
                  <a14:compatExt spid="_x0000_s84154"/>
                </a:ext>
                <a:ext uri="{FF2B5EF4-FFF2-40B4-BE49-F238E27FC236}">
                  <a16:creationId xmlns:a16="http://schemas.microsoft.com/office/drawing/2014/main" id="{00000000-0008-0000-0800-0000B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70</xdr:row>
          <xdr:rowOff>9525</xdr:rowOff>
        </xdr:from>
        <xdr:to>
          <xdr:col>7</xdr:col>
          <xdr:colOff>542925</xdr:colOff>
          <xdr:row>71</xdr:row>
          <xdr:rowOff>28575</xdr:rowOff>
        </xdr:to>
        <xdr:sp macro="" textlink="">
          <xdr:nvSpPr>
            <xdr:cNvPr id="84155" name="Check Box 187" hidden="1">
              <a:extLst>
                <a:ext uri="{63B3BB69-23CF-44E3-9099-C40C66FF867C}">
                  <a14:compatExt spid="_x0000_s84155"/>
                </a:ext>
                <a:ext uri="{FF2B5EF4-FFF2-40B4-BE49-F238E27FC236}">
                  <a16:creationId xmlns:a16="http://schemas.microsoft.com/office/drawing/2014/main" id="{00000000-0008-0000-0800-0000B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70</xdr:row>
          <xdr:rowOff>257175</xdr:rowOff>
        </xdr:from>
        <xdr:to>
          <xdr:col>7</xdr:col>
          <xdr:colOff>542925</xdr:colOff>
          <xdr:row>72</xdr:row>
          <xdr:rowOff>9525</xdr:rowOff>
        </xdr:to>
        <xdr:sp macro="" textlink="">
          <xdr:nvSpPr>
            <xdr:cNvPr id="84156" name="Check Box 188" hidden="1">
              <a:extLst>
                <a:ext uri="{63B3BB69-23CF-44E3-9099-C40C66FF867C}">
                  <a14:compatExt spid="_x0000_s84156"/>
                </a:ext>
                <a:ext uri="{FF2B5EF4-FFF2-40B4-BE49-F238E27FC236}">
                  <a16:creationId xmlns:a16="http://schemas.microsoft.com/office/drawing/2014/main" id="{00000000-0008-0000-0800-0000B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73</xdr:row>
          <xdr:rowOff>0</xdr:rowOff>
        </xdr:from>
        <xdr:to>
          <xdr:col>7</xdr:col>
          <xdr:colOff>561975</xdr:colOff>
          <xdr:row>74</xdr:row>
          <xdr:rowOff>28575</xdr:rowOff>
        </xdr:to>
        <xdr:sp macro="" textlink="">
          <xdr:nvSpPr>
            <xdr:cNvPr id="84157" name="Check Box 189" hidden="1">
              <a:extLst>
                <a:ext uri="{63B3BB69-23CF-44E3-9099-C40C66FF867C}">
                  <a14:compatExt spid="_x0000_s84157"/>
                </a:ext>
                <a:ext uri="{FF2B5EF4-FFF2-40B4-BE49-F238E27FC236}">
                  <a16:creationId xmlns:a16="http://schemas.microsoft.com/office/drawing/2014/main" id="{00000000-0008-0000-0800-0000B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74</xdr:row>
          <xdr:rowOff>28575</xdr:rowOff>
        </xdr:from>
        <xdr:to>
          <xdr:col>7</xdr:col>
          <xdr:colOff>542925</xdr:colOff>
          <xdr:row>75</xdr:row>
          <xdr:rowOff>47625</xdr:rowOff>
        </xdr:to>
        <xdr:sp macro="" textlink="">
          <xdr:nvSpPr>
            <xdr:cNvPr id="84158" name="Check Box 190" hidden="1">
              <a:extLst>
                <a:ext uri="{63B3BB69-23CF-44E3-9099-C40C66FF867C}">
                  <a14:compatExt spid="_x0000_s84158"/>
                </a:ext>
                <a:ext uri="{FF2B5EF4-FFF2-40B4-BE49-F238E27FC236}">
                  <a16:creationId xmlns:a16="http://schemas.microsoft.com/office/drawing/2014/main" id="{00000000-0008-0000-0800-0000B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75</xdr:row>
          <xdr:rowOff>28575</xdr:rowOff>
        </xdr:from>
        <xdr:to>
          <xdr:col>7</xdr:col>
          <xdr:colOff>542925</xdr:colOff>
          <xdr:row>76</xdr:row>
          <xdr:rowOff>47625</xdr:rowOff>
        </xdr:to>
        <xdr:sp macro="" textlink="">
          <xdr:nvSpPr>
            <xdr:cNvPr id="84159" name="Check Box 191" hidden="1">
              <a:extLst>
                <a:ext uri="{63B3BB69-23CF-44E3-9099-C40C66FF867C}">
                  <a14:compatExt spid="_x0000_s84159"/>
                </a:ext>
                <a:ext uri="{FF2B5EF4-FFF2-40B4-BE49-F238E27FC236}">
                  <a16:creationId xmlns:a16="http://schemas.microsoft.com/office/drawing/2014/main" id="{00000000-0008-0000-0800-0000B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76</xdr:row>
          <xdr:rowOff>28575</xdr:rowOff>
        </xdr:from>
        <xdr:to>
          <xdr:col>7</xdr:col>
          <xdr:colOff>542925</xdr:colOff>
          <xdr:row>77</xdr:row>
          <xdr:rowOff>47625</xdr:rowOff>
        </xdr:to>
        <xdr:sp macro="" textlink="">
          <xdr:nvSpPr>
            <xdr:cNvPr id="84160" name="Check Box 192" hidden="1">
              <a:extLst>
                <a:ext uri="{63B3BB69-23CF-44E3-9099-C40C66FF867C}">
                  <a14:compatExt spid="_x0000_s84160"/>
                </a:ext>
                <a:ext uri="{FF2B5EF4-FFF2-40B4-BE49-F238E27FC236}">
                  <a16:creationId xmlns:a16="http://schemas.microsoft.com/office/drawing/2014/main" id="{00000000-0008-0000-0800-0000C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228600</xdr:rowOff>
        </xdr:from>
        <xdr:to>
          <xdr:col>8</xdr:col>
          <xdr:colOff>542925</xdr:colOff>
          <xdr:row>65</xdr:row>
          <xdr:rowOff>9525</xdr:rowOff>
        </xdr:to>
        <xdr:sp macro="" textlink="">
          <xdr:nvSpPr>
            <xdr:cNvPr id="84161" name="Check Box 193" hidden="1">
              <a:extLst>
                <a:ext uri="{63B3BB69-23CF-44E3-9099-C40C66FF867C}">
                  <a14:compatExt spid="_x0000_s84161"/>
                </a:ext>
                <a:ext uri="{FF2B5EF4-FFF2-40B4-BE49-F238E27FC236}">
                  <a16:creationId xmlns:a16="http://schemas.microsoft.com/office/drawing/2014/main" id="{00000000-0008-0000-0800-0000C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228600</xdr:rowOff>
        </xdr:from>
        <xdr:to>
          <xdr:col>8</xdr:col>
          <xdr:colOff>542925</xdr:colOff>
          <xdr:row>65</xdr:row>
          <xdr:rowOff>9525</xdr:rowOff>
        </xdr:to>
        <xdr:sp macro="" textlink="">
          <xdr:nvSpPr>
            <xdr:cNvPr id="84162" name="Check Box 194" hidden="1">
              <a:extLst>
                <a:ext uri="{63B3BB69-23CF-44E3-9099-C40C66FF867C}">
                  <a14:compatExt spid="_x0000_s84162"/>
                </a:ext>
                <a:ext uri="{FF2B5EF4-FFF2-40B4-BE49-F238E27FC236}">
                  <a16:creationId xmlns:a16="http://schemas.microsoft.com/office/drawing/2014/main" id="{00000000-0008-0000-0800-0000C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238125</xdr:rowOff>
        </xdr:from>
        <xdr:to>
          <xdr:col>8</xdr:col>
          <xdr:colOff>561975</xdr:colOff>
          <xdr:row>66</xdr:row>
          <xdr:rowOff>28575</xdr:rowOff>
        </xdr:to>
        <xdr:sp macro="" textlink="">
          <xdr:nvSpPr>
            <xdr:cNvPr id="84163" name="Check Box 195" hidden="1">
              <a:extLst>
                <a:ext uri="{63B3BB69-23CF-44E3-9099-C40C66FF867C}">
                  <a14:compatExt spid="_x0000_s84163"/>
                </a:ext>
                <a:ext uri="{FF2B5EF4-FFF2-40B4-BE49-F238E27FC236}">
                  <a16:creationId xmlns:a16="http://schemas.microsoft.com/office/drawing/2014/main" id="{00000000-0008-0000-0800-0000C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238125</xdr:rowOff>
        </xdr:from>
        <xdr:to>
          <xdr:col>8</xdr:col>
          <xdr:colOff>561975</xdr:colOff>
          <xdr:row>66</xdr:row>
          <xdr:rowOff>28575</xdr:rowOff>
        </xdr:to>
        <xdr:sp macro="" textlink="">
          <xdr:nvSpPr>
            <xdr:cNvPr id="84164" name="Check Box 196" hidden="1">
              <a:extLst>
                <a:ext uri="{63B3BB69-23CF-44E3-9099-C40C66FF867C}">
                  <a14:compatExt spid="_x0000_s84164"/>
                </a:ext>
                <a:ext uri="{FF2B5EF4-FFF2-40B4-BE49-F238E27FC236}">
                  <a16:creationId xmlns:a16="http://schemas.microsoft.com/office/drawing/2014/main" id="{00000000-0008-0000-0800-0000C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0</xdr:rowOff>
        </xdr:from>
        <xdr:to>
          <xdr:col>8</xdr:col>
          <xdr:colOff>542925</xdr:colOff>
          <xdr:row>67</xdr:row>
          <xdr:rowOff>28575</xdr:rowOff>
        </xdr:to>
        <xdr:sp macro="" textlink="">
          <xdr:nvSpPr>
            <xdr:cNvPr id="84165" name="Check Box 197" hidden="1">
              <a:extLst>
                <a:ext uri="{63B3BB69-23CF-44E3-9099-C40C66FF867C}">
                  <a14:compatExt spid="_x0000_s84165"/>
                </a:ext>
                <a:ext uri="{FF2B5EF4-FFF2-40B4-BE49-F238E27FC236}">
                  <a16:creationId xmlns:a16="http://schemas.microsoft.com/office/drawing/2014/main" id="{00000000-0008-0000-0800-0000C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67</xdr:row>
          <xdr:rowOff>28575</xdr:rowOff>
        </xdr:from>
        <xdr:to>
          <xdr:col>8</xdr:col>
          <xdr:colOff>542925</xdr:colOff>
          <xdr:row>68</xdr:row>
          <xdr:rowOff>38100</xdr:rowOff>
        </xdr:to>
        <xdr:sp macro="" textlink="">
          <xdr:nvSpPr>
            <xdr:cNvPr id="84166" name="Check Box 198" hidden="1">
              <a:extLst>
                <a:ext uri="{63B3BB69-23CF-44E3-9099-C40C66FF867C}">
                  <a14:compatExt spid="_x0000_s84166"/>
                </a:ext>
                <a:ext uri="{FF2B5EF4-FFF2-40B4-BE49-F238E27FC236}">
                  <a16:creationId xmlns:a16="http://schemas.microsoft.com/office/drawing/2014/main" id="{00000000-0008-0000-0800-0000C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68</xdr:row>
          <xdr:rowOff>0</xdr:rowOff>
        </xdr:from>
        <xdr:to>
          <xdr:col>8</xdr:col>
          <xdr:colOff>542925</xdr:colOff>
          <xdr:row>69</xdr:row>
          <xdr:rowOff>28575</xdr:rowOff>
        </xdr:to>
        <xdr:sp macro="" textlink="">
          <xdr:nvSpPr>
            <xdr:cNvPr id="84167" name="Check Box 199" hidden="1">
              <a:extLst>
                <a:ext uri="{63B3BB69-23CF-44E3-9099-C40C66FF867C}">
                  <a14:compatExt spid="_x0000_s84167"/>
                </a:ext>
                <a:ext uri="{FF2B5EF4-FFF2-40B4-BE49-F238E27FC236}">
                  <a16:creationId xmlns:a16="http://schemas.microsoft.com/office/drawing/2014/main" id="{00000000-0008-0000-0800-0000C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69</xdr:row>
          <xdr:rowOff>0</xdr:rowOff>
        </xdr:from>
        <xdr:to>
          <xdr:col>8</xdr:col>
          <xdr:colOff>533400</xdr:colOff>
          <xdr:row>70</xdr:row>
          <xdr:rowOff>28575</xdr:rowOff>
        </xdr:to>
        <xdr:sp macro="" textlink="">
          <xdr:nvSpPr>
            <xdr:cNvPr id="84168" name="Check Box 200" hidden="1">
              <a:extLst>
                <a:ext uri="{63B3BB69-23CF-44E3-9099-C40C66FF867C}">
                  <a14:compatExt spid="_x0000_s84168"/>
                </a:ext>
                <a:ext uri="{FF2B5EF4-FFF2-40B4-BE49-F238E27FC236}">
                  <a16:creationId xmlns:a16="http://schemas.microsoft.com/office/drawing/2014/main" id="{00000000-0008-0000-0800-0000C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70</xdr:row>
          <xdr:rowOff>9525</xdr:rowOff>
        </xdr:from>
        <xdr:to>
          <xdr:col>8</xdr:col>
          <xdr:colOff>542925</xdr:colOff>
          <xdr:row>71</xdr:row>
          <xdr:rowOff>28575</xdr:rowOff>
        </xdr:to>
        <xdr:sp macro="" textlink="">
          <xdr:nvSpPr>
            <xdr:cNvPr id="84169" name="Check Box 201" hidden="1">
              <a:extLst>
                <a:ext uri="{63B3BB69-23CF-44E3-9099-C40C66FF867C}">
                  <a14:compatExt spid="_x0000_s84169"/>
                </a:ext>
                <a:ext uri="{FF2B5EF4-FFF2-40B4-BE49-F238E27FC236}">
                  <a16:creationId xmlns:a16="http://schemas.microsoft.com/office/drawing/2014/main" id="{00000000-0008-0000-0800-0000C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70</xdr:row>
          <xdr:rowOff>257175</xdr:rowOff>
        </xdr:from>
        <xdr:to>
          <xdr:col>8</xdr:col>
          <xdr:colOff>542925</xdr:colOff>
          <xdr:row>72</xdr:row>
          <xdr:rowOff>28575</xdr:rowOff>
        </xdr:to>
        <xdr:sp macro="" textlink="">
          <xdr:nvSpPr>
            <xdr:cNvPr id="84170" name="Check Box 202" hidden="1">
              <a:extLst>
                <a:ext uri="{63B3BB69-23CF-44E3-9099-C40C66FF867C}">
                  <a14:compatExt spid="_x0000_s84170"/>
                </a:ext>
                <a:ext uri="{FF2B5EF4-FFF2-40B4-BE49-F238E27FC236}">
                  <a16:creationId xmlns:a16="http://schemas.microsoft.com/office/drawing/2014/main" id="{00000000-0008-0000-0800-0000C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73</xdr:row>
          <xdr:rowOff>0</xdr:rowOff>
        </xdr:from>
        <xdr:to>
          <xdr:col>8</xdr:col>
          <xdr:colOff>561975</xdr:colOff>
          <xdr:row>74</xdr:row>
          <xdr:rowOff>28575</xdr:rowOff>
        </xdr:to>
        <xdr:sp macro="" textlink="">
          <xdr:nvSpPr>
            <xdr:cNvPr id="84171" name="Check Box 203" hidden="1">
              <a:extLst>
                <a:ext uri="{63B3BB69-23CF-44E3-9099-C40C66FF867C}">
                  <a14:compatExt spid="_x0000_s84171"/>
                </a:ext>
                <a:ext uri="{FF2B5EF4-FFF2-40B4-BE49-F238E27FC236}">
                  <a16:creationId xmlns:a16="http://schemas.microsoft.com/office/drawing/2014/main" id="{00000000-0008-0000-0800-0000C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74</xdr:row>
          <xdr:rowOff>28575</xdr:rowOff>
        </xdr:from>
        <xdr:to>
          <xdr:col>8</xdr:col>
          <xdr:colOff>542925</xdr:colOff>
          <xdr:row>75</xdr:row>
          <xdr:rowOff>47625</xdr:rowOff>
        </xdr:to>
        <xdr:sp macro="" textlink="">
          <xdr:nvSpPr>
            <xdr:cNvPr id="84172" name="Check Box 204" hidden="1">
              <a:extLst>
                <a:ext uri="{63B3BB69-23CF-44E3-9099-C40C66FF867C}">
                  <a14:compatExt spid="_x0000_s84172"/>
                </a:ext>
                <a:ext uri="{FF2B5EF4-FFF2-40B4-BE49-F238E27FC236}">
                  <a16:creationId xmlns:a16="http://schemas.microsoft.com/office/drawing/2014/main" id="{00000000-0008-0000-0800-0000C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75</xdr:row>
          <xdr:rowOff>28575</xdr:rowOff>
        </xdr:from>
        <xdr:to>
          <xdr:col>8</xdr:col>
          <xdr:colOff>542925</xdr:colOff>
          <xdr:row>76</xdr:row>
          <xdr:rowOff>47625</xdr:rowOff>
        </xdr:to>
        <xdr:sp macro="" textlink="">
          <xdr:nvSpPr>
            <xdr:cNvPr id="84173" name="Check Box 205" hidden="1">
              <a:extLst>
                <a:ext uri="{63B3BB69-23CF-44E3-9099-C40C66FF867C}">
                  <a14:compatExt spid="_x0000_s84173"/>
                </a:ext>
                <a:ext uri="{FF2B5EF4-FFF2-40B4-BE49-F238E27FC236}">
                  <a16:creationId xmlns:a16="http://schemas.microsoft.com/office/drawing/2014/main" id="{00000000-0008-0000-0800-0000C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76</xdr:row>
          <xdr:rowOff>28575</xdr:rowOff>
        </xdr:from>
        <xdr:to>
          <xdr:col>8</xdr:col>
          <xdr:colOff>542925</xdr:colOff>
          <xdr:row>77</xdr:row>
          <xdr:rowOff>47625</xdr:rowOff>
        </xdr:to>
        <xdr:sp macro="" textlink="">
          <xdr:nvSpPr>
            <xdr:cNvPr id="84174" name="Check Box 206" hidden="1">
              <a:extLst>
                <a:ext uri="{63B3BB69-23CF-44E3-9099-C40C66FF867C}">
                  <a14:compatExt spid="_x0000_s84174"/>
                </a:ext>
                <a:ext uri="{FF2B5EF4-FFF2-40B4-BE49-F238E27FC236}">
                  <a16:creationId xmlns:a16="http://schemas.microsoft.com/office/drawing/2014/main" id="{00000000-0008-0000-0800-0000C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63</xdr:row>
          <xdr:rowOff>0</xdr:rowOff>
        </xdr:from>
        <xdr:to>
          <xdr:col>7</xdr:col>
          <xdr:colOff>561975</xdr:colOff>
          <xdr:row>64</xdr:row>
          <xdr:rowOff>28575</xdr:rowOff>
        </xdr:to>
        <xdr:sp macro="" textlink="">
          <xdr:nvSpPr>
            <xdr:cNvPr id="84175" name="Check Box 207" hidden="1">
              <a:extLst>
                <a:ext uri="{63B3BB69-23CF-44E3-9099-C40C66FF867C}">
                  <a14:compatExt spid="_x0000_s84175"/>
                </a:ext>
                <a:ext uri="{FF2B5EF4-FFF2-40B4-BE49-F238E27FC236}">
                  <a16:creationId xmlns:a16="http://schemas.microsoft.com/office/drawing/2014/main" id="{00000000-0008-0000-0800-0000C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63</xdr:row>
          <xdr:rowOff>0</xdr:rowOff>
        </xdr:from>
        <xdr:to>
          <xdr:col>8</xdr:col>
          <xdr:colOff>561975</xdr:colOff>
          <xdr:row>64</xdr:row>
          <xdr:rowOff>28575</xdr:rowOff>
        </xdr:to>
        <xdr:sp macro="" textlink="">
          <xdr:nvSpPr>
            <xdr:cNvPr id="84176" name="Check Box 208" hidden="1">
              <a:extLst>
                <a:ext uri="{63B3BB69-23CF-44E3-9099-C40C66FF867C}">
                  <a14:compatExt spid="_x0000_s84176"/>
                </a:ext>
                <a:ext uri="{FF2B5EF4-FFF2-40B4-BE49-F238E27FC236}">
                  <a16:creationId xmlns:a16="http://schemas.microsoft.com/office/drawing/2014/main" id="{00000000-0008-0000-0800-0000D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72</xdr:row>
          <xdr:rowOff>0</xdr:rowOff>
        </xdr:from>
        <xdr:to>
          <xdr:col>7</xdr:col>
          <xdr:colOff>561975</xdr:colOff>
          <xdr:row>73</xdr:row>
          <xdr:rowOff>28575</xdr:rowOff>
        </xdr:to>
        <xdr:sp macro="" textlink="">
          <xdr:nvSpPr>
            <xdr:cNvPr id="84177" name="Check Box 209" hidden="1">
              <a:extLst>
                <a:ext uri="{63B3BB69-23CF-44E3-9099-C40C66FF867C}">
                  <a14:compatExt spid="_x0000_s84177"/>
                </a:ext>
                <a:ext uri="{FF2B5EF4-FFF2-40B4-BE49-F238E27FC236}">
                  <a16:creationId xmlns:a16="http://schemas.microsoft.com/office/drawing/2014/main" id="{00000000-0008-0000-0800-0000D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72</xdr:row>
          <xdr:rowOff>0</xdr:rowOff>
        </xdr:from>
        <xdr:to>
          <xdr:col>8</xdr:col>
          <xdr:colOff>561975</xdr:colOff>
          <xdr:row>73</xdr:row>
          <xdr:rowOff>28575</xdr:rowOff>
        </xdr:to>
        <xdr:sp macro="" textlink="">
          <xdr:nvSpPr>
            <xdr:cNvPr id="84178" name="Check Box 210" hidden="1">
              <a:extLst>
                <a:ext uri="{63B3BB69-23CF-44E3-9099-C40C66FF867C}">
                  <a14:compatExt spid="_x0000_s84178"/>
                </a:ext>
                <a:ext uri="{FF2B5EF4-FFF2-40B4-BE49-F238E27FC236}">
                  <a16:creationId xmlns:a16="http://schemas.microsoft.com/office/drawing/2014/main" id="{00000000-0008-0000-0800-0000D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4</xdr:row>
          <xdr:rowOff>190500</xdr:rowOff>
        </xdr:from>
        <xdr:to>
          <xdr:col>10</xdr:col>
          <xdr:colOff>542925</xdr:colOff>
          <xdr:row>6</xdr:row>
          <xdr:rowOff>28575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900-00000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89</xdr:row>
          <xdr:rowOff>228600</xdr:rowOff>
        </xdr:from>
        <xdr:to>
          <xdr:col>10</xdr:col>
          <xdr:colOff>542925</xdr:colOff>
          <xdr:row>91</xdr:row>
          <xdr:rowOff>28575</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0900-00000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90</xdr:row>
          <xdr:rowOff>238125</xdr:rowOff>
        </xdr:from>
        <xdr:to>
          <xdr:col>10</xdr:col>
          <xdr:colOff>561975</xdr:colOff>
          <xdr:row>92</xdr:row>
          <xdr:rowOff>28575</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9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92</xdr:row>
          <xdr:rowOff>0</xdr:rowOff>
        </xdr:from>
        <xdr:to>
          <xdr:col>10</xdr:col>
          <xdr:colOff>542925</xdr:colOff>
          <xdr:row>93</xdr:row>
          <xdr:rowOff>28575</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9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93</xdr:row>
          <xdr:rowOff>28575</xdr:rowOff>
        </xdr:from>
        <xdr:to>
          <xdr:col>10</xdr:col>
          <xdr:colOff>542925</xdr:colOff>
          <xdr:row>94</xdr:row>
          <xdr:rowOff>47625</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0900-00000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94</xdr:row>
          <xdr:rowOff>0</xdr:rowOff>
        </xdr:from>
        <xdr:to>
          <xdr:col>10</xdr:col>
          <xdr:colOff>542925</xdr:colOff>
          <xdr:row>95</xdr:row>
          <xdr:rowOff>28575</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900-00000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95</xdr:row>
          <xdr:rowOff>0</xdr:rowOff>
        </xdr:from>
        <xdr:to>
          <xdr:col>10</xdr:col>
          <xdr:colOff>533400</xdr:colOff>
          <xdr:row>96</xdr:row>
          <xdr:rowOff>28575</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0900-00000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96</xdr:row>
          <xdr:rowOff>9525</xdr:rowOff>
        </xdr:from>
        <xdr:to>
          <xdr:col>10</xdr:col>
          <xdr:colOff>542925</xdr:colOff>
          <xdr:row>97</xdr:row>
          <xdr:rowOff>38100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900-00000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96</xdr:row>
          <xdr:rowOff>257175</xdr:rowOff>
        </xdr:from>
        <xdr:to>
          <xdr:col>10</xdr:col>
          <xdr:colOff>542925</xdr:colOff>
          <xdr:row>98</xdr:row>
          <xdr:rowOff>28575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900-00000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98</xdr:row>
          <xdr:rowOff>0</xdr:rowOff>
        </xdr:from>
        <xdr:to>
          <xdr:col>10</xdr:col>
          <xdr:colOff>561975</xdr:colOff>
          <xdr:row>99</xdr:row>
          <xdr:rowOff>28575</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900-00000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99</xdr:row>
          <xdr:rowOff>28575</xdr:rowOff>
        </xdr:from>
        <xdr:to>
          <xdr:col>10</xdr:col>
          <xdr:colOff>533400</xdr:colOff>
          <xdr:row>100</xdr:row>
          <xdr:rowOff>47625</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900-00000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100</xdr:row>
          <xdr:rowOff>0</xdr:rowOff>
        </xdr:from>
        <xdr:to>
          <xdr:col>10</xdr:col>
          <xdr:colOff>533400</xdr:colOff>
          <xdr:row>101</xdr:row>
          <xdr:rowOff>28575</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900-00000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101</xdr:row>
          <xdr:rowOff>28575</xdr:rowOff>
        </xdr:from>
        <xdr:to>
          <xdr:col>10</xdr:col>
          <xdr:colOff>542925</xdr:colOff>
          <xdr:row>102</xdr:row>
          <xdr:rowOff>47625</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9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102</xdr:row>
          <xdr:rowOff>28575</xdr:rowOff>
        </xdr:from>
        <xdr:to>
          <xdr:col>10</xdr:col>
          <xdr:colOff>542925</xdr:colOff>
          <xdr:row>103</xdr:row>
          <xdr:rowOff>47625</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9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103</xdr:row>
          <xdr:rowOff>28575</xdr:rowOff>
        </xdr:from>
        <xdr:to>
          <xdr:col>10</xdr:col>
          <xdr:colOff>533400</xdr:colOff>
          <xdr:row>104</xdr:row>
          <xdr:rowOff>47625</xdr:rowOff>
        </xdr:to>
        <xdr:sp macro="" textlink="">
          <xdr:nvSpPr>
            <xdr:cNvPr id="85007" name="Check Box 15" hidden="1">
              <a:extLst>
                <a:ext uri="{63B3BB69-23CF-44E3-9099-C40C66FF867C}">
                  <a14:compatExt spid="_x0000_s85007"/>
                </a:ext>
                <a:ext uri="{FF2B5EF4-FFF2-40B4-BE49-F238E27FC236}">
                  <a16:creationId xmlns:a16="http://schemas.microsoft.com/office/drawing/2014/main" id="{00000000-0008-0000-09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104</xdr:row>
          <xdr:rowOff>0</xdr:rowOff>
        </xdr:from>
        <xdr:to>
          <xdr:col>10</xdr:col>
          <xdr:colOff>533400</xdr:colOff>
          <xdr:row>105</xdr:row>
          <xdr:rowOff>28575</xdr:rowOff>
        </xdr:to>
        <xdr:sp macro="" textlink="">
          <xdr:nvSpPr>
            <xdr:cNvPr id="85008" name="Check Box 16" hidden="1">
              <a:extLst>
                <a:ext uri="{63B3BB69-23CF-44E3-9099-C40C66FF867C}">
                  <a14:compatExt spid="_x0000_s85008"/>
                </a:ext>
                <a:ext uri="{FF2B5EF4-FFF2-40B4-BE49-F238E27FC236}">
                  <a16:creationId xmlns:a16="http://schemas.microsoft.com/office/drawing/2014/main" id="{00000000-0008-0000-09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105</xdr:row>
          <xdr:rowOff>28575</xdr:rowOff>
        </xdr:from>
        <xdr:to>
          <xdr:col>10</xdr:col>
          <xdr:colOff>542925</xdr:colOff>
          <xdr:row>106</xdr:row>
          <xdr:rowOff>47625</xdr:rowOff>
        </xdr:to>
        <xdr:sp macro="" textlink="">
          <xdr:nvSpPr>
            <xdr:cNvPr id="85009" name="Check Box 17" hidden="1">
              <a:extLst>
                <a:ext uri="{63B3BB69-23CF-44E3-9099-C40C66FF867C}">
                  <a14:compatExt spid="_x0000_s85009"/>
                </a:ext>
                <a:ext uri="{FF2B5EF4-FFF2-40B4-BE49-F238E27FC236}">
                  <a16:creationId xmlns:a16="http://schemas.microsoft.com/office/drawing/2014/main" id="{00000000-0008-0000-09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106</xdr:row>
          <xdr:rowOff>28575</xdr:rowOff>
        </xdr:from>
        <xdr:to>
          <xdr:col>10</xdr:col>
          <xdr:colOff>542925</xdr:colOff>
          <xdr:row>107</xdr:row>
          <xdr:rowOff>47625</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09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107</xdr:row>
          <xdr:rowOff>28575</xdr:rowOff>
        </xdr:from>
        <xdr:to>
          <xdr:col>10</xdr:col>
          <xdr:colOff>542925</xdr:colOff>
          <xdr:row>108</xdr:row>
          <xdr:rowOff>47625</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09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190500</xdr:rowOff>
        </xdr:from>
        <xdr:to>
          <xdr:col>11</xdr:col>
          <xdr:colOff>542925</xdr:colOff>
          <xdr:row>6</xdr:row>
          <xdr:rowOff>28575</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09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89</xdr:row>
          <xdr:rowOff>228600</xdr:rowOff>
        </xdr:from>
        <xdr:to>
          <xdr:col>11</xdr:col>
          <xdr:colOff>542925</xdr:colOff>
          <xdr:row>91</xdr:row>
          <xdr:rowOff>28575</xdr:rowOff>
        </xdr:to>
        <xdr:sp macro="" textlink="">
          <xdr:nvSpPr>
            <xdr:cNvPr id="85013" name="Check Box 21" hidden="1">
              <a:extLst>
                <a:ext uri="{63B3BB69-23CF-44E3-9099-C40C66FF867C}">
                  <a14:compatExt spid="_x0000_s85013"/>
                </a:ext>
                <a:ext uri="{FF2B5EF4-FFF2-40B4-BE49-F238E27FC236}">
                  <a16:creationId xmlns:a16="http://schemas.microsoft.com/office/drawing/2014/main" id="{00000000-0008-0000-09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90</xdr:row>
          <xdr:rowOff>238125</xdr:rowOff>
        </xdr:from>
        <xdr:to>
          <xdr:col>11</xdr:col>
          <xdr:colOff>561975</xdr:colOff>
          <xdr:row>92</xdr:row>
          <xdr:rowOff>28575</xdr:rowOff>
        </xdr:to>
        <xdr:sp macro="" textlink="">
          <xdr:nvSpPr>
            <xdr:cNvPr id="85014" name="Check Box 22" hidden="1">
              <a:extLst>
                <a:ext uri="{63B3BB69-23CF-44E3-9099-C40C66FF867C}">
                  <a14:compatExt spid="_x0000_s85014"/>
                </a:ext>
                <a:ext uri="{FF2B5EF4-FFF2-40B4-BE49-F238E27FC236}">
                  <a16:creationId xmlns:a16="http://schemas.microsoft.com/office/drawing/2014/main" id="{00000000-0008-0000-09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92</xdr:row>
          <xdr:rowOff>0</xdr:rowOff>
        </xdr:from>
        <xdr:to>
          <xdr:col>11</xdr:col>
          <xdr:colOff>542925</xdr:colOff>
          <xdr:row>93</xdr:row>
          <xdr:rowOff>28575</xdr:rowOff>
        </xdr:to>
        <xdr:sp macro="" textlink="">
          <xdr:nvSpPr>
            <xdr:cNvPr id="85015" name="Check Box 23" hidden="1">
              <a:extLst>
                <a:ext uri="{63B3BB69-23CF-44E3-9099-C40C66FF867C}">
                  <a14:compatExt spid="_x0000_s85015"/>
                </a:ext>
                <a:ext uri="{FF2B5EF4-FFF2-40B4-BE49-F238E27FC236}">
                  <a16:creationId xmlns:a16="http://schemas.microsoft.com/office/drawing/2014/main" id="{00000000-0008-0000-0900-00001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93</xdr:row>
          <xdr:rowOff>28575</xdr:rowOff>
        </xdr:from>
        <xdr:to>
          <xdr:col>11</xdr:col>
          <xdr:colOff>542925</xdr:colOff>
          <xdr:row>94</xdr:row>
          <xdr:rowOff>47625</xdr:rowOff>
        </xdr:to>
        <xdr:sp macro="" textlink="">
          <xdr:nvSpPr>
            <xdr:cNvPr id="85016" name="Check Box 24" hidden="1">
              <a:extLst>
                <a:ext uri="{63B3BB69-23CF-44E3-9099-C40C66FF867C}">
                  <a14:compatExt spid="_x0000_s85016"/>
                </a:ext>
                <a:ext uri="{FF2B5EF4-FFF2-40B4-BE49-F238E27FC236}">
                  <a16:creationId xmlns:a16="http://schemas.microsoft.com/office/drawing/2014/main" id="{00000000-0008-0000-0900-00001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94</xdr:row>
          <xdr:rowOff>0</xdr:rowOff>
        </xdr:from>
        <xdr:to>
          <xdr:col>11</xdr:col>
          <xdr:colOff>542925</xdr:colOff>
          <xdr:row>95</xdr:row>
          <xdr:rowOff>28575</xdr:rowOff>
        </xdr:to>
        <xdr:sp macro="" textlink="">
          <xdr:nvSpPr>
            <xdr:cNvPr id="85017" name="Check Box 25" hidden="1">
              <a:extLst>
                <a:ext uri="{63B3BB69-23CF-44E3-9099-C40C66FF867C}">
                  <a14:compatExt spid="_x0000_s85017"/>
                </a:ext>
                <a:ext uri="{FF2B5EF4-FFF2-40B4-BE49-F238E27FC236}">
                  <a16:creationId xmlns:a16="http://schemas.microsoft.com/office/drawing/2014/main" id="{00000000-0008-0000-0900-00001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95</xdr:row>
          <xdr:rowOff>0</xdr:rowOff>
        </xdr:from>
        <xdr:to>
          <xdr:col>11</xdr:col>
          <xdr:colOff>533400</xdr:colOff>
          <xdr:row>96</xdr:row>
          <xdr:rowOff>28575</xdr:rowOff>
        </xdr:to>
        <xdr:sp macro="" textlink="">
          <xdr:nvSpPr>
            <xdr:cNvPr id="85018" name="Check Box 26" hidden="1">
              <a:extLst>
                <a:ext uri="{63B3BB69-23CF-44E3-9099-C40C66FF867C}">
                  <a14:compatExt spid="_x0000_s85018"/>
                </a:ext>
                <a:ext uri="{FF2B5EF4-FFF2-40B4-BE49-F238E27FC236}">
                  <a16:creationId xmlns:a16="http://schemas.microsoft.com/office/drawing/2014/main" id="{00000000-0008-0000-0900-00001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96</xdr:row>
          <xdr:rowOff>9525</xdr:rowOff>
        </xdr:from>
        <xdr:to>
          <xdr:col>11</xdr:col>
          <xdr:colOff>542925</xdr:colOff>
          <xdr:row>97</xdr:row>
          <xdr:rowOff>38100</xdr:rowOff>
        </xdr:to>
        <xdr:sp macro="" textlink="">
          <xdr:nvSpPr>
            <xdr:cNvPr id="85019" name="Check Box 27" hidden="1">
              <a:extLst>
                <a:ext uri="{63B3BB69-23CF-44E3-9099-C40C66FF867C}">
                  <a14:compatExt spid="_x0000_s85019"/>
                </a:ext>
                <a:ext uri="{FF2B5EF4-FFF2-40B4-BE49-F238E27FC236}">
                  <a16:creationId xmlns:a16="http://schemas.microsoft.com/office/drawing/2014/main" id="{00000000-0008-0000-0900-00001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96</xdr:row>
          <xdr:rowOff>257175</xdr:rowOff>
        </xdr:from>
        <xdr:to>
          <xdr:col>11</xdr:col>
          <xdr:colOff>542925</xdr:colOff>
          <xdr:row>98</xdr:row>
          <xdr:rowOff>28575</xdr:rowOff>
        </xdr:to>
        <xdr:sp macro="" textlink="">
          <xdr:nvSpPr>
            <xdr:cNvPr id="85020" name="Check Box 28" hidden="1">
              <a:extLst>
                <a:ext uri="{63B3BB69-23CF-44E3-9099-C40C66FF867C}">
                  <a14:compatExt spid="_x0000_s85020"/>
                </a:ext>
                <a:ext uri="{FF2B5EF4-FFF2-40B4-BE49-F238E27FC236}">
                  <a16:creationId xmlns:a16="http://schemas.microsoft.com/office/drawing/2014/main" id="{00000000-0008-0000-0900-00001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98</xdr:row>
          <xdr:rowOff>0</xdr:rowOff>
        </xdr:from>
        <xdr:to>
          <xdr:col>11</xdr:col>
          <xdr:colOff>561975</xdr:colOff>
          <xdr:row>99</xdr:row>
          <xdr:rowOff>28575</xdr:rowOff>
        </xdr:to>
        <xdr:sp macro="" textlink="">
          <xdr:nvSpPr>
            <xdr:cNvPr id="85021" name="Check Box 29" hidden="1">
              <a:extLst>
                <a:ext uri="{63B3BB69-23CF-44E3-9099-C40C66FF867C}">
                  <a14:compatExt spid="_x0000_s85021"/>
                </a:ext>
                <a:ext uri="{FF2B5EF4-FFF2-40B4-BE49-F238E27FC236}">
                  <a16:creationId xmlns:a16="http://schemas.microsoft.com/office/drawing/2014/main" id="{00000000-0008-0000-0900-00001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99</xdr:row>
          <xdr:rowOff>28575</xdr:rowOff>
        </xdr:from>
        <xdr:to>
          <xdr:col>11</xdr:col>
          <xdr:colOff>533400</xdr:colOff>
          <xdr:row>100</xdr:row>
          <xdr:rowOff>47625</xdr:rowOff>
        </xdr:to>
        <xdr:sp macro="" textlink="">
          <xdr:nvSpPr>
            <xdr:cNvPr id="85022" name="Check Box 30" hidden="1">
              <a:extLst>
                <a:ext uri="{63B3BB69-23CF-44E3-9099-C40C66FF867C}">
                  <a14:compatExt spid="_x0000_s85022"/>
                </a:ext>
                <a:ext uri="{FF2B5EF4-FFF2-40B4-BE49-F238E27FC236}">
                  <a16:creationId xmlns:a16="http://schemas.microsoft.com/office/drawing/2014/main" id="{00000000-0008-0000-0900-00001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100</xdr:row>
          <xdr:rowOff>0</xdr:rowOff>
        </xdr:from>
        <xdr:to>
          <xdr:col>11</xdr:col>
          <xdr:colOff>533400</xdr:colOff>
          <xdr:row>101</xdr:row>
          <xdr:rowOff>28575</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0900-00001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101</xdr:row>
          <xdr:rowOff>28575</xdr:rowOff>
        </xdr:from>
        <xdr:to>
          <xdr:col>11</xdr:col>
          <xdr:colOff>542925</xdr:colOff>
          <xdr:row>102</xdr:row>
          <xdr:rowOff>47625</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0900-00002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102</xdr:row>
          <xdr:rowOff>28575</xdr:rowOff>
        </xdr:from>
        <xdr:to>
          <xdr:col>11</xdr:col>
          <xdr:colOff>542925</xdr:colOff>
          <xdr:row>103</xdr:row>
          <xdr:rowOff>47625</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0900-00002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103</xdr:row>
          <xdr:rowOff>28575</xdr:rowOff>
        </xdr:from>
        <xdr:to>
          <xdr:col>11</xdr:col>
          <xdr:colOff>533400</xdr:colOff>
          <xdr:row>104</xdr:row>
          <xdr:rowOff>47625</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0900-00002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104</xdr:row>
          <xdr:rowOff>0</xdr:rowOff>
        </xdr:from>
        <xdr:to>
          <xdr:col>11</xdr:col>
          <xdr:colOff>533400</xdr:colOff>
          <xdr:row>105</xdr:row>
          <xdr:rowOff>28575</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0900-00002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105</xdr:row>
          <xdr:rowOff>28575</xdr:rowOff>
        </xdr:from>
        <xdr:to>
          <xdr:col>11</xdr:col>
          <xdr:colOff>542925</xdr:colOff>
          <xdr:row>106</xdr:row>
          <xdr:rowOff>47625</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0900-00002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106</xdr:row>
          <xdr:rowOff>28575</xdr:rowOff>
        </xdr:from>
        <xdr:to>
          <xdr:col>11</xdr:col>
          <xdr:colOff>542925</xdr:colOff>
          <xdr:row>107</xdr:row>
          <xdr:rowOff>47625</xdr:rowOff>
        </xdr:to>
        <xdr:sp macro="" textlink="">
          <xdr:nvSpPr>
            <xdr:cNvPr id="85029" name="Check Box 37" hidden="1">
              <a:extLst>
                <a:ext uri="{63B3BB69-23CF-44E3-9099-C40C66FF867C}">
                  <a14:compatExt spid="_x0000_s85029"/>
                </a:ext>
                <a:ext uri="{FF2B5EF4-FFF2-40B4-BE49-F238E27FC236}">
                  <a16:creationId xmlns:a16="http://schemas.microsoft.com/office/drawing/2014/main" id="{00000000-0008-0000-0900-00002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107</xdr:row>
          <xdr:rowOff>28575</xdr:rowOff>
        </xdr:from>
        <xdr:to>
          <xdr:col>11</xdr:col>
          <xdr:colOff>542925</xdr:colOff>
          <xdr:row>108</xdr:row>
          <xdr:rowOff>47625</xdr:rowOff>
        </xdr:to>
        <xdr:sp macro="" textlink="">
          <xdr:nvSpPr>
            <xdr:cNvPr id="85030" name="Check Box 38" hidden="1">
              <a:extLst>
                <a:ext uri="{63B3BB69-23CF-44E3-9099-C40C66FF867C}">
                  <a14:compatExt spid="_x0000_s85030"/>
                </a:ext>
                <a:ext uri="{FF2B5EF4-FFF2-40B4-BE49-F238E27FC236}">
                  <a16:creationId xmlns:a16="http://schemas.microsoft.com/office/drawing/2014/main" id="{00000000-0008-0000-0900-00002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xdr:row>
          <xdr:rowOff>228600</xdr:rowOff>
        </xdr:from>
        <xdr:to>
          <xdr:col>10</xdr:col>
          <xdr:colOff>542925</xdr:colOff>
          <xdr:row>7</xdr:row>
          <xdr:rowOff>28575</xdr:rowOff>
        </xdr:to>
        <xdr:sp macro="" textlink="">
          <xdr:nvSpPr>
            <xdr:cNvPr id="85031" name="Check Box 39" hidden="1">
              <a:extLst>
                <a:ext uri="{63B3BB69-23CF-44E3-9099-C40C66FF867C}">
                  <a14:compatExt spid="_x0000_s85031"/>
                </a:ext>
                <a:ext uri="{FF2B5EF4-FFF2-40B4-BE49-F238E27FC236}">
                  <a16:creationId xmlns:a16="http://schemas.microsoft.com/office/drawing/2014/main" id="{00000000-0008-0000-0900-00002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xdr:row>
          <xdr:rowOff>238125</xdr:rowOff>
        </xdr:from>
        <xdr:to>
          <xdr:col>10</xdr:col>
          <xdr:colOff>561975</xdr:colOff>
          <xdr:row>8</xdr:row>
          <xdr:rowOff>28575</xdr:rowOff>
        </xdr:to>
        <xdr:sp macro="" textlink="">
          <xdr:nvSpPr>
            <xdr:cNvPr id="85032" name="Check Box 40" hidden="1">
              <a:extLst>
                <a:ext uri="{63B3BB69-23CF-44E3-9099-C40C66FF867C}">
                  <a14:compatExt spid="_x0000_s85032"/>
                </a:ext>
                <a:ext uri="{FF2B5EF4-FFF2-40B4-BE49-F238E27FC236}">
                  <a16:creationId xmlns:a16="http://schemas.microsoft.com/office/drawing/2014/main" id="{00000000-0008-0000-0900-00002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xdr:row>
          <xdr:rowOff>0</xdr:rowOff>
        </xdr:from>
        <xdr:to>
          <xdr:col>10</xdr:col>
          <xdr:colOff>542925</xdr:colOff>
          <xdr:row>9</xdr:row>
          <xdr:rowOff>28575</xdr:rowOff>
        </xdr:to>
        <xdr:sp macro="" textlink="">
          <xdr:nvSpPr>
            <xdr:cNvPr id="85033" name="Check Box 41" hidden="1">
              <a:extLst>
                <a:ext uri="{63B3BB69-23CF-44E3-9099-C40C66FF867C}">
                  <a14:compatExt spid="_x0000_s85033"/>
                </a:ext>
                <a:ext uri="{FF2B5EF4-FFF2-40B4-BE49-F238E27FC236}">
                  <a16:creationId xmlns:a16="http://schemas.microsoft.com/office/drawing/2014/main" id="{00000000-0008-0000-0900-00002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xdr:row>
          <xdr:rowOff>28575</xdr:rowOff>
        </xdr:from>
        <xdr:to>
          <xdr:col>10</xdr:col>
          <xdr:colOff>542925</xdr:colOff>
          <xdr:row>10</xdr:row>
          <xdr:rowOff>47625</xdr:rowOff>
        </xdr:to>
        <xdr:sp macro="" textlink="">
          <xdr:nvSpPr>
            <xdr:cNvPr id="85034" name="Check Box 42" hidden="1">
              <a:extLst>
                <a:ext uri="{63B3BB69-23CF-44E3-9099-C40C66FF867C}">
                  <a14:compatExt spid="_x0000_s85034"/>
                </a:ext>
                <a:ext uri="{FF2B5EF4-FFF2-40B4-BE49-F238E27FC236}">
                  <a16:creationId xmlns:a16="http://schemas.microsoft.com/office/drawing/2014/main" id="{00000000-0008-0000-0900-00002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xdr:row>
          <xdr:rowOff>0</xdr:rowOff>
        </xdr:from>
        <xdr:to>
          <xdr:col>10</xdr:col>
          <xdr:colOff>542925</xdr:colOff>
          <xdr:row>11</xdr:row>
          <xdr:rowOff>28575</xdr:rowOff>
        </xdr:to>
        <xdr:sp macro="" textlink="">
          <xdr:nvSpPr>
            <xdr:cNvPr id="85035" name="Check Box 43" hidden="1">
              <a:extLst>
                <a:ext uri="{63B3BB69-23CF-44E3-9099-C40C66FF867C}">
                  <a14:compatExt spid="_x0000_s85035"/>
                </a:ext>
                <a:ext uri="{FF2B5EF4-FFF2-40B4-BE49-F238E27FC236}">
                  <a16:creationId xmlns:a16="http://schemas.microsoft.com/office/drawing/2014/main" id="{00000000-0008-0000-0900-00002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0</xdr:rowOff>
        </xdr:from>
        <xdr:to>
          <xdr:col>10</xdr:col>
          <xdr:colOff>533400</xdr:colOff>
          <xdr:row>12</xdr:row>
          <xdr:rowOff>28575</xdr:rowOff>
        </xdr:to>
        <xdr:sp macro="" textlink="">
          <xdr:nvSpPr>
            <xdr:cNvPr id="85036" name="Check Box 44" hidden="1">
              <a:extLst>
                <a:ext uri="{63B3BB69-23CF-44E3-9099-C40C66FF867C}">
                  <a14:compatExt spid="_x0000_s85036"/>
                </a:ext>
                <a:ext uri="{FF2B5EF4-FFF2-40B4-BE49-F238E27FC236}">
                  <a16:creationId xmlns:a16="http://schemas.microsoft.com/office/drawing/2014/main" id="{00000000-0008-0000-0900-00002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12</xdr:row>
          <xdr:rowOff>9525</xdr:rowOff>
        </xdr:from>
        <xdr:to>
          <xdr:col>10</xdr:col>
          <xdr:colOff>542925</xdr:colOff>
          <xdr:row>13</xdr:row>
          <xdr:rowOff>38100</xdr:rowOff>
        </xdr:to>
        <xdr:sp macro="" textlink="">
          <xdr:nvSpPr>
            <xdr:cNvPr id="85037" name="Check Box 45" hidden="1">
              <a:extLst>
                <a:ext uri="{63B3BB69-23CF-44E3-9099-C40C66FF867C}">
                  <a14:compatExt spid="_x0000_s85037"/>
                </a:ext>
                <a:ext uri="{FF2B5EF4-FFF2-40B4-BE49-F238E27FC236}">
                  <a16:creationId xmlns:a16="http://schemas.microsoft.com/office/drawing/2014/main" id="{00000000-0008-0000-0900-00002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12</xdr:row>
          <xdr:rowOff>257175</xdr:rowOff>
        </xdr:from>
        <xdr:to>
          <xdr:col>10</xdr:col>
          <xdr:colOff>542925</xdr:colOff>
          <xdr:row>14</xdr:row>
          <xdr:rowOff>28575</xdr:rowOff>
        </xdr:to>
        <xdr:sp macro="" textlink="">
          <xdr:nvSpPr>
            <xdr:cNvPr id="85038" name="Check Box 46" hidden="1">
              <a:extLst>
                <a:ext uri="{63B3BB69-23CF-44E3-9099-C40C66FF867C}">
                  <a14:compatExt spid="_x0000_s85038"/>
                </a:ext>
                <a:ext uri="{FF2B5EF4-FFF2-40B4-BE49-F238E27FC236}">
                  <a16:creationId xmlns:a16="http://schemas.microsoft.com/office/drawing/2014/main" id="{00000000-0008-0000-0900-00002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0</xdr:rowOff>
        </xdr:from>
        <xdr:to>
          <xdr:col>10</xdr:col>
          <xdr:colOff>561975</xdr:colOff>
          <xdr:row>15</xdr:row>
          <xdr:rowOff>28575</xdr:rowOff>
        </xdr:to>
        <xdr:sp macro="" textlink="">
          <xdr:nvSpPr>
            <xdr:cNvPr id="85039" name="Check Box 47" hidden="1">
              <a:extLst>
                <a:ext uri="{63B3BB69-23CF-44E3-9099-C40C66FF867C}">
                  <a14:compatExt spid="_x0000_s85039"/>
                </a:ext>
                <a:ext uri="{FF2B5EF4-FFF2-40B4-BE49-F238E27FC236}">
                  <a16:creationId xmlns:a16="http://schemas.microsoft.com/office/drawing/2014/main" id="{00000000-0008-0000-0900-00002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28575</xdr:rowOff>
        </xdr:from>
        <xdr:to>
          <xdr:col>10</xdr:col>
          <xdr:colOff>533400</xdr:colOff>
          <xdr:row>16</xdr:row>
          <xdr:rowOff>47625</xdr:rowOff>
        </xdr:to>
        <xdr:sp macro="" textlink="">
          <xdr:nvSpPr>
            <xdr:cNvPr id="85040" name="Check Box 48" hidden="1">
              <a:extLst>
                <a:ext uri="{63B3BB69-23CF-44E3-9099-C40C66FF867C}">
                  <a14:compatExt spid="_x0000_s85040"/>
                </a:ext>
                <a:ext uri="{FF2B5EF4-FFF2-40B4-BE49-F238E27FC236}">
                  <a16:creationId xmlns:a16="http://schemas.microsoft.com/office/drawing/2014/main" id="{00000000-0008-0000-0900-00003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16</xdr:row>
          <xdr:rowOff>0</xdr:rowOff>
        </xdr:from>
        <xdr:to>
          <xdr:col>10</xdr:col>
          <xdr:colOff>533400</xdr:colOff>
          <xdr:row>17</xdr:row>
          <xdr:rowOff>28575</xdr:rowOff>
        </xdr:to>
        <xdr:sp macro="" textlink="">
          <xdr:nvSpPr>
            <xdr:cNvPr id="85041" name="Check Box 49" hidden="1">
              <a:extLst>
                <a:ext uri="{63B3BB69-23CF-44E3-9099-C40C66FF867C}">
                  <a14:compatExt spid="_x0000_s85041"/>
                </a:ext>
                <a:ext uri="{FF2B5EF4-FFF2-40B4-BE49-F238E27FC236}">
                  <a16:creationId xmlns:a16="http://schemas.microsoft.com/office/drawing/2014/main" id="{00000000-0008-0000-0900-00003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28575</xdr:rowOff>
        </xdr:from>
        <xdr:to>
          <xdr:col>10</xdr:col>
          <xdr:colOff>542925</xdr:colOff>
          <xdr:row>18</xdr:row>
          <xdr:rowOff>47625</xdr:rowOff>
        </xdr:to>
        <xdr:sp macro="" textlink="">
          <xdr:nvSpPr>
            <xdr:cNvPr id="85042" name="Check Box 50" hidden="1">
              <a:extLst>
                <a:ext uri="{63B3BB69-23CF-44E3-9099-C40C66FF867C}">
                  <a14:compatExt spid="_x0000_s85042"/>
                </a:ext>
                <a:ext uri="{FF2B5EF4-FFF2-40B4-BE49-F238E27FC236}">
                  <a16:creationId xmlns:a16="http://schemas.microsoft.com/office/drawing/2014/main" id="{00000000-0008-0000-0900-00003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18</xdr:row>
          <xdr:rowOff>28575</xdr:rowOff>
        </xdr:from>
        <xdr:to>
          <xdr:col>10</xdr:col>
          <xdr:colOff>542925</xdr:colOff>
          <xdr:row>19</xdr:row>
          <xdr:rowOff>47625</xdr:rowOff>
        </xdr:to>
        <xdr:sp macro="" textlink="">
          <xdr:nvSpPr>
            <xdr:cNvPr id="85043" name="Check Box 51" hidden="1">
              <a:extLst>
                <a:ext uri="{63B3BB69-23CF-44E3-9099-C40C66FF867C}">
                  <a14:compatExt spid="_x0000_s85043"/>
                </a:ext>
                <a:ext uri="{FF2B5EF4-FFF2-40B4-BE49-F238E27FC236}">
                  <a16:creationId xmlns:a16="http://schemas.microsoft.com/office/drawing/2014/main" id="{00000000-0008-0000-0900-00003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19</xdr:row>
          <xdr:rowOff>28575</xdr:rowOff>
        </xdr:from>
        <xdr:to>
          <xdr:col>10</xdr:col>
          <xdr:colOff>533400</xdr:colOff>
          <xdr:row>20</xdr:row>
          <xdr:rowOff>47625</xdr:rowOff>
        </xdr:to>
        <xdr:sp macro="" textlink="">
          <xdr:nvSpPr>
            <xdr:cNvPr id="85044" name="Check Box 52" hidden="1">
              <a:extLst>
                <a:ext uri="{63B3BB69-23CF-44E3-9099-C40C66FF867C}">
                  <a14:compatExt spid="_x0000_s85044"/>
                </a:ext>
                <a:ext uri="{FF2B5EF4-FFF2-40B4-BE49-F238E27FC236}">
                  <a16:creationId xmlns:a16="http://schemas.microsoft.com/office/drawing/2014/main" id="{00000000-0008-0000-0900-00003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xdr:row>
          <xdr:rowOff>0</xdr:rowOff>
        </xdr:from>
        <xdr:to>
          <xdr:col>10</xdr:col>
          <xdr:colOff>533400</xdr:colOff>
          <xdr:row>21</xdr:row>
          <xdr:rowOff>28575</xdr:rowOff>
        </xdr:to>
        <xdr:sp macro="" textlink="">
          <xdr:nvSpPr>
            <xdr:cNvPr id="85045" name="Check Box 53" hidden="1">
              <a:extLst>
                <a:ext uri="{63B3BB69-23CF-44E3-9099-C40C66FF867C}">
                  <a14:compatExt spid="_x0000_s85045"/>
                </a:ext>
                <a:ext uri="{FF2B5EF4-FFF2-40B4-BE49-F238E27FC236}">
                  <a16:creationId xmlns:a16="http://schemas.microsoft.com/office/drawing/2014/main" id="{00000000-0008-0000-0900-00003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28575</xdr:rowOff>
        </xdr:from>
        <xdr:to>
          <xdr:col>10</xdr:col>
          <xdr:colOff>542925</xdr:colOff>
          <xdr:row>22</xdr:row>
          <xdr:rowOff>47625</xdr:rowOff>
        </xdr:to>
        <xdr:sp macro="" textlink="">
          <xdr:nvSpPr>
            <xdr:cNvPr id="85046" name="Check Box 54" hidden="1">
              <a:extLst>
                <a:ext uri="{63B3BB69-23CF-44E3-9099-C40C66FF867C}">
                  <a14:compatExt spid="_x0000_s85046"/>
                </a:ext>
                <a:ext uri="{FF2B5EF4-FFF2-40B4-BE49-F238E27FC236}">
                  <a16:creationId xmlns:a16="http://schemas.microsoft.com/office/drawing/2014/main" id="{00000000-0008-0000-0900-00003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28575</xdr:rowOff>
        </xdr:from>
        <xdr:to>
          <xdr:col>10</xdr:col>
          <xdr:colOff>542925</xdr:colOff>
          <xdr:row>23</xdr:row>
          <xdr:rowOff>47625</xdr:rowOff>
        </xdr:to>
        <xdr:sp macro="" textlink="">
          <xdr:nvSpPr>
            <xdr:cNvPr id="85047" name="Check Box 55" hidden="1">
              <a:extLst>
                <a:ext uri="{63B3BB69-23CF-44E3-9099-C40C66FF867C}">
                  <a14:compatExt spid="_x0000_s85047"/>
                </a:ext>
                <a:ext uri="{FF2B5EF4-FFF2-40B4-BE49-F238E27FC236}">
                  <a16:creationId xmlns:a16="http://schemas.microsoft.com/office/drawing/2014/main" id="{00000000-0008-0000-0900-00003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28575</xdr:rowOff>
        </xdr:from>
        <xdr:to>
          <xdr:col>10</xdr:col>
          <xdr:colOff>542925</xdr:colOff>
          <xdr:row>24</xdr:row>
          <xdr:rowOff>47625</xdr:rowOff>
        </xdr:to>
        <xdr:sp macro="" textlink="">
          <xdr:nvSpPr>
            <xdr:cNvPr id="85048" name="Check Box 56" hidden="1">
              <a:extLst>
                <a:ext uri="{63B3BB69-23CF-44E3-9099-C40C66FF867C}">
                  <a14:compatExt spid="_x0000_s85048"/>
                </a:ext>
                <a:ext uri="{FF2B5EF4-FFF2-40B4-BE49-F238E27FC236}">
                  <a16:creationId xmlns:a16="http://schemas.microsoft.com/office/drawing/2014/main" id="{00000000-0008-0000-0900-00003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xdr:row>
          <xdr:rowOff>228600</xdr:rowOff>
        </xdr:from>
        <xdr:to>
          <xdr:col>11</xdr:col>
          <xdr:colOff>542925</xdr:colOff>
          <xdr:row>7</xdr:row>
          <xdr:rowOff>28575</xdr:rowOff>
        </xdr:to>
        <xdr:sp macro="" textlink="">
          <xdr:nvSpPr>
            <xdr:cNvPr id="85049" name="Check Box 57" hidden="1">
              <a:extLst>
                <a:ext uri="{63B3BB69-23CF-44E3-9099-C40C66FF867C}">
                  <a14:compatExt spid="_x0000_s85049"/>
                </a:ext>
                <a:ext uri="{FF2B5EF4-FFF2-40B4-BE49-F238E27FC236}">
                  <a16:creationId xmlns:a16="http://schemas.microsoft.com/office/drawing/2014/main" id="{00000000-0008-0000-0900-00003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xdr:row>
          <xdr:rowOff>238125</xdr:rowOff>
        </xdr:from>
        <xdr:to>
          <xdr:col>11</xdr:col>
          <xdr:colOff>561975</xdr:colOff>
          <xdr:row>8</xdr:row>
          <xdr:rowOff>28575</xdr:rowOff>
        </xdr:to>
        <xdr:sp macro="" textlink="">
          <xdr:nvSpPr>
            <xdr:cNvPr id="85050" name="Check Box 58" hidden="1">
              <a:extLst>
                <a:ext uri="{63B3BB69-23CF-44E3-9099-C40C66FF867C}">
                  <a14:compatExt spid="_x0000_s85050"/>
                </a:ext>
                <a:ext uri="{FF2B5EF4-FFF2-40B4-BE49-F238E27FC236}">
                  <a16:creationId xmlns:a16="http://schemas.microsoft.com/office/drawing/2014/main" id="{00000000-0008-0000-0900-00003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xdr:row>
          <xdr:rowOff>0</xdr:rowOff>
        </xdr:from>
        <xdr:to>
          <xdr:col>11</xdr:col>
          <xdr:colOff>542925</xdr:colOff>
          <xdr:row>9</xdr:row>
          <xdr:rowOff>28575</xdr:rowOff>
        </xdr:to>
        <xdr:sp macro="" textlink="">
          <xdr:nvSpPr>
            <xdr:cNvPr id="85051" name="Check Box 59" hidden="1">
              <a:extLst>
                <a:ext uri="{63B3BB69-23CF-44E3-9099-C40C66FF867C}">
                  <a14:compatExt spid="_x0000_s85051"/>
                </a:ext>
                <a:ext uri="{FF2B5EF4-FFF2-40B4-BE49-F238E27FC236}">
                  <a16:creationId xmlns:a16="http://schemas.microsoft.com/office/drawing/2014/main" id="{00000000-0008-0000-0900-00003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9</xdr:row>
          <xdr:rowOff>28575</xdr:rowOff>
        </xdr:from>
        <xdr:to>
          <xdr:col>11</xdr:col>
          <xdr:colOff>542925</xdr:colOff>
          <xdr:row>10</xdr:row>
          <xdr:rowOff>47625</xdr:rowOff>
        </xdr:to>
        <xdr:sp macro="" textlink="">
          <xdr:nvSpPr>
            <xdr:cNvPr id="85052" name="Check Box 60" hidden="1">
              <a:extLst>
                <a:ext uri="{63B3BB69-23CF-44E3-9099-C40C66FF867C}">
                  <a14:compatExt spid="_x0000_s85052"/>
                </a:ext>
                <a:ext uri="{FF2B5EF4-FFF2-40B4-BE49-F238E27FC236}">
                  <a16:creationId xmlns:a16="http://schemas.microsoft.com/office/drawing/2014/main" id="{00000000-0008-0000-0900-00003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10</xdr:row>
          <xdr:rowOff>0</xdr:rowOff>
        </xdr:from>
        <xdr:to>
          <xdr:col>11</xdr:col>
          <xdr:colOff>542925</xdr:colOff>
          <xdr:row>11</xdr:row>
          <xdr:rowOff>28575</xdr:rowOff>
        </xdr:to>
        <xdr:sp macro="" textlink="">
          <xdr:nvSpPr>
            <xdr:cNvPr id="85053" name="Check Box 61" hidden="1">
              <a:extLst>
                <a:ext uri="{63B3BB69-23CF-44E3-9099-C40C66FF867C}">
                  <a14:compatExt spid="_x0000_s85053"/>
                </a:ext>
                <a:ext uri="{FF2B5EF4-FFF2-40B4-BE49-F238E27FC236}">
                  <a16:creationId xmlns:a16="http://schemas.microsoft.com/office/drawing/2014/main" id="{00000000-0008-0000-0900-00003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11</xdr:row>
          <xdr:rowOff>0</xdr:rowOff>
        </xdr:from>
        <xdr:to>
          <xdr:col>11</xdr:col>
          <xdr:colOff>533400</xdr:colOff>
          <xdr:row>12</xdr:row>
          <xdr:rowOff>28575</xdr:rowOff>
        </xdr:to>
        <xdr:sp macro="" textlink="">
          <xdr:nvSpPr>
            <xdr:cNvPr id="85054" name="Check Box 62" hidden="1">
              <a:extLst>
                <a:ext uri="{63B3BB69-23CF-44E3-9099-C40C66FF867C}">
                  <a14:compatExt spid="_x0000_s85054"/>
                </a:ext>
                <a:ext uri="{FF2B5EF4-FFF2-40B4-BE49-F238E27FC236}">
                  <a16:creationId xmlns:a16="http://schemas.microsoft.com/office/drawing/2014/main" id="{00000000-0008-0000-0900-00003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9525</xdr:rowOff>
        </xdr:from>
        <xdr:to>
          <xdr:col>11</xdr:col>
          <xdr:colOff>542925</xdr:colOff>
          <xdr:row>13</xdr:row>
          <xdr:rowOff>38100</xdr:rowOff>
        </xdr:to>
        <xdr:sp macro="" textlink="">
          <xdr:nvSpPr>
            <xdr:cNvPr id="85055" name="Check Box 63" hidden="1">
              <a:extLst>
                <a:ext uri="{63B3BB69-23CF-44E3-9099-C40C66FF867C}">
                  <a14:compatExt spid="_x0000_s85055"/>
                </a:ext>
                <a:ext uri="{FF2B5EF4-FFF2-40B4-BE49-F238E27FC236}">
                  <a16:creationId xmlns:a16="http://schemas.microsoft.com/office/drawing/2014/main" id="{00000000-0008-0000-0900-00003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257175</xdr:rowOff>
        </xdr:from>
        <xdr:to>
          <xdr:col>11</xdr:col>
          <xdr:colOff>542925</xdr:colOff>
          <xdr:row>14</xdr:row>
          <xdr:rowOff>28575</xdr:rowOff>
        </xdr:to>
        <xdr:sp macro="" textlink="">
          <xdr:nvSpPr>
            <xdr:cNvPr id="85056" name="Check Box 64" hidden="1">
              <a:extLst>
                <a:ext uri="{63B3BB69-23CF-44E3-9099-C40C66FF867C}">
                  <a14:compatExt spid="_x0000_s85056"/>
                </a:ext>
                <a:ext uri="{FF2B5EF4-FFF2-40B4-BE49-F238E27FC236}">
                  <a16:creationId xmlns:a16="http://schemas.microsoft.com/office/drawing/2014/main" id="{00000000-0008-0000-0900-00004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0</xdr:rowOff>
        </xdr:from>
        <xdr:to>
          <xdr:col>11</xdr:col>
          <xdr:colOff>561975</xdr:colOff>
          <xdr:row>15</xdr:row>
          <xdr:rowOff>28575</xdr:rowOff>
        </xdr:to>
        <xdr:sp macro="" textlink="">
          <xdr:nvSpPr>
            <xdr:cNvPr id="85057" name="Check Box 65" hidden="1">
              <a:extLst>
                <a:ext uri="{63B3BB69-23CF-44E3-9099-C40C66FF867C}">
                  <a14:compatExt spid="_x0000_s85057"/>
                </a:ext>
                <a:ext uri="{FF2B5EF4-FFF2-40B4-BE49-F238E27FC236}">
                  <a16:creationId xmlns:a16="http://schemas.microsoft.com/office/drawing/2014/main" id="{00000000-0008-0000-0900-00004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15</xdr:row>
          <xdr:rowOff>28575</xdr:rowOff>
        </xdr:from>
        <xdr:to>
          <xdr:col>11</xdr:col>
          <xdr:colOff>533400</xdr:colOff>
          <xdr:row>16</xdr:row>
          <xdr:rowOff>47625</xdr:rowOff>
        </xdr:to>
        <xdr:sp macro="" textlink="">
          <xdr:nvSpPr>
            <xdr:cNvPr id="85058" name="Check Box 66" hidden="1">
              <a:extLst>
                <a:ext uri="{63B3BB69-23CF-44E3-9099-C40C66FF867C}">
                  <a14:compatExt spid="_x0000_s85058"/>
                </a:ext>
                <a:ext uri="{FF2B5EF4-FFF2-40B4-BE49-F238E27FC236}">
                  <a16:creationId xmlns:a16="http://schemas.microsoft.com/office/drawing/2014/main" id="{00000000-0008-0000-0900-00004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0</xdr:rowOff>
        </xdr:from>
        <xdr:to>
          <xdr:col>11</xdr:col>
          <xdr:colOff>533400</xdr:colOff>
          <xdr:row>17</xdr:row>
          <xdr:rowOff>28575</xdr:rowOff>
        </xdr:to>
        <xdr:sp macro="" textlink="">
          <xdr:nvSpPr>
            <xdr:cNvPr id="85059" name="Check Box 67" hidden="1">
              <a:extLst>
                <a:ext uri="{63B3BB69-23CF-44E3-9099-C40C66FF867C}">
                  <a14:compatExt spid="_x0000_s85059"/>
                </a:ext>
                <a:ext uri="{FF2B5EF4-FFF2-40B4-BE49-F238E27FC236}">
                  <a16:creationId xmlns:a16="http://schemas.microsoft.com/office/drawing/2014/main" id="{00000000-0008-0000-0900-00004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28575</xdr:rowOff>
        </xdr:from>
        <xdr:to>
          <xdr:col>11</xdr:col>
          <xdr:colOff>542925</xdr:colOff>
          <xdr:row>18</xdr:row>
          <xdr:rowOff>47625</xdr:rowOff>
        </xdr:to>
        <xdr:sp macro="" textlink="">
          <xdr:nvSpPr>
            <xdr:cNvPr id="85060" name="Check Box 68" hidden="1">
              <a:extLst>
                <a:ext uri="{63B3BB69-23CF-44E3-9099-C40C66FF867C}">
                  <a14:compatExt spid="_x0000_s85060"/>
                </a:ext>
                <a:ext uri="{FF2B5EF4-FFF2-40B4-BE49-F238E27FC236}">
                  <a16:creationId xmlns:a16="http://schemas.microsoft.com/office/drawing/2014/main" id="{00000000-0008-0000-0900-00004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28575</xdr:rowOff>
        </xdr:from>
        <xdr:to>
          <xdr:col>11</xdr:col>
          <xdr:colOff>542925</xdr:colOff>
          <xdr:row>19</xdr:row>
          <xdr:rowOff>47625</xdr:rowOff>
        </xdr:to>
        <xdr:sp macro="" textlink="">
          <xdr:nvSpPr>
            <xdr:cNvPr id="85061" name="Check Box 69" hidden="1">
              <a:extLst>
                <a:ext uri="{63B3BB69-23CF-44E3-9099-C40C66FF867C}">
                  <a14:compatExt spid="_x0000_s85061"/>
                </a:ext>
                <a:ext uri="{FF2B5EF4-FFF2-40B4-BE49-F238E27FC236}">
                  <a16:creationId xmlns:a16="http://schemas.microsoft.com/office/drawing/2014/main" id="{00000000-0008-0000-0900-00004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19</xdr:row>
          <xdr:rowOff>28575</xdr:rowOff>
        </xdr:from>
        <xdr:to>
          <xdr:col>11</xdr:col>
          <xdr:colOff>533400</xdr:colOff>
          <xdr:row>20</xdr:row>
          <xdr:rowOff>47625</xdr:rowOff>
        </xdr:to>
        <xdr:sp macro="" textlink="">
          <xdr:nvSpPr>
            <xdr:cNvPr id="85062" name="Check Box 70" hidden="1">
              <a:extLst>
                <a:ext uri="{63B3BB69-23CF-44E3-9099-C40C66FF867C}">
                  <a14:compatExt spid="_x0000_s85062"/>
                </a:ext>
                <a:ext uri="{FF2B5EF4-FFF2-40B4-BE49-F238E27FC236}">
                  <a16:creationId xmlns:a16="http://schemas.microsoft.com/office/drawing/2014/main" id="{00000000-0008-0000-0900-00004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20</xdr:row>
          <xdr:rowOff>0</xdr:rowOff>
        </xdr:from>
        <xdr:to>
          <xdr:col>11</xdr:col>
          <xdr:colOff>533400</xdr:colOff>
          <xdr:row>21</xdr:row>
          <xdr:rowOff>28575</xdr:rowOff>
        </xdr:to>
        <xdr:sp macro="" textlink="">
          <xdr:nvSpPr>
            <xdr:cNvPr id="85063" name="Check Box 71" hidden="1">
              <a:extLst>
                <a:ext uri="{63B3BB69-23CF-44E3-9099-C40C66FF867C}">
                  <a14:compatExt spid="_x0000_s85063"/>
                </a:ext>
                <a:ext uri="{FF2B5EF4-FFF2-40B4-BE49-F238E27FC236}">
                  <a16:creationId xmlns:a16="http://schemas.microsoft.com/office/drawing/2014/main" id="{00000000-0008-0000-0900-00004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28575</xdr:rowOff>
        </xdr:from>
        <xdr:to>
          <xdr:col>11</xdr:col>
          <xdr:colOff>542925</xdr:colOff>
          <xdr:row>22</xdr:row>
          <xdr:rowOff>47625</xdr:rowOff>
        </xdr:to>
        <xdr:sp macro="" textlink="">
          <xdr:nvSpPr>
            <xdr:cNvPr id="85064" name="Check Box 72" hidden="1">
              <a:extLst>
                <a:ext uri="{63B3BB69-23CF-44E3-9099-C40C66FF867C}">
                  <a14:compatExt spid="_x0000_s85064"/>
                </a:ext>
                <a:ext uri="{FF2B5EF4-FFF2-40B4-BE49-F238E27FC236}">
                  <a16:creationId xmlns:a16="http://schemas.microsoft.com/office/drawing/2014/main" id="{00000000-0008-0000-0900-00004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28575</xdr:rowOff>
        </xdr:from>
        <xdr:to>
          <xdr:col>11</xdr:col>
          <xdr:colOff>542925</xdr:colOff>
          <xdr:row>23</xdr:row>
          <xdr:rowOff>47625</xdr:rowOff>
        </xdr:to>
        <xdr:sp macro="" textlink="">
          <xdr:nvSpPr>
            <xdr:cNvPr id="85065" name="Check Box 73" hidden="1">
              <a:extLst>
                <a:ext uri="{63B3BB69-23CF-44E3-9099-C40C66FF867C}">
                  <a14:compatExt spid="_x0000_s85065"/>
                </a:ext>
                <a:ext uri="{FF2B5EF4-FFF2-40B4-BE49-F238E27FC236}">
                  <a16:creationId xmlns:a16="http://schemas.microsoft.com/office/drawing/2014/main" id="{00000000-0008-0000-0900-00004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28575</xdr:rowOff>
        </xdr:from>
        <xdr:to>
          <xdr:col>11</xdr:col>
          <xdr:colOff>542925</xdr:colOff>
          <xdr:row>24</xdr:row>
          <xdr:rowOff>47625</xdr:rowOff>
        </xdr:to>
        <xdr:sp macro="" textlink="">
          <xdr:nvSpPr>
            <xdr:cNvPr id="85066" name="Check Box 74" hidden="1">
              <a:extLst>
                <a:ext uri="{63B3BB69-23CF-44E3-9099-C40C66FF867C}">
                  <a14:compatExt spid="_x0000_s85066"/>
                </a:ext>
                <a:ext uri="{FF2B5EF4-FFF2-40B4-BE49-F238E27FC236}">
                  <a16:creationId xmlns:a16="http://schemas.microsoft.com/office/drawing/2014/main" id="{00000000-0008-0000-0900-00004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228600</xdr:rowOff>
        </xdr:from>
        <xdr:to>
          <xdr:col>10</xdr:col>
          <xdr:colOff>542925</xdr:colOff>
          <xdr:row>25</xdr:row>
          <xdr:rowOff>28575</xdr:rowOff>
        </xdr:to>
        <xdr:sp macro="" textlink="">
          <xdr:nvSpPr>
            <xdr:cNvPr id="85067" name="Check Box 75" hidden="1">
              <a:extLst>
                <a:ext uri="{63B3BB69-23CF-44E3-9099-C40C66FF867C}">
                  <a14:compatExt spid="_x0000_s85067"/>
                </a:ext>
                <a:ext uri="{FF2B5EF4-FFF2-40B4-BE49-F238E27FC236}">
                  <a16:creationId xmlns:a16="http://schemas.microsoft.com/office/drawing/2014/main" id="{00000000-0008-0000-0900-00004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238125</xdr:rowOff>
        </xdr:from>
        <xdr:to>
          <xdr:col>10</xdr:col>
          <xdr:colOff>561975</xdr:colOff>
          <xdr:row>26</xdr:row>
          <xdr:rowOff>28575</xdr:rowOff>
        </xdr:to>
        <xdr:sp macro="" textlink="">
          <xdr:nvSpPr>
            <xdr:cNvPr id="85068" name="Check Box 76" hidden="1">
              <a:extLst>
                <a:ext uri="{63B3BB69-23CF-44E3-9099-C40C66FF867C}">
                  <a14:compatExt spid="_x0000_s85068"/>
                </a:ext>
                <a:ext uri="{FF2B5EF4-FFF2-40B4-BE49-F238E27FC236}">
                  <a16:creationId xmlns:a16="http://schemas.microsoft.com/office/drawing/2014/main" id="{00000000-0008-0000-0900-00004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0</xdr:rowOff>
        </xdr:from>
        <xdr:to>
          <xdr:col>10</xdr:col>
          <xdr:colOff>542925</xdr:colOff>
          <xdr:row>27</xdr:row>
          <xdr:rowOff>28575</xdr:rowOff>
        </xdr:to>
        <xdr:sp macro="" textlink="">
          <xdr:nvSpPr>
            <xdr:cNvPr id="85069" name="Check Box 77" hidden="1">
              <a:extLst>
                <a:ext uri="{63B3BB69-23CF-44E3-9099-C40C66FF867C}">
                  <a14:compatExt spid="_x0000_s85069"/>
                </a:ext>
                <a:ext uri="{FF2B5EF4-FFF2-40B4-BE49-F238E27FC236}">
                  <a16:creationId xmlns:a16="http://schemas.microsoft.com/office/drawing/2014/main" id="{00000000-0008-0000-0900-00004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27</xdr:row>
          <xdr:rowOff>28575</xdr:rowOff>
        </xdr:from>
        <xdr:to>
          <xdr:col>10</xdr:col>
          <xdr:colOff>542925</xdr:colOff>
          <xdr:row>28</xdr:row>
          <xdr:rowOff>47625</xdr:rowOff>
        </xdr:to>
        <xdr:sp macro="" textlink="">
          <xdr:nvSpPr>
            <xdr:cNvPr id="85070" name="Check Box 78" hidden="1">
              <a:extLst>
                <a:ext uri="{63B3BB69-23CF-44E3-9099-C40C66FF867C}">
                  <a14:compatExt spid="_x0000_s85070"/>
                </a:ext>
                <a:ext uri="{FF2B5EF4-FFF2-40B4-BE49-F238E27FC236}">
                  <a16:creationId xmlns:a16="http://schemas.microsoft.com/office/drawing/2014/main" id="{00000000-0008-0000-0900-00004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542925</xdr:colOff>
          <xdr:row>29</xdr:row>
          <xdr:rowOff>28575</xdr:rowOff>
        </xdr:to>
        <xdr:sp macro="" textlink="">
          <xdr:nvSpPr>
            <xdr:cNvPr id="85071" name="Check Box 79" hidden="1">
              <a:extLst>
                <a:ext uri="{63B3BB69-23CF-44E3-9099-C40C66FF867C}">
                  <a14:compatExt spid="_x0000_s85071"/>
                </a:ext>
                <a:ext uri="{FF2B5EF4-FFF2-40B4-BE49-F238E27FC236}">
                  <a16:creationId xmlns:a16="http://schemas.microsoft.com/office/drawing/2014/main" id="{00000000-0008-0000-0900-00004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29</xdr:row>
          <xdr:rowOff>0</xdr:rowOff>
        </xdr:from>
        <xdr:to>
          <xdr:col>10</xdr:col>
          <xdr:colOff>533400</xdr:colOff>
          <xdr:row>30</xdr:row>
          <xdr:rowOff>28575</xdr:rowOff>
        </xdr:to>
        <xdr:sp macro="" textlink="">
          <xdr:nvSpPr>
            <xdr:cNvPr id="85072" name="Check Box 80" hidden="1">
              <a:extLst>
                <a:ext uri="{63B3BB69-23CF-44E3-9099-C40C66FF867C}">
                  <a14:compatExt spid="_x0000_s85072"/>
                </a:ext>
                <a:ext uri="{FF2B5EF4-FFF2-40B4-BE49-F238E27FC236}">
                  <a16:creationId xmlns:a16="http://schemas.microsoft.com/office/drawing/2014/main" id="{00000000-0008-0000-0900-00005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9525</xdr:rowOff>
        </xdr:from>
        <xdr:to>
          <xdr:col>10</xdr:col>
          <xdr:colOff>542925</xdr:colOff>
          <xdr:row>31</xdr:row>
          <xdr:rowOff>38100</xdr:rowOff>
        </xdr:to>
        <xdr:sp macro="" textlink="">
          <xdr:nvSpPr>
            <xdr:cNvPr id="85073" name="Check Box 81" hidden="1">
              <a:extLst>
                <a:ext uri="{63B3BB69-23CF-44E3-9099-C40C66FF867C}">
                  <a14:compatExt spid="_x0000_s85073"/>
                </a:ext>
                <a:ext uri="{FF2B5EF4-FFF2-40B4-BE49-F238E27FC236}">
                  <a16:creationId xmlns:a16="http://schemas.microsoft.com/office/drawing/2014/main" id="{00000000-0008-0000-0900-00005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257175</xdr:rowOff>
        </xdr:from>
        <xdr:to>
          <xdr:col>10</xdr:col>
          <xdr:colOff>542925</xdr:colOff>
          <xdr:row>32</xdr:row>
          <xdr:rowOff>28575</xdr:rowOff>
        </xdr:to>
        <xdr:sp macro="" textlink="">
          <xdr:nvSpPr>
            <xdr:cNvPr id="85074" name="Check Box 82" hidden="1">
              <a:extLst>
                <a:ext uri="{63B3BB69-23CF-44E3-9099-C40C66FF867C}">
                  <a14:compatExt spid="_x0000_s85074"/>
                </a:ext>
                <a:ext uri="{FF2B5EF4-FFF2-40B4-BE49-F238E27FC236}">
                  <a16:creationId xmlns:a16="http://schemas.microsoft.com/office/drawing/2014/main" id="{00000000-0008-0000-0900-00005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32</xdr:row>
          <xdr:rowOff>0</xdr:rowOff>
        </xdr:from>
        <xdr:to>
          <xdr:col>10</xdr:col>
          <xdr:colOff>561975</xdr:colOff>
          <xdr:row>33</xdr:row>
          <xdr:rowOff>28575</xdr:rowOff>
        </xdr:to>
        <xdr:sp macro="" textlink="">
          <xdr:nvSpPr>
            <xdr:cNvPr id="85075" name="Check Box 83" hidden="1">
              <a:extLst>
                <a:ext uri="{63B3BB69-23CF-44E3-9099-C40C66FF867C}">
                  <a14:compatExt spid="_x0000_s85075"/>
                </a:ext>
                <a:ext uri="{FF2B5EF4-FFF2-40B4-BE49-F238E27FC236}">
                  <a16:creationId xmlns:a16="http://schemas.microsoft.com/office/drawing/2014/main" id="{00000000-0008-0000-0900-00005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33</xdr:row>
          <xdr:rowOff>28575</xdr:rowOff>
        </xdr:from>
        <xdr:to>
          <xdr:col>10</xdr:col>
          <xdr:colOff>533400</xdr:colOff>
          <xdr:row>34</xdr:row>
          <xdr:rowOff>47625</xdr:rowOff>
        </xdr:to>
        <xdr:sp macro="" textlink="">
          <xdr:nvSpPr>
            <xdr:cNvPr id="85076" name="Check Box 84" hidden="1">
              <a:extLst>
                <a:ext uri="{63B3BB69-23CF-44E3-9099-C40C66FF867C}">
                  <a14:compatExt spid="_x0000_s85076"/>
                </a:ext>
                <a:ext uri="{FF2B5EF4-FFF2-40B4-BE49-F238E27FC236}">
                  <a16:creationId xmlns:a16="http://schemas.microsoft.com/office/drawing/2014/main" id="{00000000-0008-0000-0900-00005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34</xdr:row>
          <xdr:rowOff>0</xdr:rowOff>
        </xdr:from>
        <xdr:to>
          <xdr:col>10</xdr:col>
          <xdr:colOff>533400</xdr:colOff>
          <xdr:row>35</xdr:row>
          <xdr:rowOff>28575</xdr:rowOff>
        </xdr:to>
        <xdr:sp macro="" textlink="">
          <xdr:nvSpPr>
            <xdr:cNvPr id="85077" name="Check Box 85" hidden="1">
              <a:extLst>
                <a:ext uri="{63B3BB69-23CF-44E3-9099-C40C66FF867C}">
                  <a14:compatExt spid="_x0000_s85077"/>
                </a:ext>
                <a:ext uri="{FF2B5EF4-FFF2-40B4-BE49-F238E27FC236}">
                  <a16:creationId xmlns:a16="http://schemas.microsoft.com/office/drawing/2014/main" id="{00000000-0008-0000-0900-00005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35</xdr:row>
          <xdr:rowOff>28575</xdr:rowOff>
        </xdr:from>
        <xdr:to>
          <xdr:col>10</xdr:col>
          <xdr:colOff>542925</xdr:colOff>
          <xdr:row>36</xdr:row>
          <xdr:rowOff>47625</xdr:rowOff>
        </xdr:to>
        <xdr:sp macro="" textlink="">
          <xdr:nvSpPr>
            <xdr:cNvPr id="85078" name="Check Box 86" hidden="1">
              <a:extLst>
                <a:ext uri="{63B3BB69-23CF-44E3-9099-C40C66FF867C}">
                  <a14:compatExt spid="_x0000_s85078"/>
                </a:ext>
                <a:ext uri="{FF2B5EF4-FFF2-40B4-BE49-F238E27FC236}">
                  <a16:creationId xmlns:a16="http://schemas.microsoft.com/office/drawing/2014/main" id="{00000000-0008-0000-0900-00005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28575</xdr:rowOff>
        </xdr:from>
        <xdr:to>
          <xdr:col>10</xdr:col>
          <xdr:colOff>542925</xdr:colOff>
          <xdr:row>37</xdr:row>
          <xdr:rowOff>47625</xdr:rowOff>
        </xdr:to>
        <xdr:sp macro="" textlink="">
          <xdr:nvSpPr>
            <xdr:cNvPr id="85079" name="Check Box 87" hidden="1">
              <a:extLst>
                <a:ext uri="{63B3BB69-23CF-44E3-9099-C40C66FF867C}">
                  <a14:compatExt spid="_x0000_s85079"/>
                </a:ext>
                <a:ext uri="{FF2B5EF4-FFF2-40B4-BE49-F238E27FC236}">
                  <a16:creationId xmlns:a16="http://schemas.microsoft.com/office/drawing/2014/main" id="{00000000-0008-0000-0900-00005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37</xdr:row>
          <xdr:rowOff>28575</xdr:rowOff>
        </xdr:from>
        <xdr:to>
          <xdr:col>10</xdr:col>
          <xdr:colOff>533400</xdr:colOff>
          <xdr:row>38</xdr:row>
          <xdr:rowOff>47625</xdr:rowOff>
        </xdr:to>
        <xdr:sp macro="" textlink="">
          <xdr:nvSpPr>
            <xdr:cNvPr id="85080" name="Check Box 88" hidden="1">
              <a:extLst>
                <a:ext uri="{63B3BB69-23CF-44E3-9099-C40C66FF867C}">
                  <a14:compatExt spid="_x0000_s85080"/>
                </a:ext>
                <a:ext uri="{FF2B5EF4-FFF2-40B4-BE49-F238E27FC236}">
                  <a16:creationId xmlns:a16="http://schemas.microsoft.com/office/drawing/2014/main" id="{00000000-0008-0000-0900-00005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38</xdr:row>
          <xdr:rowOff>0</xdr:rowOff>
        </xdr:from>
        <xdr:to>
          <xdr:col>10</xdr:col>
          <xdr:colOff>533400</xdr:colOff>
          <xdr:row>39</xdr:row>
          <xdr:rowOff>28575</xdr:rowOff>
        </xdr:to>
        <xdr:sp macro="" textlink="">
          <xdr:nvSpPr>
            <xdr:cNvPr id="85081" name="Check Box 89" hidden="1">
              <a:extLst>
                <a:ext uri="{63B3BB69-23CF-44E3-9099-C40C66FF867C}">
                  <a14:compatExt spid="_x0000_s85081"/>
                </a:ext>
                <a:ext uri="{FF2B5EF4-FFF2-40B4-BE49-F238E27FC236}">
                  <a16:creationId xmlns:a16="http://schemas.microsoft.com/office/drawing/2014/main" id="{00000000-0008-0000-0900-00005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86</xdr:row>
          <xdr:rowOff>28575</xdr:rowOff>
        </xdr:from>
        <xdr:to>
          <xdr:col>10</xdr:col>
          <xdr:colOff>542925</xdr:colOff>
          <xdr:row>87</xdr:row>
          <xdr:rowOff>47625</xdr:rowOff>
        </xdr:to>
        <xdr:sp macro="" textlink="">
          <xdr:nvSpPr>
            <xdr:cNvPr id="85082" name="Check Box 90" hidden="1">
              <a:extLst>
                <a:ext uri="{63B3BB69-23CF-44E3-9099-C40C66FF867C}">
                  <a14:compatExt spid="_x0000_s85082"/>
                </a:ext>
                <a:ext uri="{FF2B5EF4-FFF2-40B4-BE49-F238E27FC236}">
                  <a16:creationId xmlns:a16="http://schemas.microsoft.com/office/drawing/2014/main" id="{00000000-0008-0000-0900-00005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87</xdr:row>
          <xdr:rowOff>28575</xdr:rowOff>
        </xdr:from>
        <xdr:to>
          <xdr:col>10</xdr:col>
          <xdr:colOff>542925</xdr:colOff>
          <xdr:row>88</xdr:row>
          <xdr:rowOff>47625</xdr:rowOff>
        </xdr:to>
        <xdr:sp macro="" textlink="">
          <xdr:nvSpPr>
            <xdr:cNvPr id="85083" name="Check Box 91" hidden="1">
              <a:extLst>
                <a:ext uri="{63B3BB69-23CF-44E3-9099-C40C66FF867C}">
                  <a14:compatExt spid="_x0000_s85083"/>
                </a:ext>
                <a:ext uri="{FF2B5EF4-FFF2-40B4-BE49-F238E27FC236}">
                  <a16:creationId xmlns:a16="http://schemas.microsoft.com/office/drawing/2014/main" id="{00000000-0008-0000-0900-00005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88</xdr:row>
          <xdr:rowOff>28575</xdr:rowOff>
        </xdr:from>
        <xdr:to>
          <xdr:col>10</xdr:col>
          <xdr:colOff>542925</xdr:colOff>
          <xdr:row>89</xdr:row>
          <xdr:rowOff>47625</xdr:rowOff>
        </xdr:to>
        <xdr:sp macro="" textlink="">
          <xdr:nvSpPr>
            <xdr:cNvPr id="85084" name="Check Box 92" hidden="1">
              <a:extLst>
                <a:ext uri="{63B3BB69-23CF-44E3-9099-C40C66FF867C}">
                  <a14:compatExt spid="_x0000_s85084"/>
                </a:ext>
                <a:ext uri="{FF2B5EF4-FFF2-40B4-BE49-F238E27FC236}">
                  <a16:creationId xmlns:a16="http://schemas.microsoft.com/office/drawing/2014/main" id="{00000000-0008-0000-0900-00005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228600</xdr:rowOff>
        </xdr:from>
        <xdr:to>
          <xdr:col>11</xdr:col>
          <xdr:colOff>542925</xdr:colOff>
          <xdr:row>25</xdr:row>
          <xdr:rowOff>28575</xdr:rowOff>
        </xdr:to>
        <xdr:sp macro="" textlink="">
          <xdr:nvSpPr>
            <xdr:cNvPr id="85085" name="Check Box 93" hidden="1">
              <a:extLst>
                <a:ext uri="{63B3BB69-23CF-44E3-9099-C40C66FF867C}">
                  <a14:compatExt spid="_x0000_s85085"/>
                </a:ext>
                <a:ext uri="{FF2B5EF4-FFF2-40B4-BE49-F238E27FC236}">
                  <a16:creationId xmlns:a16="http://schemas.microsoft.com/office/drawing/2014/main" id="{00000000-0008-0000-0900-00005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238125</xdr:rowOff>
        </xdr:from>
        <xdr:to>
          <xdr:col>11</xdr:col>
          <xdr:colOff>561975</xdr:colOff>
          <xdr:row>26</xdr:row>
          <xdr:rowOff>28575</xdr:rowOff>
        </xdr:to>
        <xdr:sp macro="" textlink="">
          <xdr:nvSpPr>
            <xdr:cNvPr id="85086" name="Check Box 94" hidden="1">
              <a:extLst>
                <a:ext uri="{63B3BB69-23CF-44E3-9099-C40C66FF867C}">
                  <a14:compatExt spid="_x0000_s85086"/>
                </a:ext>
                <a:ext uri="{FF2B5EF4-FFF2-40B4-BE49-F238E27FC236}">
                  <a16:creationId xmlns:a16="http://schemas.microsoft.com/office/drawing/2014/main" id="{00000000-0008-0000-0900-00005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xdr:row>
          <xdr:rowOff>0</xdr:rowOff>
        </xdr:from>
        <xdr:to>
          <xdr:col>11</xdr:col>
          <xdr:colOff>542925</xdr:colOff>
          <xdr:row>27</xdr:row>
          <xdr:rowOff>28575</xdr:rowOff>
        </xdr:to>
        <xdr:sp macro="" textlink="">
          <xdr:nvSpPr>
            <xdr:cNvPr id="85087" name="Check Box 95" hidden="1">
              <a:extLst>
                <a:ext uri="{63B3BB69-23CF-44E3-9099-C40C66FF867C}">
                  <a14:compatExt spid="_x0000_s85087"/>
                </a:ext>
                <a:ext uri="{FF2B5EF4-FFF2-40B4-BE49-F238E27FC236}">
                  <a16:creationId xmlns:a16="http://schemas.microsoft.com/office/drawing/2014/main" id="{00000000-0008-0000-0900-00005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28575</xdr:rowOff>
        </xdr:from>
        <xdr:to>
          <xdr:col>11</xdr:col>
          <xdr:colOff>542925</xdr:colOff>
          <xdr:row>28</xdr:row>
          <xdr:rowOff>47625</xdr:rowOff>
        </xdr:to>
        <xdr:sp macro="" textlink="">
          <xdr:nvSpPr>
            <xdr:cNvPr id="85088" name="Check Box 96" hidden="1">
              <a:extLst>
                <a:ext uri="{63B3BB69-23CF-44E3-9099-C40C66FF867C}">
                  <a14:compatExt spid="_x0000_s85088"/>
                </a:ext>
                <a:ext uri="{FF2B5EF4-FFF2-40B4-BE49-F238E27FC236}">
                  <a16:creationId xmlns:a16="http://schemas.microsoft.com/office/drawing/2014/main" id="{00000000-0008-0000-0900-00006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542925</xdr:colOff>
          <xdr:row>29</xdr:row>
          <xdr:rowOff>28575</xdr:rowOff>
        </xdr:to>
        <xdr:sp macro="" textlink="">
          <xdr:nvSpPr>
            <xdr:cNvPr id="85089" name="Check Box 97" hidden="1">
              <a:extLst>
                <a:ext uri="{63B3BB69-23CF-44E3-9099-C40C66FF867C}">
                  <a14:compatExt spid="_x0000_s85089"/>
                </a:ext>
                <a:ext uri="{FF2B5EF4-FFF2-40B4-BE49-F238E27FC236}">
                  <a16:creationId xmlns:a16="http://schemas.microsoft.com/office/drawing/2014/main" id="{00000000-0008-0000-0900-00006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29</xdr:row>
          <xdr:rowOff>0</xdr:rowOff>
        </xdr:from>
        <xdr:to>
          <xdr:col>11</xdr:col>
          <xdr:colOff>533400</xdr:colOff>
          <xdr:row>30</xdr:row>
          <xdr:rowOff>28575</xdr:rowOff>
        </xdr:to>
        <xdr:sp macro="" textlink="">
          <xdr:nvSpPr>
            <xdr:cNvPr id="85090" name="Check Box 98" hidden="1">
              <a:extLst>
                <a:ext uri="{63B3BB69-23CF-44E3-9099-C40C66FF867C}">
                  <a14:compatExt spid="_x0000_s85090"/>
                </a:ext>
                <a:ext uri="{FF2B5EF4-FFF2-40B4-BE49-F238E27FC236}">
                  <a16:creationId xmlns:a16="http://schemas.microsoft.com/office/drawing/2014/main" id="{00000000-0008-0000-0900-00006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9525</xdr:rowOff>
        </xdr:from>
        <xdr:to>
          <xdr:col>11</xdr:col>
          <xdr:colOff>542925</xdr:colOff>
          <xdr:row>31</xdr:row>
          <xdr:rowOff>38100</xdr:rowOff>
        </xdr:to>
        <xdr:sp macro="" textlink="">
          <xdr:nvSpPr>
            <xdr:cNvPr id="85091" name="Check Box 99" hidden="1">
              <a:extLst>
                <a:ext uri="{63B3BB69-23CF-44E3-9099-C40C66FF867C}">
                  <a14:compatExt spid="_x0000_s85091"/>
                </a:ext>
                <a:ext uri="{FF2B5EF4-FFF2-40B4-BE49-F238E27FC236}">
                  <a16:creationId xmlns:a16="http://schemas.microsoft.com/office/drawing/2014/main" id="{00000000-0008-0000-0900-00006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257175</xdr:rowOff>
        </xdr:from>
        <xdr:to>
          <xdr:col>11</xdr:col>
          <xdr:colOff>542925</xdr:colOff>
          <xdr:row>32</xdr:row>
          <xdr:rowOff>28575</xdr:rowOff>
        </xdr:to>
        <xdr:sp macro="" textlink="">
          <xdr:nvSpPr>
            <xdr:cNvPr id="85092" name="Check Box 100" hidden="1">
              <a:extLst>
                <a:ext uri="{63B3BB69-23CF-44E3-9099-C40C66FF867C}">
                  <a14:compatExt spid="_x0000_s85092"/>
                </a:ext>
                <a:ext uri="{FF2B5EF4-FFF2-40B4-BE49-F238E27FC236}">
                  <a16:creationId xmlns:a16="http://schemas.microsoft.com/office/drawing/2014/main" id="{00000000-0008-0000-0900-00006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0</xdr:rowOff>
        </xdr:from>
        <xdr:to>
          <xdr:col>11</xdr:col>
          <xdr:colOff>561975</xdr:colOff>
          <xdr:row>33</xdr:row>
          <xdr:rowOff>28575</xdr:rowOff>
        </xdr:to>
        <xdr:sp macro="" textlink="">
          <xdr:nvSpPr>
            <xdr:cNvPr id="85093" name="Check Box 101" hidden="1">
              <a:extLst>
                <a:ext uri="{63B3BB69-23CF-44E3-9099-C40C66FF867C}">
                  <a14:compatExt spid="_x0000_s85093"/>
                </a:ext>
                <a:ext uri="{FF2B5EF4-FFF2-40B4-BE49-F238E27FC236}">
                  <a16:creationId xmlns:a16="http://schemas.microsoft.com/office/drawing/2014/main" id="{00000000-0008-0000-0900-00006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33</xdr:row>
          <xdr:rowOff>28575</xdr:rowOff>
        </xdr:from>
        <xdr:to>
          <xdr:col>11</xdr:col>
          <xdr:colOff>533400</xdr:colOff>
          <xdr:row>34</xdr:row>
          <xdr:rowOff>47625</xdr:rowOff>
        </xdr:to>
        <xdr:sp macro="" textlink="">
          <xdr:nvSpPr>
            <xdr:cNvPr id="85094" name="Check Box 102" hidden="1">
              <a:extLst>
                <a:ext uri="{63B3BB69-23CF-44E3-9099-C40C66FF867C}">
                  <a14:compatExt spid="_x0000_s85094"/>
                </a:ext>
                <a:ext uri="{FF2B5EF4-FFF2-40B4-BE49-F238E27FC236}">
                  <a16:creationId xmlns:a16="http://schemas.microsoft.com/office/drawing/2014/main" id="{00000000-0008-0000-0900-00006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34</xdr:row>
          <xdr:rowOff>0</xdr:rowOff>
        </xdr:from>
        <xdr:to>
          <xdr:col>11</xdr:col>
          <xdr:colOff>533400</xdr:colOff>
          <xdr:row>35</xdr:row>
          <xdr:rowOff>28575</xdr:rowOff>
        </xdr:to>
        <xdr:sp macro="" textlink="">
          <xdr:nvSpPr>
            <xdr:cNvPr id="85095" name="Check Box 103" hidden="1">
              <a:extLst>
                <a:ext uri="{63B3BB69-23CF-44E3-9099-C40C66FF867C}">
                  <a14:compatExt spid="_x0000_s85095"/>
                </a:ext>
                <a:ext uri="{FF2B5EF4-FFF2-40B4-BE49-F238E27FC236}">
                  <a16:creationId xmlns:a16="http://schemas.microsoft.com/office/drawing/2014/main" id="{00000000-0008-0000-0900-00006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28575</xdr:rowOff>
        </xdr:from>
        <xdr:to>
          <xdr:col>11</xdr:col>
          <xdr:colOff>542925</xdr:colOff>
          <xdr:row>36</xdr:row>
          <xdr:rowOff>47625</xdr:rowOff>
        </xdr:to>
        <xdr:sp macro="" textlink="">
          <xdr:nvSpPr>
            <xdr:cNvPr id="85096" name="Check Box 104" hidden="1">
              <a:extLst>
                <a:ext uri="{63B3BB69-23CF-44E3-9099-C40C66FF867C}">
                  <a14:compatExt spid="_x0000_s85096"/>
                </a:ext>
                <a:ext uri="{FF2B5EF4-FFF2-40B4-BE49-F238E27FC236}">
                  <a16:creationId xmlns:a16="http://schemas.microsoft.com/office/drawing/2014/main" id="{00000000-0008-0000-0900-00006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28575</xdr:rowOff>
        </xdr:from>
        <xdr:to>
          <xdr:col>11</xdr:col>
          <xdr:colOff>542925</xdr:colOff>
          <xdr:row>37</xdr:row>
          <xdr:rowOff>47625</xdr:rowOff>
        </xdr:to>
        <xdr:sp macro="" textlink="">
          <xdr:nvSpPr>
            <xdr:cNvPr id="85097" name="Check Box 105" hidden="1">
              <a:extLst>
                <a:ext uri="{63B3BB69-23CF-44E3-9099-C40C66FF867C}">
                  <a14:compatExt spid="_x0000_s85097"/>
                </a:ext>
                <a:ext uri="{FF2B5EF4-FFF2-40B4-BE49-F238E27FC236}">
                  <a16:creationId xmlns:a16="http://schemas.microsoft.com/office/drawing/2014/main" id="{00000000-0008-0000-0900-00006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37</xdr:row>
          <xdr:rowOff>28575</xdr:rowOff>
        </xdr:from>
        <xdr:to>
          <xdr:col>11</xdr:col>
          <xdr:colOff>533400</xdr:colOff>
          <xdr:row>38</xdr:row>
          <xdr:rowOff>47625</xdr:rowOff>
        </xdr:to>
        <xdr:sp macro="" textlink="">
          <xdr:nvSpPr>
            <xdr:cNvPr id="85098" name="Check Box 106" hidden="1">
              <a:extLst>
                <a:ext uri="{63B3BB69-23CF-44E3-9099-C40C66FF867C}">
                  <a14:compatExt spid="_x0000_s85098"/>
                </a:ext>
                <a:ext uri="{FF2B5EF4-FFF2-40B4-BE49-F238E27FC236}">
                  <a16:creationId xmlns:a16="http://schemas.microsoft.com/office/drawing/2014/main" id="{00000000-0008-0000-0900-00006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38</xdr:row>
          <xdr:rowOff>0</xdr:rowOff>
        </xdr:from>
        <xdr:to>
          <xdr:col>11</xdr:col>
          <xdr:colOff>533400</xdr:colOff>
          <xdr:row>39</xdr:row>
          <xdr:rowOff>28575</xdr:rowOff>
        </xdr:to>
        <xdr:sp macro="" textlink="">
          <xdr:nvSpPr>
            <xdr:cNvPr id="85099" name="Check Box 107" hidden="1">
              <a:extLst>
                <a:ext uri="{63B3BB69-23CF-44E3-9099-C40C66FF867C}">
                  <a14:compatExt spid="_x0000_s85099"/>
                </a:ext>
                <a:ext uri="{FF2B5EF4-FFF2-40B4-BE49-F238E27FC236}">
                  <a16:creationId xmlns:a16="http://schemas.microsoft.com/office/drawing/2014/main" id="{00000000-0008-0000-0900-00006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86</xdr:row>
          <xdr:rowOff>28575</xdr:rowOff>
        </xdr:from>
        <xdr:to>
          <xdr:col>11</xdr:col>
          <xdr:colOff>542925</xdr:colOff>
          <xdr:row>87</xdr:row>
          <xdr:rowOff>47625</xdr:rowOff>
        </xdr:to>
        <xdr:sp macro="" textlink="">
          <xdr:nvSpPr>
            <xdr:cNvPr id="85100" name="Check Box 108" hidden="1">
              <a:extLst>
                <a:ext uri="{63B3BB69-23CF-44E3-9099-C40C66FF867C}">
                  <a14:compatExt spid="_x0000_s85100"/>
                </a:ext>
                <a:ext uri="{FF2B5EF4-FFF2-40B4-BE49-F238E27FC236}">
                  <a16:creationId xmlns:a16="http://schemas.microsoft.com/office/drawing/2014/main" id="{00000000-0008-0000-0900-00006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87</xdr:row>
          <xdr:rowOff>28575</xdr:rowOff>
        </xdr:from>
        <xdr:to>
          <xdr:col>11</xdr:col>
          <xdr:colOff>542925</xdr:colOff>
          <xdr:row>88</xdr:row>
          <xdr:rowOff>47625</xdr:rowOff>
        </xdr:to>
        <xdr:sp macro="" textlink="">
          <xdr:nvSpPr>
            <xdr:cNvPr id="85101" name="Check Box 109" hidden="1">
              <a:extLst>
                <a:ext uri="{63B3BB69-23CF-44E3-9099-C40C66FF867C}">
                  <a14:compatExt spid="_x0000_s85101"/>
                </a:ext>
                <a:ext uri="{FF2B5EF4-FFF2-40B4-BE49-F238E27FC236}">
                  <a16:creationId xmlns:a16="http://schemas.microsoft.com/office/drawing/2014/main" id="{00000000-0008-0000-0900-00006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88</xdr:row>
          <xdr:rowOff>28575</xdr:rowOff>
        </xdr:from>
        <xdr:to>
          <xdr:col>11</xdr:col>
          <xdr:colOff>542925</xdr:colOff>
          <xdr:row>89</xdr:row>
          <xdr:rowOff>47625</xdr:rowOff>
        </xdr:to>
        <xdr:sp macro="" textlink="">
          <xdr:nvSpPr>
            <xdr:cNvPr id="85102" name="Check Box 110" hidden="1">
              <a:extLst>
                <a:ext uri="{63B3BB69-23CF-44E3-9099-C40C66FF867C}">
                  <a14:compatExt spid="_x0000_s85102"/>
                </a:ext>
                <a:ext uri="{FF2B5EF4-FFF2-40B4-BE49-F238E27FC236}">
                  <a16:creationId xmlns:a16="http://schemas.microsoft.com/office/drawing/2014/main" id="{00000000-0008-0000-0900-00006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88</xdr:row>
          <xdr:rowOff>28575</xdr:rowOff>
        </xdr:from>
        <xdr:to>
          <xdr:col>10</xdr:col>
          <xdr:colOff>542925</xdr:colOff>
          <xdr:row>89</xdr:row>
          <xdr:rowOff>47625</xdr:rowOff>
        </xdr:to>
        <xdr:sp macro="" textlink="">
          <xdr:nvSpPr>
            <xdr:cNvPr id="85103" name="Check Box 111" hidden="1">
              <a:extLst>
                <a:ext uri="{63B3BB69-23CF-44E3-9099-C40C66FF867C}">
                  <a14:compatExt spid="_x0000_s85103"/>
                </a:ext>
                <a:ext uri="{FF2B5EF4-FFF2-40B4-BE49-F238E27FC236}">
                  <a16:creationId xmlns:a16="http://schemas.microsoft.com/office/drawing/2014/main" id="{00000000-0008-0000-0900-00006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89</xdr:row>
          <xdr:rowOff>28575</xdr:rowOff>
        </xdr:from>
        <xdr:to>
          <xdr:col>10</xdr:col>
          <xdr:colOff>542925</xdr:colOff>
          <xdr:row>90</xdr:row>
          <xdr:rowOff>47625</xdr:rowOff>
        </xdr:to>
        <xdr:sp macro="" textlink="">
          <xdr:nvSpPr>
            <xdr:cNvPr id="85104" name="Check Box 112" hidden="1">
              <a:extLst>
                <a:ext uri="{63B3BB69-23CF-44E3-9099-C40C66FF867C}">
                  <a14:compatExt spid="_x0000_s85104"/>
                </a:ext>
                <a:ext uri="{FF2B5EF4-FFF2-40B4-BE49-F238E27FC236}">
                  <a16:creationId xmlns:a16="http://schemas.microsoft.com/office/drawing/2014/main" id="{00000000-0008-0000-0900-00007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88</xdr:row>
          <xdr:rowOff>28575</xdr:rowOff>
        </xdr:from>
        <xdr:to>
          <xdr:col>11</xdr:col>
          <xdr:colOff>542925</xdr:colOff>
          <xdr:row>89</xdr:row>
          <xdr:rowOff>47625</xdr:rowOff>
        </xdr:to>
        <xdr:sp macro="" textlink="">
          <xdr:nvSpPr>
            <xdr:cNvPr id="85105" name="Check Box 113" hidden="1">
              <a:extLst>
                <a:ext uri="{63B3BB69-23CF-44E3-9099-C40C66FF867C}">
                  <a14:compatExt spid="_x0000_s85105"/>
                </a:ext>
                <a:ext uri="{FF2B5EF4-FFF2-40B4-BE49-F238E27FC236}">
                  <a16:creationId xmlns:a16="http://schemas.microsoft.com/office/drawing/2014/main" id="{00000000-0008-0000-0900-00007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89</xdr:row>
          <xdr:rowOff>28575</xdr:rowOff>
        </xdr:from>
        <xdr:to>
          <xdr:col>11</xdr:col>
          <xdr:colOff>542925</xdr:colOff>
          <xdr:row>90</xdr:row>
          <xdr:rowOff>47625</xdr:rowOff>
        </xdr:to>
        <xdr:sp macro="" textlink="">
          <xdr:nvSpPr>
            <xdr:cNvPr id="85106" name="Check Box 114" hidden="1">
              <a:extLst>
                <a:ext uri="{63B3BB69-23CF-44E3-9099-C40C66FF867C}">
                  <a14:compatExt spid="_x0000_s85106"/>
                </a:ext>
                <a:ext uri="{FF2B5EF4-FFF2-40B4-BE49-F238E27FC236}">
                  <a16:creationId xmlns:a16="http://schemas.microsoft.com/office/drawing/2014/main" id="{00000000-0008-0000-0900-00007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xdr:row>
          <xdr:rowOff>190500</xdr:rowOff>
        </xdr:from>
        <xdr:to>
          <xdr:col>10</xdr:col>
          <xdr:colOff>542925</xdr:colOff>
          <xdr:row>6</xdr:row>
          <xdr:rowOff>28575</xdr:rowOff>
        </xdr:to>
        <xdr:sp macro="" textlink="">
          <xdr:nvSpPr>
            <xdr:cNvPr id="85107" name="Check Box 115" hidden="1">
              <a:extLst>
                <a:ext uri="{63B3BB69-23CF-44E3-9099-C40C66FF867C}">
                  <a14:compatExt spid="_x0000_s85107"/>
                </a:ext>
                <a:ext uri="{FF2B5EF4-FFF2-40B4-BE49-F238E27FC236}">
                  <a16:creationId xmlns:a16="http://schemas.microsoft.com/office/drawing/2014/main" id="{00000000-0008-0000-0900-00007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190500</xdr:rowOff>
        </xdr:from>
        <xdr:to>
          <xdr:col>11</xdr:col>
          <xdr:colOff>542925</xdr:colOff>
          <xdr:row>6</xdr:row>
          <xdr:rowOff>28575</xdr:rowOff>
        </xdr:to>
        <xdr:sp macro="" textlink="">
          <xdr:nvSpPr>
            <xdr:cNvPr id="85108" name="Check Box 116" hidden="1">
              <a:extLst>
                <a:ext uri="{63B3BB69-23CF-44E3-9099-C40C66FF867C}">
                  <a14:compatExt spid="_x0000_s85108"/>
                </a:ext>
                <a:ext uri="{FF2B5EF4-FFF2-40B4-BE49-F238E27FC236}">
                  <a16:creationId xmlns:a16="http://schemas.microsoft.com/office/drawing/2014/main" id="{00000000-0008-0000-0900-00007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228600</xdr:rowOff>
        </xdr:from>
        <xdr:to>
          <xdr:col>10</xdr:col>
          <xdr:colOff>542925</xdr:colOff>
          <xdr:row>44</xdr:row>
          <xdr:rowOff>28575</xdr:rowOff>
        </xdr:to>
        <xdr:sp macro="" textlink="">
          <xdr:nvSpPr>
            <xdr:cNvPr id="85109" name="Check Box 117" hidden="1">
              <a:extLst>
                <a:ext uri="{63B3BB69-23CF-44E3-9099-C40C66FF867C}">
                  <a14:compatExt spid="_x0000_s85109"/>
                </a:ext>
                <a:ext uri="{FF2B5EF4-FFF2-40B4-BE49-F238E27FC236}">
                  <a16:creationId xmlns:a16="http://schemas.microsoft.com/office/drawing/2014/main" id="{00000000-0008-0000-0900-00007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43</xdr:row>
          <xdr:rowOff>238125</xdr:rowOff>
        </xdr:from>
        <xdr:to>
          <xdr:col>10</xdr:col>
          <xdr:colOff>561975</xdr:colOff>
          <xdr:row>45</xdr:row>
          <xdr:rowOff>28575</xdr:rowOff>
        </xdr:to>
        <xdr:sp macro="" textlink="">
          <xdr:nvSpPr>
            <xdr:cNvPr id="85110" name="Check Box 118" hidden="1">
              <a:extLst>
                <a:ext uri="{63B3BB69-23CF-44E3-9099-C40C66FF867C}">
                  <a14:compatExt spid="_x0000_s85110"/>
                </a:ext>
                <a:ext uri="{FF2B5EF4-FFF2-40B4-BE49-F238E27FC236}">
                  <a16:creationId xmlns:a16="http://schemas.microsoft.com/office/drawing/2014/main" id="{00000000-0008-0000-0900-00007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542925</xdr:colOff>
          <xdr:row>46</xdr:row>
          <xdr:rowOff>28575</xdr:rowOff>
        </xdr:to>
        <xdr:sp macro="" textlink="">
          <xdr:nvSpPr>
            <xdr:cNvPr id="85111" name="Check Box 119" hidden="1">
              <a:extLst>
                <a:ext uri="{63B3BB69-23CF-44E3-9099-C40C66FF867C}">
                  <a14:compatExt spid="_x0000_s85111"/>
                </a:ext>
                <a:ext uri="{FF2B5EF4-FFF2-40B4-BE49-F238E27FC236}">
                  <a16:creationId xmlns:a16="http://schemas.microsoft.com/office/drawing/2014/main" id="{00000000-0008-0000-0900-00007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46</xdr:row>
          <xdr:rowOff>28575</xdr:rowOff>
        </xdr:from>
        <xdr:to>
          <xdr:col>10</xdr:col>
          <xdr:colOff>542925</xdr:colOff>
          <xdr:row>47</xdr:row>
          <xdr:rowOff>47625</xdr:rowOff>
        </xdr:to>
        <xdr:sp macro="" textlink="">
          <xdr:nvSpPr>
            <xdr:cNvPr id="85112" name="Check Box 120" hidden="1">
              <a:extLst>
                <a:ext uri="{63B3BB69-23CF-44E3-9099-C40C66FF867C}">
                  <a14:compatExt spid="_x0000_s85112"/>
                </a:ext>
                <a:ext uri="{FF2B5EF4-FFF2-40B4-BE49-F238E27FC236}">
                  <a16:creationId xmlns:a16="http://schemas.microsoft.com/office/drawing/2014/main" id="{00000000-0008-0000-0900-00007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47</xdr:row>
          <xdr:rowOff>0</xdr:rowOff>
        </xdr:from>
        <xdr:to>
          <xdr:col>10</xdr:col>
          <xdr:colOff>542925</xdr:colOff>
          <xdr:row>48</xdr:row>
          <xdr:rowOff>28575</xdr:rowOff>
        </xdr:to>
        <xdr:sp macro="" textlink="">
          <xdr:nvSpPr>
            <xdr:cNvPr id="85113" name="Check Box 121" hidden="1">
              <a:extLst>
                <a:ext uri="{63B3BB69-23CF-44E3-9099-C40C66FF867C}">
                  <a14:compatExt spid="_x0000_s85113"/>
                </a:ext>
                <a:ext uri="{FF2B5EF4-FFF2-40B4-BE49-F238E27FC236}">
                  <a16:creationId xmlns:a16="http://schemas.microsoft.com/office/drawing/2014/main" id="{00000000-0008-0000-0900-00007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48</xdr:row>
          <xdr:rowOff>0</xdr:rowOff>
        </xdr:from>
        <xdr:to>
          <xdr:col>10</xdr:col>
          <xdr:colOff>533400</xdr:colOff>
          <xdr:row>49</xdr:row>
          <xdr:rowOff>28575</xdr:rowOff>
        </xdr:to>
        <xdr:sp macro="" textlink="">
          <xdr:nvSpPr>
            <xdr:cNvPr id="85114" name="Check Box 122" hidden="1">
              <a:extLst>
                <a:ext uri="{63B3BB69-23CF-44E3-9099-C40C66FF867C}">
                  <a14:compatExt spid="_x0000_s85114"/>
                </a:ext>
                <a:ext uri="{FF2B5EF4-FFF2-40B4-BE49-F238E27FC236}">
                  <a16:creationId xmlns:a16="http://schemas.microsoft.com/office/drawing/2014/main" id="{00000000-0008-0000-0900-00007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9525</xdr:rowOff>
        </xdr:from>
        <xdr:to>
          <xdr:col>10</xdr:col>
          <xdr:colOff>542925</xdr:colOff>
          <xdr:row>50</xdr:row>
          <xdr:rowOff>38100</xdr:rowOff>
        </xdr:to>
        <xdr:sp macro="" textlink="">
          <xdr:nvSpPr>
            <xdr:cNvPr id="85115" name="Check Box 123" hidden="1">
              <a:extLst>
                <a:ext uri="{63B3BB69-23CF-44E3-9099-C40C66FF867C}">
                  <a14:compatExt spid="_x0000_s85115"/>
                </a:ext>
                <a:ext uri="{FF2B5EF4-FFF2-40B4-BE49-F238E27FC236}">
                  <a16:creationId xmlns:a16="http://schemas.microsoft.com/office/drawing/2014/main" id="{00000000-0008-0000-0900-00007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257175</xdr:rowOff>
        </xdr:from>
        <xdr:to>
          <xdr:col>10</xdr:col>
          <xdr:colOff>542925</xdr:colOff>
          <xdr:row>51</xdr:row>
          <xdr:rowOff>28575</xdr:rowOff>
        </xdr:to>
        <xdr:sp macro="" textlink="">
          <xdr:nvSpPr>
            <xdr:cNvPr id="85116" name="Check Box 124" hidden="1">
              <a:extLst>
                <a:ext uri="{63B3BB69-23CF-44E3-9099-C40C66FF867C}">
                  <a14:compatExt spid="_x0000_s85116"/>
                </a:ext>
                <a:ext uri="{FF2B5EF4-FFF2-40B4-BE49-F238E27FC236}">
                  <a16:creationId xmlns:a16="http://schemas.microsoft.com/office/drawing/2014/main" id="{00000000-0008-0000-0900-00007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76</xdr:row>
          <xdr:rowOff>0</xdr:rowOff>
        </xdr:from>
        <xdr:to>
          <xdr:col>10</xdr:col>
          <xdr:colOff>561975</xdr:colOff>
          <xdr:row>77</xdr:row>
          <xdr:rowOff>28575</xdr:rowOff>
        </xdr:to>
        <xdr:sp macro="" textlink="">
          <xdr:nvSpPr>
            <xdr:cNvPr id="85117" name="Check Box 125" hidden="1">
              <a:extLst>
                <a:ext uri="{63B3BB69-23CF-44E3-9099-C40C66FF867C}">
                  <a14:compatExt spid="_x0000_s85117"/>
                </a:ext>
                <a:ext uri="{FF2B5EF4-FFF2-40B4-BE49-F238E27FC236}">
                  <a16:creationId xmlns:a16="http://schemas.microsoft.com/office/drawing/2014/main" id="{00000000-0008-0000-0900-00007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77</xdr:row>
          <xdr:rowOff>28575</xdr:rowOff>
        </xdr:from>
        <xdr:to>
          <xdr:col>10</xdr:col>
          <xdr:colOff>533400</xdr:colOff>
          <xdr:row>78</xdr:row>
          <xdr:rowOff>47625</xdr:rowOff>
        </xdr:to>
        <xdr:sp macro="" textlink="">
          <xdr:nvSpPr>
            <xdr:cNvPr id="85118" name="Check Box 126" hidden="1">
              <a:extLst>
                <a:ext uri="{63B3BB69-23CF-44E3-9099-C40C66FF867C}">
                  <a14:compatExt spid="_x0000_s85118"/>
                </a:ext>
                <a:ext uri="{FF2B5EF4-FFF2-40B4-BE49-F238E27FC236}">
                  <a16:creationId xmlns:a16="http://schemas.microsoft.com/office/drawing/2014/main" id="{00000000-0008-0000-0900-00007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78</xdr:row>
          <xdr:rowOff>0</xdr:rowOff>
        </xdr:from>
        <xdr:to>
          <xdr:col>10</xdr:col>
          <xdr:colOff>533400</xdr:colOff>
          <xdr:row>79</xdr:row>
          <xdr:rowOff>28575</xdr:rowOff>
        </xdr:to>
        <xdr:sp macro="" textlink="">
          <xdr:nvSpPr>
            <xdr:cNvPr id="85119" name="Check Box 127" hidden="1">
              <a:extLst>
                <a:ext uri="{63B3BB69-23CF-44E3-9099-C40C66FF867C}">
                  <a14:compatExt spid="_x0000_s85119"/>
                </a:ext>
                <a:ext uri="{FF2B5EF4-FFF2-40B4-BE49-F238E27FC236}">
                  <a16:creationId xmlns:a16="http://schemas.microsoft.com/office/drawing/2014/main" id="{00000000-0008-0000-0900-00007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79</xdr:row>
          <xdr:rowOff>28575</xdr:rowOff>
        </xdr:from>
        <xdr:to>
          <xdr:col>10</xdr:col>
          <xdr:colOff>542925</xdr:colOff>
          <xdr:row>80</xdr:row>
          <xdr:rowOff>47625</xdr:rowOff>
        </xdr:to>
        <xdr:sp macro="" textlink="">
          <xdr:nvSpPr>
            <xdr:cNvPr id="85120" name="Check Box 128" hidden="1">
              <a:extLst>
                <a:ext uri="{63B3BB69-23CF-44E3-9099-C40C66FF867C}">
                  <a14:compatExt spid="_x0000_s85120"/>
                </a:ext>
                <a:ext uri="{FF2B5EF4-FFF2-40B4-BE49-F238E27FC236}">
                  <a16:creationId xmlns:a16="http://schemas.microsoft.com/office/drawing/2014/main" id="{00000000-0008-0000-0900-00008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80</xdr:row>
          <xdr:rowOff>28575</xdr:rowOff>
        </xdr:from>
        <xdr:to>
          <xdr:col>10</xdr:col>
          <xdr:colOff>542925</xdr:colOff>
          <xdr:row>81</xdr:row>
          <xdr:rowOff>47625</xdr:rowOff>
        </xdr:to>
        <xdr:sp macro="" textlink="">
          <xdr:nvSpPr>
            <xdr:cNvPr id="85121" name="Check Box 129" hidden="1">
              <a:extLst>
                <a:ext uri="{63B3BB69-23CF-44E3-9099-C40C66FF867C}">
                  <a14:compatExt spid="_x0000_s85121"/>
                </a:ext>
                <a:ext uri="{FF2B5EF4-FFF2-40B4-BE49-F238E27FC236}">
                  <a16:creationId xmlns:a16="http://schemas.microsoft.com/office/drawing/2014/main" id="{00000000-0008-0000-0900-00008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81</xdr:row>
          <xdr:rowOff>28575</xdr:rowOff>
        </xdr:from>
        <xdr:to>
          <xdr:col>10</xdr:col>
          <xdr:colOff>533400</xdr:colOff>
          <xdr:row>82</xdr:row>
          <xdr:rowOff>47625</xdr:rowOff>
        </xdr:to>
        <xdr:sp macro="" textlink="">
          <xdr:nvSpPr>
            <xdr:cNvPr id="85122" name="Check Box 130" hidden="1">
              <a:extLst>
                <a:ext uri="{63B3BB69-23CF-44E3-9099-C40C66FF867C}">
                  <a14:compatExt spid="_x0000_s85122"/>
                </a:ext>
                <a:ext uri="{FF2B5EF4-FFF2-40B4-BE49-F238E27FC236}">
                  <a16:creationId xmlns:a16="http://schemas.microsoft.com/office/drawing/2014/main" id="{00000000-0008-0000-0900-00008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82</xdr:row>
          <xdr:rowOff>0</xdr:rowOff>
        </xdr:from>
        <xdr:to>
          <xdr:col>10</xdr:col>
          <xdr:colOff>533400</xdr:colOff>
          <xdr:row>83</xdr:row>
          <xdr:rowOff>28575</xdr:rowOff>
        </xdr:to>
        <xdr:sp macro="" textlink="">
          <xdr:nvSpPr>
            <xdr:cNvPr id="85123" name="Check Box 131" hidden="1">
              <a:extLst>
                <a:ext uri="{63B3BB69-23CF-44E3-9099-C40C66FF867C}">
                  <a14:compatExt spid="_x0000_s85123"/>
                </a:ext>
                <a:ext uri="{FF2B5EF4-FFF2-40B4-BE49-F238E27FC236}">
                  <a16:creationId xmlns:a16="http://schemas.microsoft.com/office/drawing/2014/main" id="{00000000-0008-0000-0900-00008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83</xdr:row>
          <xdr:rowOff>28575</xdr:rowOff>
        </xdr:from>
        <xdr:to>
          <xdr:col>10</xdr:col>
          <xdr:colOff>542925</xdr:colOff>
          <xdr:row>84</xdr:row>
          <xdr:rowOff>47625</xdr:rowOff>
        </xdr:to>
        <xdr:sp macro="" textlink="">
          <xdr:nvSpPr>
            <xdr:cNvPr id="85124" name="Check Box 132" hidden="1">
              <a:extLst>
                <a:ext uri="{63B3BB69-23CF-44E3-9099-C40C66FF867C}">
                  <a14:compatExt spid="_x0000_s85124"/>
                </a:ext>
                <a:ext uri="{FF2B5EF4-FFF2-40B4-BE49-F238E27FC236}">
                  <a16:creationId xmlns:a16="http://schemas.microsoft.com/office/drawing/2014/main" id="{00000000-0008-0000-0900-00008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84</xdr:row>
          <xdr:rowOff>28575</xdr:rowOff>
        </xdr:from>
        <xdr:to>
          <xdr:col>10</xdr:col>
          <xdr:colOff>542925</xdr:colOff>
          <xdr:row>85</xdr:row>
          <xdr:rowOff>47625</xdr:rowOff>
        </xdr:to>
        <xdr:sp macro="" textlink="">
          <xdr:nvSpPr>
            <xdr:cNvPr id="85125" name="Check Box 133" hidden="1">
              <a:extLst>
                <a:ext uri="{63B3BB69-23CF-44E3-9099-C40C66FF867C}">
                  <a14:compatExt spid="_x0000_s85125"/>
                </a:ext>
                <a:ext uri="{FF2B5EF4-FFF2-40B4-BE49-F238E27FC236}">
                  <a16:creationId xmlns:a16="http://schemas.microsoft.com/office/drawing/2014/main" id="{00000000-0008-0000-0900-00008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85</xdr:row>
          <xdr:rowOff>28575</xdr:rowOff>
        </xdr:from>
        <xdr:to>
          <xdr:col>10</xdr:col>
          <xdr:colOff>542925</xdr:colOff>
          <xdr:row>86</xdr:row>
          <xdr:rowOff>47625</xdr:rowOff>
        </xdr:to>
        <xdr:sp macro="" textlink="">
          <xdr:nvSpPr>
            <xdr:cNvPr id="85126" name="Check Box 134" hidden="1">
              <a:extLst>
                <a:ext uri="{63B3BB69-23CF-44E3-9099-C40C66FF867C}">
                  <a14:compatExt spid="_x0000_s85126"/>
                </a:ext>
                <a:ext uri="{FF2B5EF4-FFF2-40B4-BE49-F238E27FC236}">
                  <a16:creationId xmlns:a16="http://schemas.microsoft.com/office/drawing/2014/main" id="{00000000-0008-0000-0900-00008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228600</xdr:rowOff>
        </xdr:from>
        <xdr:to>
          <xdr:col>11</xdr:col>
          <xdr:colOff>542925</xdr:colOff>
          <xdr:row>44</xdr:row>
          <xdr:rowOff>28575</xdr:rowOff>
        </xdr:to>
        <xdr:sp macro="" textlink="">
          <xdr:nvSpPr>
            <xdr:cNvPr id="85127" name="Check Box 135" hidden="1">
              <a:extLst>
                <a:ext uri="{63B3BB69-23CF-44E3-9099-C40C66FF867C}">
                  <a14:compatExt spid="_x0000_s85127"/>
                </a:ext>
                <a:ext uri="{FF2B5EF4-FFF2-40B4-BE49-F238E27FC236}">
                  <a16:creationId xmlns:a16="http://schemas.microsoft.com/office/drawing/2014/main" id="{00000000-0008-0000-0900-00008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238125</xdr:rowOff>
        </xdr:from>
        <xdr:to>
          <xdr:col>11</xdr:col>
          <xdr:colOff>561975</xdr:colOff>
          <xdr:row>45</xdr:row>
          <xdr:rowOff>28575</xdr:rowOff>
        </xdr:to>
        <xdr:sp macro="" textlink="">
          <xdr:nvSpPr>
            <xdr:cNvPr id="85128" name="Check Box 136" hidden="1">
              <a:extLst>
                <a:ext uri="{63B3BB69-23CF-44E3-9099-C40C66FF867C}">
                  <a14:compatExt spid="_x0000_s85128"/>
                </a:ext>
                <a:ext uri="{FF2B5EF4-FFF2-40B4-BE49-F238E27FC236}">
                  <a16:creationId xmlns:a16="http://schemas.microsoft.com/office/drawing/2014/main" id="{00000000-0008-0000-0900-00008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542925</xdr:colOff>
          <xdr:row>46</xdr:row>
          <xdr:rowOff>28575</xdr:rowOff>
        </xdr:to>
        <xdr:sp macro="" textlink="">
          <xdr:nvSpPr>
            <xdr:cNvPr id="85129" name="Check Box 137" hidden="1">
              <a:extLst>
                <a:ext uri="{63B3BB69-23CF-44E3-9099-C40C66FF867C}">
                  <a14:compatExt spid="_x0000_s85129"/>
                </a:ext>
                <a:ext uri="{FF2B5EF4-FFF2-40B4-BE49-F238E27FC236}">
                  <a16:creationId xmlns:a16="http://schemas.microsoft.com/office/drawing/2014/main" id="{00000000-0008-0000-0900-00008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28575</xdr:rowOff>
        </xdr:from>
        <xdr:to>
          <xdr:col>11</xdr:col>
          <xdr:colOff>542925</xdr:colOff>
          <xdr:row>47</xdr:row>
          <xdr:rowOff>47625</xdr:rowOff>
        </xdr:to>
        <xdr:sp macro="" textlink="">
          <xdr:nvSpPr>
            <xdr:cNvPr id="85130" name="Check Box 138" hidden="1">
              <a:extLst>
                <a:ext uri="{63B3BB69-23CF-44E3-9099-C40C66FF867C}">
                  <a14:compatExt spid="_x0000_s85130"/>
                </a:ext>
                <a:ext uri="{FF2B5EF4-FFF2-40B4-BE49-F238E27FC236}">
                  <a16:creationId xmlns:a16="http://schemas.microsoft.com/office/drawing/2014/main" id="{00000000-0008-0000-0900-00008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542925</xdr:colOff>
          <xdr:row>48</xdr:row>
          <xdr:rowOff>28575</xdr:rowOff>
        </xdr:to>
        <xdr:sp macro="" textlink="">
          <xdr:nvSpPr>
            <xdr:cNvPr id="85131" name="Check Box 139" hidden="1">
              <a:extLst>
                <a:ext uri="{63B3BB69-23CF-44E3-9099-C40C66FF867C}">
                  <a14:compatExt spid="_x0000_s85131"/>
                </a:ext>
                <a:ext uri="{FF2B5EF4-FFF2-40B4-BE49-F238E27FC236}">
                  <a16:creationId xmlns:a16="http://schemas.microsoft.com/office/drawing/2014/main" id="{00000000-0008-0000-0900-00008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48</xdr:row>
          <xdr:rowOff>0</xdr:rowOff>
        </xdr:from>
        <xdr:to>
          <xdr:col>11</xdr:col>
          <xdr:colOff>533400</xdr:colOff>
          <xdr:row>49</xdr:row>
          <xdr:rowOff>28575</xdr:rowOff>
        </xdr:to>
        <xdr:sp macro="" textlink="">
          <xdr:nvSpPr>
            <xdr:cNvPr id="85132" name="Check Box 140" hidden="1">
              <a:extLst>
                <a:ext uri="{63B3BB69-23CF-44E3-9099-C40C66FF867C}">
                  <a14:compatExt spid="_x0000_s85132"/>
                </a:ext>
                <a:ext uri="{FF2B5EF4-FFF2-40B4-BE49-F238E27FC236}">
                  <a16:creationId xmlns:a16="http://schemas.microsoft.com/office/drawing/2014/main" id="{00000000-0008-0000-0900-00008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9525</xdr:rowOff>
        </xdr:from>
        <xdr:to>
          <xdr:col>11</xdr:col>
          <xdr:colOff>542925</xdr:colOff>
          <xdr:row>50</xdr:row>
          <xdr:rowOff>38100</xdr:rowOff>
        </xdr:to>
        <xdr:sp macro="" textlink="">
          <xdr:nvSpPr>
            <xdr:cNvPr id="85133" name="Check Box 141" hidden="1">
              <a:extLst>
                <a:ext uri="{63B3BB69-23CF-44E3-9099-C40C66FF867C}">
                  <a14:compatExt spid="_x0000_s85133"/>
                </a:ext>
                <a:ext uri="{FF2B5EF4-FFF2-40B4-BE49-F238E27FC236}">
                  <a16:creationId xmlns:a16="http://schemas.microsoft.com/office/drawing/2014/main" id="{00000000-0008-0000-0900-00008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257175</xdr:rowOff>
        </xdr:from>
        <xdr:to>
          <xdr:col>11</xdr:col>
          <xdr:colOff>542925</xdr:colOff>
          <xdr:row>51</xdr:row>
          <xdr:rowOff>28575</xdr:rowOff>
        </xdr:to>
        <xdr:sp macro="" textlink="">
          <xdr:nvSpPr>
            <xdr:cNvPr id="85134" name="Check Box 142" hidden="1">
              <a:extLst>
                <a:ext uri="{63B3BB69-23CF-44E3-9099-C40C66FF867C}">
                  <a14:compatExt spid="_x0000_s85134"/>
                </a:ext>
                <a:ext uri="{FF2B5EF4-FFF2-40B4-BE49-F238E27FC236}">
                  <a16:creationId xmlns:a16="http://schemas.microsoft.com/office/drawing/2014/main" id="{00000000-0008-0000-0900-00008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76</xdr:row>
          <xdr:rowOff>0</xdr:rowOff>
        </xdr:from>
        <xdr:to>
          <xdr:col>11</xdr:col>
          <xdr:colOff>561975</xdr:colOff>
          <xdr:row>77</xdr:row>
          <xdr:rowOff>28575</xdr:rowOff>
        </xdr:to>
        <xdr:sp macro="" textlink="">
          <xdr:nvSpPr>
            <xdr:cNvPr id="85135" name="Check Box 143" hidden="1">
              <a:extLst>
                <a:ext uri="{63B3BB69-23CF-44E3-9099-C40C66FF867C}">
                  <a14:compatExt spid="_x0000_s85135"/>
                </a:ext>
                <a:ext uri="{FF2B5EF4-FFF2-40B4-BE49-F238E27FC236}">
                  <a16:creationId xmlns:a16="http://schemas.microsoft.com/office/drawing/2014/main" id="{00000000-0008-0000-0900-00008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77</xdr:row>
          <xdr:rowOff>28575</xdr:rowOff>
        </xdr:from>
        <xdr:to>
          <xdr:col>11</xdr:col>
          <xdr:colOff>533400</xdr:colOff>
          <xdr:row>78</xdr:row>
          <xdr:rowOff>47625</xdr:rowOff>
        </xdr:to>
        <xdr:sp macro="" textlink="">
          <xdr:nvSpPr>
            <xdr:cNvPr id="85136" name="Check Box 144" hidden="1">
              <a:extLst>
                <a:ext uri="{63B3BB69-23CF-44E3-9099-C40C66FF867C}">
                  <a14:compatExt spid="_x0000_s85136"/>
                </a:ext>
                <a:ext uri="{FF2B5EF4-FFF2-40B4-BE49-F238E27FC236}">
                  <a16:creationId xmlns:a16="http://schemas.microsoft.com/office/drawing/2014/main" id="{00000000-0008-0000-0900-00009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78</xdr:row>
          <xdr:rowOff>0</xdr:rowOff>
        </xdr:from>
        <xdr:to>
          <xdr:col>11</xdr:col>
          <xdr:colOff>533400</xdr:colOff>
          <xdr:row>79</xdr:row>
          <xdr:rowOff>28575</xdr:rowOff>
        </xdr:to>
        <xdr:sp macro="" textlink="">
          <xdr:nvSpPr>
            <xdr:cNvPr id="85137" name="Check Box 145" hidden="1">
              <a:extLst>
                <a:ext uri="{63B3BB69-23CF-44E3-9099-C40C66FF867C}">
                  <a14:compatExt spid="_x0000_s85137"/>
                </a:ext>
                <a:ext uri="{FF2B5EF4-FFF2-40B4-BE49-F238E27FC236}">
                  <a16:creationId xmlns:a16="http://schemas.microsoft.com/office/drawing/2014/main" id="{00000000-0008-0000-0900-00009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79</xdr:row>
          <xdr:rowOff>28575</xdr:rowOff>
        </xdr:from>
        <xdr:to>
          <xdr:col>11</xdr:col>
          <xdr:colOff>542925</xdr:colOff>
          <xdr:row>80</xdr:row>
          <xdr:rowOff>47625</xdr:rowOff>
        </xdr:to>
        <xdr:sp macro="" textlink="">
          <xdr:nvSpPr>
            <xdr:cNvPr id="85138" name="Check Box 146" hidden="1">
              <a:extLst>
                <a:ext uri="{63B3BB69-23CF-44E3-9099-C40C66FF867C}">
                  <a14:compatExt spid="_x0000_s85138"/>
                </a:ext>
                <a:ext uri="{FF2B5EF4-FFF2-40B4-BE49-F238E27FC236}">
                  <a16:creationId xmlns:a16="http://schemas.microsoft.com/office/drawing/2014/main" id="{00000000-0008-0000-0900-00009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80</xdr:row>
          <xdr:rowOff>28575</xdr:rowOff>
        </xdr:from>
        <xdr:to>
          <xdr:col>11</xdr:col>
          <xdr:colOff>542925</xdr:colOff>
          <xdr:row>81</xdr:row>
          <xdr:rowOff>47625</xdr:rowOff>
        </xdr:to>
        <xdr:sp macro="" textlink="">
          <xdr:nvSpPr>
            <xdr:cNvPr id="85139" name="Check Box 147" hidden="1">
              <a:extLst>
                <a:ext uri="{63B3BB69-23CF-44E3-9099-C40C66FF867C}">
                  <a14:compatExt spid="_x0000_s85139"/>
                </a:ext>
                <a:ext uri="{FF2B5EF4-FFF2-40B4-BE49-F238E27FC236}">
                  <a16:creationId xmlns:a16="http://schemas.microsoft.com/office/drawing/2014/main" id="{00000000-0008-0000-0900-00009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81</xdr:row>
          <xdr:rowOff>28575</xdr:rowOff>
        </xdr:from>
        <xdr:to>
          <xdr:col>11</xdr:col>
          <xdr:colOff>533400</xdr:colOff>
          <xdr:row>82</xdr:row>
          <xdr:rowOff>47625</xdr:rowOff>
        </xdr:to>
        <xdr:sp macro="" textlink="">
          <xdr:nvSpPr>
            <xdr:cNvPr id="85140" name="Check Box 148" hidden="1">
              <a:extLst>
                <a:ext uri="{63B3BB69-23CF-44E3-9099-C40C66FF867C}">
                  <a14:compatExt spid="_x0000_s85140"/>
                </a:ext>
                <a:ext uri="{FF2B5EF4-FFF2-40B4-BE49-F238E27FC236}">
                  <a16:creationId xmlns:a16="http://schemas.microsoft.com/office/drawing/2014/main" id="{00000000-0008-0000-0900-00009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82</xdr:row>
          <xdr:rowOff>0</xdr:rowOff>
        </xdr:from>
        <xdr:to>
          <xdr:col>11</xdr:col>
          <xdr:colOff>533400</xdr:colOff>
          <xdr:row>83</xdr:row>
          <xdr:rowOff>28575</xdr:rowOff>
        </xdr:to>
        <xdr:sp macro="" textlink="">
          <xdr:nvSpPr>
            <xdr:cNvPr id="85141" name="Check Box 149" hidden="1">
              <a:extLst>
                <a:ext uri="{63B3BB69-23CF-44E3-9099-C40C66FF867C}">
                  <a14:compatExt spid="_x0000_s85141"/>
                </a:ext>
                <a:ext uri="{FF2B5EF4-FFF2-40B4-BE49-F238E27FC236}">
                  <a16:creationId xmlns:a16="http://schemas.microsoft.com/office/drawing/2014/main" id="{00000000-0008-0000-0900-00009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83</xdr:row>
          <xdr:rowOff>28575</xdr:rowOff>
        </xdr:from>
        <xdr:to>
          <xdr:col>11</xdr:col>
          <xdr:colOff>542925</xdr:colOff>
          <xdr:row>84</xdr:row>
          <xdr:rowOff>47625</xdr:rowOff>
        </xdr:to>
        <xdr:sp macro="" textlink="">
          <xdr:nvSpPr>
            <xdr:cNvPr id="85142" name="Check Box 150" hidden="1">
              <a:extLst>
                <a:ext uri="{63B3BB69-23CF-44E3-9099-C40C66FF867C}">
                  <a14:compatExt spid="_x0000_s85142"/>
                </a:ext>
                <a:ext uri="{FF2B5EF4-FFF2-40B4-BE49-F238E27FC236}">
                  <a16:creationId xmlns:a16="http://schemas.microsoft.com/office/drawing/2014/main" id="{00000000-0008-0000-0900-00009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84</xdr:row>
          <xdr:rowOff>28575</xdr:rowOff>
        </xdr:from>
        <xdr:to>
          <xdr:col>11</xdr:col>
          <xdr:colOff>542925</xdr:colOff>
          <xdr:row>85</xdr:row>
          <xdr:rowOff>47625</xdr:rowOff>
        </xdr:to>
        <xdr:sp macro="" textlink="">
          <xdr:nvSpPr>
            <xdr:cNvPr id="85143" name="Check Box 151" hidden="1">
              <a:extLst>
                <a:ext uri="{63B3BB69-23CF-44E3-9099-C40C66FF867C}">
                  <a14:compatExt spid="_x0000_s85143"/>
                </a:ext>
                <a:ext uri="{FF2B5EF4-FFF2-40B4-BE49-F238E27FC236}">
                  <a16:creationId xmlns:a16="http://schemas.microsoft.com/office/drawing/2014/main" id="{00000000-0008-0000-0900-00009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85</xdr:row>
          <xdr:rowOff>28575</xdr:rowOff>
        </xdr:from>
        <xdr:to>
          <xdr:col>11</xdr:col>
          <xdr:colOff>542925</xdr:colOff>
          <xdr:row>86</xdr:row>
          <xdr:rowOff>47625</xdr:rowOff>
        </xdr:to>
        <xdr:sp macro="" textlink="">
          <xdr:nvSpPr>
            <xdr:cNvPr id="85144" name="Check Box 152" hidden="1">
              <a:extLst>
                <a:ext uri="{63B3BB69-23CF-44E3-9099-C40C66FF867C}">
                  <a14:compatExt spid="_x0000_s85144"/>
                </a:ext>
                <a:ext uri="{FF2B5EF4-FFF2-40B4-BE49-F238E27FC236}">
                  <a16:creationId xmlns:a16="http://schemas.microsoft.com/office/drawing/2014/main" id="{00000000-0008-0000-0900-00009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28575</xdr:rowOff>
        </xdr:from>
        <xdr:to>
          <xdr:col>10</xdr:col>
          <xdr:colOff>542925</xdr:colOff>
          <xdr:row>40</xdr:row>
          <xdr:rowOff>47625</xdr:rowOff>
        </xdr:to>
        <xdr:sp macro="" textlink="">
          <xdr:nvSpPr>
            <xdr:cNvPr id="85145" name="Check Box 153" hidden="1">
              <a:extLst>
                <a:ext uri="{63B3BB69-23CF-44E3-9099-C40C66FF867C}">
                  <a14:compatExt spid="_x0000_s85145"/>
                </a:ext>
                <a:ext uri="{FF2B5EF4-FFF2-40B4-BE49-F238E27FC236}">
                  <a16:creationId xmlns:a16="http://schemas.microsoft.com/office/drawing/2014/main" id="{00000000-0008-0000-0900-00009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40</xdr:row>
          <xdr:rowOff>28575</xdr:rowOff>
        </xdr:from>
        <xdr:to>
          <xdr:col>10</xdr:col>
          <xdr:colOff>542925</xdr:colOff>
          <xdr:row>41</xdr:row>
          <xdr:rowOff>47625</xdr:rowOff>
        </xdr:to>
        <xdr:sp macro="" textlink="">
          <xdr:nvSpPr>
            <xdr:cNvPr id="85146" name="Check Box 154" hidden="1">
              <a:extLst>
                <a:ext uri="{63B3BB69-23CF-44E3-9099-C40C66FF867C}">
                  <a14:compatExt spid="_x0000_s85146"/>
                </a:ext>
                <a:ext uri="{FF2B5EF4-FFF2-40B4-BE49-F238E27FC236}">
                  <a16:creationId xmlns:a16="http://schemas.microsoft.com/office/drawing/2014/main" id="{00000000-0008-0000-0900-00009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28575</xdr:rowOff>
        </xdr:from>
        <xdr:to>
          <xdr:col>10</xdr:col>
          <xdr:colOff>542925</xdr:colOff>
          <xdr:row>42</xdr:row>
          <xdr:rowOff>47625</xdr:rowOff>
        </xdr:to>
        <xdr:sp macro="" textlink="">
          <xdr:nvSpPr>
            <xdr:cNvPr id="85147" name="Check Box 155" hidden="1">
              <a:extLst>
                <a:ext uri="{63B3BB69-23CF-44E3-9099-C40C66FF867C}">
                  <a14:compatExt spid="_x0000_s85147"/>
                </a:ext>
                <a:ext uri="{FF2B5EF4-FFF2-40B4-BE49-F238E27FC236}">
                  <a16:creationId xmlns:a16="http://schemas.microsoft.com/office/drawing/2014/main" id="{00000000-0008-0000-0900-00009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28575</xdr:rowOff>
        </xdr:from>
        <xdr:to>
          <xdr:col>11</xdr:col>
          <xdr:colOff>542925</xdr:colOff>
          <xdr:row>40</xdr:row>
          <xdr:rowOff>47625</xdr:rowOff>
        </xdr:to>
        <xdr:sp macro="" textlink="">
          <xdr:nvSpPr>
            <xdr:cNvPr id="85148" name="Check Box 156" hidden="1">
              <a:extLst>
                <a:ext uri="{63B3BB69-23CF-44E3-9099-C40C66FF867C}">
                  <a14:compatExt spid="_x0000_s85148"/>
                </a:ext>
                <a:ext uri="{FF2B5EF4-FFF2-40B4-BE49-F238E27FC236}">
                  <a16:creationId xmlns:a16="http://schemas.microsoft.com/office/drawing/2014/main" id="{00000000-0008-0000-0900-00009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28575</xdr:rowOff>
        </xdr:from>
        <xdr:to>
          <xdr:col>11</xdr:col>
          <xdr:colOff>542925</xdr:colOff>
          <xdr:row>41</xdr:row>
          <xdr:rowOff>47625</xdr:rowOff>
        </xdr:to>
        <xdr:sp macro="" textlink="">
          <xdr:nvSpPr>
            <xdr:cNvPr id="85149" name="Check Box 157" hidden="1">
              <a:extLst>
                <a:ext uri="{63B3BB69-23CF-44E3-9099-C40C66FF867C}">
                  <a14:compatExt spid="_x0000_s85149"/>
                </a:ext>
                <a:ext uri="{FF2B5EF4-FFF2-40B4-BE49-F238E27FC236}">
                  <a16:creationId xmlns:a16="http://schemas.microsoft.com/office/drawing/2014/main" id="{00000000-0008-0000-0900-00009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28575</xdr:rowOff>
        </xdr:from>
        <xdr:to>
          <xdr:col>11</xdr:col>
          <xdr:colOff>542925</xdr:colOff>
          <xdr:row>42</xdr:row>
          <xdr:rowOff>47625</xdr:rowOff>
        </xdr:to>
        <xdr:sp macro="" textlink="">
          <xdr:nvSpPr>
            <xdr:cNvPr id="85150" name="Check Box 158" hidden="1">
              <a:extLst>
                <a:ext uri="{63B3BB69-23CF-44E3-9099-C40C66FF867C}">
                  <a14:compatExt spid="_x0000_s85150"/>
                </a:ext>
                <a:ext uri="{FF2B5EF4-FFF2-40B4-BE49-F238E27FC236}">
                  <a16:creationId xmlns:a16="http://schemas.microsoft.com/office/drawing/2014/main" id="{00000000-0008-0000-0900-00009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28575</xdr:rowOff>
        </xdr:from>
        <xdr:to>
          <xdr:col>10</xdr:col>
          <xdr:colOff>542925</xdr:colOff>
          <xdr:row>42</xdr:row>
          <xdr:rowOff>47625</xdr:rowOff>
        </xdr:to>
        <xdr:sp macro="" textlink="">
          <xdr:nvSpPr>
            <xdr:cNvPr id="85151" name="Check Box 159" hidden="1">
              <a:extLst>
                <a:ext uri="{63B3BB69-23CF-44E3-9099-C40C66FF867C}">
                  <a14:compatExt spid="_x0000_s85151"/>
                </a:ext>
                <a:ext uri="{FF2B5EF4-FFF2-40B4-BE49-F238E27FC236}">
                  <a16:creationId xmlns:a16="http://schemas.microsoft.com/office/drawing/2014/main" id="{00000000-0008-0000-0900-00009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28575</xdr:rowOff>
        </xdr:from>
        <xdr:to>
          <xdr:col>10</xdr:col>
          <xdr:colOff>542925</xdr:colOff>
          <xdr:row>43</xdr:row>
          <xdr:rowOff>47625</xdr:rowOff>
        </xdr:to>
        <xdr:sp macro="" textlink="">
          <xdr:nvSpPr>
            <xdr:cNvPr id="85152" name="Check Box 160" hidden="1">
              <a:extLst>
                <a:ext uri="{63B3BB69-23CF-44E3-9099-C40C66FF867C}">
                  <a14:compatExt spid="_x0000_s85152"/>
                </a:ext>
                <a:ext uri="{FF2B5EF4-FFF2-40B4-BE49-F238E27FC236}">
                  <a16:creationId xmlns:a16="http://schemas.microsoft.com/office/drawing/2014/main" id="{00000000-0008-0000-0900-0000A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28575</xdr:rowOff>
        </xdr:from>
        <xdr:to>
          <xdr:col>11</xdr:col>
          <xdr:colOff>542925</xdr:colOff>
          <xdr:row>42</xdr:row>
          <xdr:rowOff>47625</xdr:rowOff>
        </xdr:to>
        <xdr:sp macro="" textlink="">
          <xdr:nvSpPr>
            <xdr:cNvPr id="85153" name="Check Box 161" hidden="1">
              <a:extLst>
                <a:ext uri="{63B3BB69-23CF-44E3-9099-C40C66FF867C}">
                  <a14:compatExt spid="_x0000_s85153"/>
                </a:ext>
                <a:ext uri="{FF2B5EF4-FFF2-40B4-BE49-F238E27FC236}">
                  <a16:creationId xmlns:a16="http://schemas.microsoft.com/office/drawing/2014/main" id="{00000000-0008-0000-0900-0000A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28575</xdr:rowOff>
        </xdr:from>
        <xdr:to>
          <xdr:col>11</xdr:col>
          <xdr:colOff>542925</xdr:colOff>
          <xdr:row>43</xdr:row>
          <xdr:rowOff>47625</xdr:rowOff>
        </xdr:to>
        <xdr:sp macro="" textlink="">
          <xdr:nvSpPr>
            <xdr:cNvPr id="85154" name="Check Box 162" hidden="1">
              <a:extLst>
                <a:ext uri="{63B3BB69-23CF-44E3-9099-C40C66FF867C}">
                  <a14:compatExt spid="_x0000_s85154"/>
                </a:ext>
                <a:ext uri="{FF2B5EF4-FFF2-40B4-BE49-F238E27FC236}">
                  <a16:creationId xmlns:a16="http://schemas.microsoft.com/office/drawing/2014/main" id="{00000000-0008-0000-0900-0000A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64</xdr:row>
          <xdr:rowOff>228600</xdr:rowOff>
        </xdr:from>
        <xdr:to>
          <xdr:col>10</xdr:col>
          <xdr:colOff>542925</xdr:colOff>
          <xdr:row>66</xdr:row>
          <xdr:rowOff>28575</xdr:rowOff>
        </xdr:to>
        <xdr:sp macro="" textlink="">
          <xdr:nvSpPr>
            <xdr:cNvPr id="85155" name="Check Box 163" hidden="1">
              <a:extLst>
                <a:ext uri="{63B3BB69-23CF-44E3-9099-C40C66FF867C}">
                  <a14:compatExt spid="_x0000_s85155"/>
                </a:ext>
                <a:ext uri="{FF2B5EF4-FFF2-40B4-BE49-F238E27FC236}">
                  <a16:creationId xmlns:a16="http://schemas.microsoft.com/office/drawing/2014/main" id="{00000000-0008-0000-0900-0000A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65</xdr:row>
          <xdr:rowOff>238125</xdr:rowOff>
        </xdr:from>
        <xdr:to>
          <xdr:col>10</xdr:col>
          <xdr:colOff>561975</xdr:colOff>
          <xdr:row>67</xdr:row>
          <xdr:rowOff>28575</xdr:rowOff>
        </xdr:to>
        <xdr:sp macro="" textlink="">
          <xdr:nvSpPr>
            <xdr:cNvPr id="85156" name="Check Box 164" hidden="1">
              <a:extLst>
                <a:ext uri="{63B3BB69-23CF-44E3-9099-C40C66FF867C}">
                  <a14:compatExt spid="_x0000_s85156"/>
                </a:ext>
                <a:ext uri="{FF2B5EF4-FFF2-40B4-BE49-F238E27FC236}">
                  <a16:creationId xmlns:a16="http://schemas.microsoft.com/office/drawing/2014/main" id="{00000000-0008-0000-0900-0000A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67</xdr:row>
          <xdr:rowOff>0</xdr:rowOff>
        </xdr:from>
        <xdr:to>
          <xdr:col>10</xdr:col>
          <xdr:colOff>542925</xdr:colOff>
          <xdr:row>68</xdr:row>
          <xdr:rowOff>28575</xdr:rowOff>
        </xdr:to>
        <xdr:sp macro="" textlink="">
          <xdr:nvSpPr>
            <xdr:cNvPr id="85157" name="Check Box 165" hidden="1">
              <a:extLst>
                <a:ext uri="{63B3BB69-23CF-44E3-9099-C40C66FF867C}">
                  <a14:compatExt spid="_x0000_s85157"/>
                </a:ext>
                <a:ext uri="{FF2B5EF4-FFF2-40B4-BE49-F238E27FC236}">
                  <a16:creationId xmlns:a16="http://schemas.microsoft.com/office/drawing/2014/main" id="{00000000-0008-0000-0900-0000A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68</xdr:row>
          <xdr:rowOff>28575</xdr:rowOff>
        </xdr:from>
        <xdr:to>
          <xdr:col>10</xdr:col>
          <xdr:colOff>542925</xdr:colOff>
          <xdr:row>69</xdr:row>
          <xdr:rowOff>47625</xdr:rowOff>
        </xdr:to>
        <xdr:sp macro="" textlink="">
          <xdr:nvSpPr>
            <xdr:cNvPr id="85158" name="Check Box 166" hidden="1">
              <a:extLst>
                <a:ext uri="{63B3BB69-23CF-44E3-9099-C40C66FF867C}">
                  <a14:compatExt spid="_x0000_s85158"/>
                </a:ext>
                <a:ext uri="{FF2B5EF4-FFF2-40B4-BE49-F238E27FC236}">
                  <a16:creationId xmlns:a16="http://schemas.microsoft.com/office/drawing/2014/main" id="{00000000-0008-0000-0900-0000A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69</xdr:row>
          <xdr:rowOff>0</xdr:rowOff>
        </xdr:from>
        <xdr:to>
          <xdr:col>10</xdr:col>
          <xdr:colOff>542925</xdr:colOff>
          <xdr:row>70</xdr:row>
          <xdr:rowOff>28575</xdr:rowOff>
        </xdr:to>
        <xdr:sp macro="" textlink="">
          <xdr:nvSpPr>
            <xdr:cNvPr id="85159" name="Check Box 167" hidden="1">
              <a:extLst>
                <a:ext uri="{63B3BB69-23CF-44E3-9099-C40C66FF867C}">
                  <a14:compatExt spid="_x0000_s85159"/>
                </a:ext>
                <a:ext uri="{FF2B5EF4-FFF2-40B4-BE49-F238E27FC236}">
                  <a16:creationId xmlns:a16="http://schemas.microsoft.com/office/drawing/2014/main" id="{00000000-0008-0000-0900-0000A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70</xdr:row>
          <xdr:rowOff>0</xdr:rowOff>
        </xdr:from>
        <xdr:to>
          <xdr:col>10</xdr:col>
          <xdr:colOff>533400</xdr:colOff>
          <xdr:row>71</xdr:row>
          <xdr:rowOff>28575</xdr:rowOff>
        </xdr:to>
        <xdr:sp macro="" textlink="">
          <xdr:nvSpPr>
            <xdr:cNvPr id="85160" name="Check Box 168" hidden="1">
              <a:extLst>
                <a:ext uri="{63B3BB69-23CF-44E3-9099-C40C66FF867C}">
                  <a14:compatExt spid="_x0000_s85160"/>
                </a:ext>
                <a:ext uri="{FF2B5EF4-FFF2-40B4-BE49-F238E27FC236}">
                  <a16:creationId xmlns:a16="http://schemas.microsoft.com/office/drawing/2014/main" id="{00000000-0008-0000-0900-0000A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71</xdr:row>
          <xdr:rowOff>9525</xdr:rowOff>
        </xdr:from>
        <xdr:to>
          <xdr:col>10</xdr:col>
          <xdr:colOff>542925</xdr:colOff>
          <xdr:row>72</xdr:row>
          <xdr:rowOff>38100</xdr:rowOff>
        </xdr:to>
        <xdr:sp macro="" textlink="">
          <xdr:nvSpPr>
            <xdr:cNvPr id="85161" name="Check Box 169" hidden="1">
              <a:extLst>
                <a:ext uri="{63B3BB69-23CF-44E3-9099-C40C66FF867C}">
                  <a14:compatExt spid="_x0000_s85161"/>
                </a:ext>
                <a:ext uri="{FF2B5EF4-FFF2-40B4-BE49-F238E27FC236}">
                  <a16:creationId xmlns:a16="http://schemas.microsoft.com/office/drawing/2014/main" id="{00000000-0008-0000-0900-0000A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71</xdr:row>
          <xdr:rowOff>257175</xdr:rowOff>
        </xdr:from>
        <xdr:to>
          <xdr:col>10</xdr:col>
          <xdr:colOff>542925</xdr:colOff>
          <xdr:row>73</xdr:row>
          <xdr:rowOff>28575</xdr:rowOff>
        </xdr:to>
        <xdr:sp macro="" textlink="">
          <xdr:nvSpPr>
            <xdr:cNvPr id="85162" name="Check Box 170" hidden="1">
              <a:extLst>
                <a:ext uri="{63B3BB69-23CF-44E3-9099-C40C66FF867C}">
                  <a14:compatExt spid="_x0000_s85162"/>
                </a:ext>
                <a:ext uri="{FF2B5EF4-FFF2-40B4-BE49-F238E27FC236}">
                  <a16:creationId xmlns:a16="http://schemas.microsoft.com/office/drawing/2014/main" id="{00000000-0008-0000-0900-0000A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73</xdr:row>
          <xdr:rowOff>0</xdr:rowOff>
        </xdr:from>
        <xdr:to>
          <xdr:col>10</xdr:col>
          <xdr:colOff>561975</xdr:colOff>
          <xdr:row>74</xdr:row>
          <xdr:rowOff>28575</xdr:rowOff>
        </xdr:to>
        <xdr:sp macro="" textlink="">
          <xdr:nvSpPr>
            <xdr:cNvPr id="85163" name="Check Box 171" hidden="1">
              <a:extLst>
                <a:ext uri="{63B3BB69-23CF-44E3-9099-C40C66FF867C}">
                  <a14:compatExt spid="_x0000_s85163"/>
                </a:ext>
                <a:ext uri="{FF2B5EF4-FFF2-40B4-BE49-F238E27FC236}">
                  <a16:creationId xmlns:a16="http://schemas.microsoft.com/office/drawing/2014/main" id="{00000000-0008-0000-0900-0000A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74</xdr:row>
          <xdr:rowOff>28575</xdr:rowOff>
        </xdr:from>
        <xdr:to>
          <xdr:col>10</xdr:col>
          <xdr:colOff>533400</xdr:colOff>
          <xdr:row>75</xdr:row>
          <xdr:rowOff>47625</xdr:rowOff>
        </xdr:to>
        <xdr:sp macro="" textlink="">
          <xdr:nvSpPr>
            <xdr:cNvPr id="85164" name="Check Box 172" hidden="1">
              <a:extLst>
                <a:ext uri="{63B3BB69-23CF-44E3-9099-C40C66FF867C}">
                  <a14:compatExt spid="_x0000_s85164"/>
                </a:ext>
                <a:ext uri="{FF2B5EF4-FFF2-40B4-BE49-F238E27FC236}">
                  <a16:creationId xmlns:a16="http://schemas.microsoft.com/office/drawing/2014/main" id="{00000000-0008-0000-0900-0000A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xdr:row>
          <xdr:rowOff>228600</xdr:rowOff>
        </xdr:from>
        <xdr:to>
          <xdr:col>11</xdr:col>
          <xdr:colOff>542925</xdr:colOff>
          <xdr:row>66</xdr:row>
          <xdr:rowOff>28575</xdr:rowOff>
        </xdr:to>
        <xdr:sp macro="" textlink="">
          <xdr:nvSpPr>
            <xdr:cNvPr id="85165" name="Check Box 173" hidden="1">
              <a:extLst>
                <a:ext uri="{63B3BB69-23CF-44E3-9099-C40C66FF867C}">
                  <a14:compatExt spid="_x0000_s85165"/>
                </a:ext>
                <a:ext uri="{FF2B5EF4-FFF2-40B4-BE49-F238E27FC236}">
                  <a16:creationId xmlns:a16="http://schemas.microsoft.com/office/drawing/2014/main" id="{00000000-0008-0000-0900-0000A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238125</xdr:rowOff>
        </xdr:from>
        <xdr:to>
          <xdr:col>11</xdr:col>
          <xdr:colOff>561975</xdr:colOff>
          <xdr:row>67</xdr:row>
          <xdr:rowOff>28575</xdr:rowOff>
        </xdr:to>
        <xdr:sp macro="" textlink="">
          <xdr:nvSpPr>
            <xdr:cNvPr id="85166" name="Check Box 174" hidden="1">
              <a:extLst>
                <a:ext uri="{63B3BB69-23CF-44E3-9099-C40C66FF867C}">
                  <a14:compatExt spid="_x0000_s85166"/>
                </a:ext>
                <a:ext uri="{FF2B5EF4-FFF2-40B4-BE49-F238E27FC236}">
                  <a16:creationId xmlns:a16="http://schemas.microsoft.com/office/drawing/2014/main" id="{00000000-0008-0000-0900-0000A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67</xdr:row>
          <xdr:rowOff>0</xdr:rowOff>
        </xdr:from>
        <xdr:to>
          <xdr:col>11</xdr:col>
          <xdr:colOff>542925</xdr:colOff>
          <xdr:row>68</xdr:row>
          <xdr:rowOff>28575</xdr:rowOff>
        </xdr:to>
        <xdr:sp macro="" textlink="">
          <xdr:nvSpPr>
            <xdr:cNvPr id="85167" name="Check Box 175" hidden="1">
              <a:extLst>
                <a:ext uri="{63B3BB69-23CF-44E3-9099-C40C66FF867C}">
                  <a14:compatExt spid="_x0000_s85167"/>
                </a:ext>
                <a:ext uri="{FF2B5EF4-FFF2-40B4-BE49-F238E27FC236}">
                  <a16:creationId xmlns:a16="http://schemas.microsoft.com/office/drawing/2014/main" id="{00000000-0008-0000-0900-0000A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68</xdr:row>
          <xdr:rowOff>28575</xdr:rowOff>
        </xdr:from>
        <xdr:to>
          <xdr:col>11</xdr:col>
          <xdr:colOff>542925</xdr:colOff>
          <xdr:row>69</xdr:row>
          <xdr:rowOff>47625</xdr:rowOff>
        </xdr:to>
        <xdr:sp macro="" textlink="">
          <xdr:nvSpPr>
            <xdr:cNvPr id="85168" name="Check Box 176" hidden="1">
              <a:extLst>
                <a:ext uri="{63B3BB69-23CF-44E3-9099-C40C66FF867C}">
                  <a14:compatExt spid="_x0000_s85168"/>
                </a:ext>
                <a:ext uri="{FF2B5EF4-FFF2-40B4-BE49-F238E27FC236}">
                  <a16:creationId xmlns:a16="http://schemas.microsoft.com/office/drawing/2014/main" id="{00000000-0008-0000-0900-0000B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69</xdr:row>
          <xdr:rowOff>0</xdr:rowOff>
        </xdr:from>
        <xdr:to>
          <xdr:col>11</xdr:col>
          <xdr:colOff>542925</xdr:colOff>
          <xdr:row>70</xdr:row>
          <xdr:rowOff>28575</xdr:rowOff>
        </xdr:to>
        <xdr:sp macro="" textlink="">
          <xdr:nvSpPr>
            <xdr:cNvPr id="85169" name="Check Box 177" hidden="1">
              <a:extLst>
                <a:ext uri="{63B3BB69-23CF-44E3-9099-C40C66FF867C}">
                  <a14:compatExt spid="_x0000_s85169"/>
                </a:ext>
                <a:ext uri="{FF2B5EF4-FFF2-40B4-BE49-F238E27FC236}">
                  <a16:creationId xmlns:a16="http://schemas.microsoft.com/office/drawing/2014/main" id="{00000000-0008-0000-0900-0000B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70</xdr:row>
          <xdr:rowOff>0</xdr:rowOff>
        </xdr:from>
        <xdr:to>
          <xdr:col>11</xdr:col>
          <xdr:colOff>533400</xdr:colOff>
          <xdr:row>71</xdr:row>
          <xdr:rowOff>28575</xdr:rowOff>
        </xdr:to>
        <xdr:sp macro="" textlink="">
          <xdr:nvSpPr>
            <xdr:cNvPr id="85170" name="Check Box 178" hidden="1">
              <a:extLst>
                <a:ext uri="{63B3BB69-23CF-44E3-9099-C40C66FF867C}">
                  <a14:compatExt spid="_x0000_s85170"/>
                </a:ext>
                <a:ext uri="{FF2B5EF4-FFF2-40B4-BE49-F238E27FC236}">
                  <a16:creationId xmlns:a16="http://schemas.microsoft.com/office/drawing/2014/main" id="{00000000-0008-0000-0900-0000B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9525</xdr:rowOff>
        </xdr:from>
        <xdr:to>
          <xdr:col>11</xdr:col>
          <xdr:colOff>542925</xdr:colOff>
          <xdr:row>72</xdr:row>
          <xdr:rowOff>38100</xdr:rowOff>
        </xdr:to>
        <xdr:sp macro="" textlink="">
          <xdr:nvSpPr>
            <xdr:cNvPr id="85171" name="Check Box 179" hidden="1">
              <a:extLst>
                <a:ext uri="{63B3BB69-23CF-44E3-9099-C40C66FF867C}">
                  <a14:compatExt spid="_x0000_s85171"/>
                </a:ext>
                <a:ext uri="{FF2B5EF4-FFF2-40B4-BE49-F238E27FC236}">
                  <a16:creationId xmlns:a16="http://schemas.microsoft.com/office/drawing/2014/main" id="{00000000-0008-0000-0900-0000B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71</xdr:row>
          <xdr:rowOff>257175</xdr:rowOff>
        </xdr:from>
        <xdr:to>
          <xdr:col>11</xdr:col>
          <xdr:colOff>542925</xdr:colOff>
          <xdr:row>73</xdr:row>
          <xdr:rowOff>28575</xdr:rowOff>
        </xdr:to>
        <xdr:sp macro="" textlink="">
          <xdr:nvSpPr>
            <xdr:cNvPr id="85172" name="Check Box 180" hidden="1">
              <a:extLst>
                <a:ext uri="{63B3BB69-23CF-44E3-9099-C40C66FF867C}">
                  <a14:compatExt spid="_x0000_s85172"/>
                </a:ext>
                <a:ext uri="{FF2B5EF4-FFF2-40B4-BE49-F238E27FC236}">
                  <a16:creationId xmlns:a16="http://schemas.microsoft.com/office/drawing/2014/main" id="{00000000-0008-0000-0900-0000B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73</xdr:row>
          <xdr:rowOff>0</xdr:rowOff>
        </xdr:from>
        <xdr:to>
          <xdr:col>11</xdr:col>
          <xdr:colOff>561975</xdr:colOff>
          <xdr:row>74</xdr:row>
          <xdr:rowOff>28575</xdr:rowOff>
        </xdr:to>
        <xdr:sp macro="" textlink="">
          <xdr:nvSpPr>
            <xdr:cNvPr id="85173" name="Check Box 181" hidden="1">
              <a:extLst>
                <a:ext uri="{63B3BB69-23CF-44E3-9099-C40C66FF867C}">
                  <a14:compatExt spid="_x0000_s85173"/>
                </a:ext>
                <a:ext uri="{FF2B5EF4-FFF2-40B4-BE49-F238E27FC236}">
                  <a16:creationId xmlns:a16="http://schemas.microsoft.com/office/drawing/2014/main" id="{00000000-0008-0000-0900-0000B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74</xdr:row>
          <xdr:rowOff>28575</xdr:rowOff>
        </xdr:from>
        <xdr:to>
          <xdr:col>11</xdr:col>
          <xdr:colOff>533400</xdr:colOff>
          <xdr:row>75</xdr:row>
          <xdr:rowOff>47625</xdr:rowOff>
        </xdr:to>
        <xdr:sp macro="" textlink="">
          <xdr:nvSpPr>
            <xdr:cNvPr id="85174" name="Check Box 182" hidden="1">
              <a:extLst>
                <a:ext uri="{63B3BB69-23CF-44E3-9099-C40C66FF867C}">
                  <a14:compatExt spid="_x0000_s85174"/>
                </a:ext>
                <a:ext uri="{FF2B5EF4-FFF2-40B4-BE49-F238E27FC236}">
                  <a16:creationId xmlns:a16="http://schemas.microsoft.com/office/drawing/2014/main" id="{00000000-0008-0000-0900-0000B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61</xdr:row>
          <xdr:rowOff>28575</xdr:rowOff>
        </xdr:from>
        <xdr:to>
          <xdr:col>10</xdr:col>
          <xdr:colOff>542925</xdr:colOff>
          <xdr:row>62</xdr:row>
          <xdr:rowOff>47625</xdr:rowOff>
        </xdr:to>
        <xdr:sp macro="" textlink="">
          <xdr:nvSpPr>
            <xdr:cNvPr id="85175" name="Check Box 183" hidden="1">
              <a:extLst>
                <a:ext uri="{63B3BB69-23CF-44E3-9099-C40C66FF867C}">
                  <a14:compatExt spid="_x0000_s85175"/>
                </a:ext>
                <a:ext uri="{FF2B5EF4-FFF2-40B4-BE49-F238E27FC236}">
                  <a16:creationId xmlns:a16="http://schemas.microsoft.com/office/drawing/2014/main" id="{00000000-0008-0000-0900-0000B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62</xdr:row>
          <xdr:rowOff>28575</xdr:rowOff>
        </xdr:from>
        <xdr:to>
          <xdr:col>10</xdr:col>
          <xdr:colOff>542925</xdr:colOff>
          <xdr:row>63</xdr:row>
          <xdr:rowOff>47625</xdr:rowOff>
        </xdr:to>
        <xdr:sp macro="" textlink="">
          <xdr:nvSpPr>
            <xdr:cNvPr id="85176" name="Check Box 184" hidden="1">
              <a:extLst>
                <a:ext uri="{63B3BB69-23CF-44E3-9099-C40C66FF867C}">
                  <a14:compatExt spid="_x0000_s85176"/>
                </a:ext>
                <a:ext uri="{FF2B5EF4-FFF2-40B4-BE49-F238E27FC236}">
                  <a16:creationId xmlns:a16="http://schemas.microsoft.com/office/drawing/2014/main" id="{00000000-0008-0000-0900-0000B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63</xdr:row>
          <xdr:rowOff>28575</xdr:rowOff>
        </xdr:from>
        <xdr:to>
          <xdr:col>10</xdr:col>
          <xdr:colOff>542925</xdr:colOff>
          <xdr:row>64</xdr:row>
          <xdr:rowOff>47625</xdr:rowOff>
        </xdr:to>
        <xdr:sp macro="" textlink="">
          <xdr:nvSpPr>
            <xdr:cNvPr id="85177" name="Check Box 185" hidden="1">
              <a:extLst>
                <a:ext uri="{63B3BB69-23CF-44E3-9099-C40C66FF867C}">
                  <a14:compatExt spid="_x0000_s85177"/>
                </a:ext>
                <a:ext uri="{FF2B5EF4-FFF2-40B4-BE49-F238E27FC236}">
                  <a16:creationId xmlns:a16="http://schemas.microsoft.com/office/drawing/2014/main" id="{00000000-0008-0000-0900-0000B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61</xdr:row>
          <xdr:rowOff>28575</xdr:rowOff>
        </xdr:from>
        <xdr:to>
          <xdr:col>11</xdr:col>
          <xdr:colOff>542925</xdr:colOff>
          <xdr:row>62</xdr:row>
          <xdr:rowOff>47625</xdr:rowOff>
        </xdr:to>
        <xdr:sp macro="" textlink="">
          <xdr:nvSpPr>
            <xdr:cNvPr id="85178" name="Check Box 186" hidden="1">
              <a:extLst>
                <a:ext uri="{63B3BB69-23CF-44E3-9099-C40C66FF867C}">
                  <a14:compatExt spid="_x0000_s85178"/>
                </a:ext>
                <a:ext uri="{FF2B5EF4-FFF2-40B4-BE49-F238E27FC236}">
                  <a16:creationId xmlns:a16="http://schemas.microsoft.com/office/drawing/2014/main" id="{00000000-0008-0000-0900-0000B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62</xdr:row>
          <xdr:rowOff>28575</xdr:rowOff>
        </xdr:from>
        <xdr:to>
          <xdr:col>11</xdr:col>
          <xdr:colOff>542925</xdr:colOff>
          <xdr:row>63</xdr:row>
          <xdr:rowOff>47625</xdr:rowOff>
        </xdr:to>
        <xdr:sp macro="" textlink="">
          <xdr:nvSpPr>
            <xdr:cNvPr id="85179" name="Check Box 187" hidden="1">
              <a:extLst>
                <a:ext uri="{63B3BB69-23CF-44E3-9099-C40C66FF867C}">
                  <a14:compatExt spid="_x0000_s85179"/>
                </a:ext>
                <a:ext uri="{FF2B5EF4-FFF2-40B4-BE49-F238E27FC236}">
                  <a16:creationId xmlns:a16="http://schemas.microsoft.com/office/drawing/2014/main" id="{00000000-0008-0000-0900-0000B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63</xdr:row>
          <xdr:rowOff>28575</xdr:rowOff>
        </xdr:from>
        <xdr:to>
          <xdr:col>11</xdr:col>
          <xdr:colOff>542925</xdr:colOff>
          <xdr:row>64</xdr:row>
          <xdr:rowOff>47625</xdr:rowOff>
        </xdr:to>
        <xdr:sp macro="" textlink="">
          <xdr:nvSpPr>
            <xdr:cNvPr id="85180" name="Check Box 188" hidden="1">
              <a:extLst>
                <a:ext uri="{63B3BB69-23CF-44E3-9099-C40C66FF867C}">
                  <a14:compatExt spid="_x0000_s85180"/>
                </a:ext>
                <a:ext uri="{FF2B5EF4-FFF2-40B4-BE49-F238E27FC236}">
                  <a16:creationId xmlns:a16="http://schemas.microsoft.com/office/drawing/2014/main" id="{00000000-0008-0000-0900-0000B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63</xdr:row>
          <xdr:rowOff>28575</xdr:rowOff>
        </xdr:from>
        <xdr:to>
          <xdr:col>10</xdr:col>
          <xdr:colOff>542925</xdr:colOff>
          <xdr:row>64</xdr:row>
          <xdr:rowOff>47625</xdr:rowOff>
        </xdr:to>
        <xdr:sp macro="" textlink="">
          <xdr:nvSpPr>
            <xdr:cNvPr id="85181" name="Check Box 189" hidden="1">
              <a:extLst>
                <a:ext uri="{63B3BB69-23CF-44E3-9099-C40C66FF867C}">
                  <a14:compatExt spid="_x0000_s85181"/>
                </a:ext>
                <a:ext uri="{FF2B5EF4-FFF2-40B4-BE49-F238E27FC236}">
                  <a16:creationId xmlns:a16="http://schemas.microsoft.com/office/drawing/2014/main" id="{00000000-0008-0000-0900-0000B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64</xdr:row>
          <xdr:rowOff>28575</xdr:rowOff>
        </xdr:from>
        <xdr:to>
          <xdr:col>10</xdr:col>
          <xdr:colOff>542925</xdr:colOff>
          <xdr:row>65</xdr:row>
          <xdr:rowOff>47625</xdr:rowOff>
        </xdr:to>
        <xdr:sp macro="" textlink="">
          <xdr:nvSpPr>
            <xdr:cNvPr id="85182" name="Check Box 190" hidden="1">
              <a:extLst>
                <a:ext uri="{63B3BB69-23CF-44E3-9099-C40C66FF867C}">
                  <a14:compatExt spid="_x0000_s85182"/>
                </a:ext>
                <a:ext uri="{FF2B5EF4-FFF2-40B4-BE49-F238E27FC236}">
                  <a16:creationId xmlns:a16="http://schemas.microsoft.com/office/drawing/2014/main" id="{00000000-0008-0000-0900-0000B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63</xdr:row>
          <xdr:rowOff>28575</xdr:rowOff>
        </xdr:from>
        <xdr:to>
          <xdr:col>11</xdr:col>
          <xdr:colOff>542925</xdr:colOff>
          <xdr:row>64</xdr:row>
          <xdr:rowOff>47625</xdr:rowOff>
        </xdr:to>
        <xdr:sp macro="" textlink="">
          <xdr:nvSpPr>
            <xdr:cNvPr id="85183" name="Check Box 191" hidden="1">
              <a:extLst>
                <a:ext uri="{63B3BB69-23CF-44E3-9099-C40C66FF867C}">
                  <a14:compatExt spid="_x0000_s85183"/>
                </a:ext>
                <a:ext uri="{FF2B5EF4-FFF2-40B4-BE49-F238E27FC236}">
                  <a16:creationId xmlns:a16="http://schemas.microsoft.com/office/drawing/2014/main" id="{00000000-0008-0000-0900-0000B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xdr:row>
          <xdr:rowOff>28575</xdr:rowOff>
        </xdr:from>
        <xdr:to>
          <xdr:col>11</xdr:col>
          <xdr:colOff>542925</xdr:colOff>
          <xdr:row>65</xdr:row>
          <xdr:rowOff>47625</xdr:rowOff>
        </xdr:to>
        <xdr:sp macro="" textlink="">
          <xdr:nvSpPr>
            <xdr:cNvPr id="85184" name="Check Box 192" hidden="1">
              <a:extLst>
                <a:ext uri="{63B3BB69-23CF-44E3-9099-C40C66FF867C}">
                  <a14:compatExt spid="_x0000_s85184"/>
                </a:ext>
                <a:ext uri="{FF2B5EF4-FFF2-40B4-BE49-F238E27FC236}">
                  <a16:creationId xmlns:a16="http://schemas.microsoft.com/office/drawing/2014/main" id="{00000000-0008-0000-0900-0000C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51</xdr:row>
          <xdr:rowOff>0</xdr:rowOff>
        </xdr:from>
        <xdr:to>
          <xdr:col>10</xdr:col>
          <xdr:colOff>561975</xdr:colOff>
          <xdr:row>52</xdr:row>
          <xdr:rowOff>28575</xdr:rowOff>
        </xdr:to>
        <xdr:sp macro="" textlink="">
          <xdr:nvSpPr>
            <xdr:cNvPr id="85185" name="Check Box 193" hidden="1">
              <a:extLst>
                <a:ext uri="{63B3BB69-23CF-44E3-9099-C40C66FF867C}">
                  <a14:compatExt spid="_x0000_s85185"/>
                </a:ext>
                <a:ext uri="{FF2B5EF4-FFF2-40B4-BE49-F238E27FC236}">
                  <a16:creationId xmlns:a16="http://schemas.microsoft.com/office/drawing/2014/main" id="{00000000-0008-0000-0900-0000C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52</xdr:row>
          <xdr:rowOff>28575</xdr:rowOff>
        </xdr:from>
        <xdr:to>
          <xdr:col>10</xdr:col>
          <xdr:colOff>533400</xdr:colOff>
          <xdr:row>53</xdr:row>
          <xdr:rowOff>47625</xdr:rowOff>
        </xdr:to>
        <xdr:sp macro="" textlink="">
          <xdr:nvSpPr>
            <xdr:cNvPr id="85186" name="Check Box 194" hidden="1">
              <a:extLst>
                <a:ext uri="{63B3BB69-23CF-44E3-9099-C40C66FF867C}">
                  <a14:compatExt spid="_x0000_s85186"/>
                </a:ext>
                <a:ext uri="{FF2B5EF4-FFF2-40B4-BE49-F238E27FC236}">
                  <a16:creationId xmlns:a16="http://schemas.microsoft.com/office/drawing/2014/main" id="{00000000-0008-0000-0900-0000C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53</xdr:row>
          <xdr:rowOff>0</xdr:rowOff>
        </xdr:from>
        <xdr:to>
          <xdr:col>10</xdr:col>
          <xdr:colOff>533400</xdr:colOff>
          <xdr:row>54</xdr:row>
          <xdr:rowOff>28575</xdr:rowOff>
        </xdr:to>
        <xdr:sp macro="" textlink="">
          <xdr:nvSpPr>
            <xdr:cNvPr id="85187" name="Check Box 195" hidden="1">
              <a:extLst>
                <a:ext uri="{63B3BB69-23CF-44E3-9099-C40C66FF867C}">
                  <a14:compatExt spid="_x0000_s85187"/>
                </a:ext>
                <a:ext uri="{FF2B5EF4-FFF2-40B4-BE49-F238E27FC236}">
                  <a16:creationId xmlns:a16="http://schemas.microsoft.com/office/drawing/2014/main" id="{00000000-0008-0000-0900-0000C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28575</xdr:rowOff>
        </xdr:from>
        <xdr:to>
          <xdr:col>10</xdr:col>
          <xdr:colOff>542925</xdr:colOff>
          <xdr:row>55</xdr:row>
          <xdr:rowOff>47625</xdr:rowOff>
        </xdr:to>
        <xdr:sp macro="" textlink="">
          <xdr:nvSpPr>
            <xdr:cNvPr id="85188" name="Check Box 196" hidden="1">
              <a:extLst>
                <a:ext uri="{63B3BB69-23CF-44E3-9099-C40C66FF867C}">
                  <a14:compatExt spid="_x0000_s85188"/>
                </a:ext>
                <a:ext uri="{FF2B5EF4-FFF2-40B4-BE49-F238E27FC236}">
                  <a16:creationId xmlns:a16="http://schemas.microsoft.com/office/drawing/2014/main" id="{00000000-0008-0000-0900-0000C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55</xdr:row>
          <xdr:rowOff>28575</xdr:rowOff>
        </xdr:from>
        <xdr:to>
          <xdr:col>10</xdr:col>
          <xdr:colOff>542925</xdr:colOff>
          <xdr:row>56</xdr:row>
          <xdr:rowOff>47625</xdr:rowOff>
        </xdr:to>
        <xdr:sp macro="" textlink="">
          <xdr:nvSpPr>
            <xdr:cNvPr id="85189" name="Check Box 197" hidden="1">
              <a:extLst>
                <a:ext uri="{63B3BB69-23CF-44E3-9099-C40C66FF867C}">
                  <a14:compatExt spid="_x0000_s85189"/>
                </a:ext>
                <a:ext uri="{FF2B5EF4-FFF2-40B4-BE49-F238E27FC236}">
                  <a16:creationId xmlns:a16="http://schemas.microsoft.com/office/drawing/2014/main" id="{00000000-0008-0000-0900-0000C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xdr:row>
          <xdr:rowOff>28575</xdr:rowOff>
        </xdr:from>
        <xdr:to>
          <xdr:col>10</xdr:col>
          <xdr:colOff>533400</xdr:colOff>
          <xdr:row>57</xdr:row>
          <xdr:rowOff>47625</xdr:rowOff>
        </xdr:to>
        <xdr:sp macro="" textlink="">
          <xdr:nvSpPr>
            <xdr:cNvPr id="85190" name="Check Box 198" hidden="1">
              <a:extLst>
                <a:ext uri="{63B3BB69-23CF-44E3-9099-C40C66FF867C}">
                  <a14:compatExt spid="_x0000_s85190"/>
                </a:ext>
                <a:ext uri="{FF2B5EF4-FFF2-40B4-BE49-F238E27FC236}">
                  <a16:creationId xmlns:a16="http://schemas.microsoft.com/office/drawing/2014/main" id="{00000000-0008-0000-0900-0000C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57</xdr:row>
          <xdr:rowOff>0</xdr:rowOff>
        </xdr:from>
        <xdr:to>
          <xdr:col>10</xdr:col>
          <xdr:colOff>533400</xdr:colOff>
          <xdr:row>58</xdr:row>
          <xdr:rowOff>28575</xdr:rowOff>
        </xdr:to>
        <xdr:sp macro="" textlink="">
          <xdr:nvSpPr>
            <xdr:cNvPr id="85191" name="Check Box 199" hidden="1">
              <a:extLst>
                <a:ext uri="{63B3BB69-23CF-44E3-9099-C40C66FF867C}">
                  <a14:compatExt spid="_x0000_s85191"/>
                </a:ext>
                <a:ext uri="{FF2B5EF4-FFF2-40B4-BE49-F238E27FC236}">
                  <a16:creationId xmlns:a16="http://schemas.microsoft.com/office/drawing/2014/main" id="{00000000-0008-0000-0900-0000C7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58</xdr:row>
          <xdr:rowOff>28575</xdr:rowOff>
        </xdr:from>
        <xdr:to>
          <xdr:col>10</xdr:col>
          <xdr:colOff>542925</xdr:colOff>
          <xdr:row>59</xdr:row>
          <xdr:rowOff>47625</xdr:rowOff>
        </xdr:to>
        <xdr:sp macro="" textlink="">
          <xdr:nvSpPr>
            <xdr:cNvPr id="85192" name="Check Box 200" hidden="1">
              <a:extLst>
                <a:ext uri="{63B3BB69-23CF-44E3-9099-C40C66FF867C}">
                  <a14:compatExt spid="_x0000_s85192"/>
                </a:ext>
                <a:ext uri="{FF2B5EF4-FFF2-40B4-BE49-F238E27FC236}">
                  <a16:creationId xmlns:a16="http://schemas.microsoft.com/office/drawing/2014/main" id="{00000000-0008-0000-0900-0000C8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59</xdr:row>
          <xdr:rowOff>28575</xdr:rowOff>
        </xdr:from>
        <xdr:to>
          <xdr:col>10</xdr:col>
          <xdr:colOff>542925</xdr:colOff>
          <xdr:row>60</xdr:row>
          <xdr:rowOff>47625</xdr:rowOff>
        </xdr:to>
        <xdr:sp macro="" textlink="">
          <xdr:nvSpPr>
            <xdr:cNvPr id="85193" name="Check Box 201" hidden="1">
              <a:extLst>
                <a:ext uri="{63B3BB69-23CF-44E3-9099-C40C66FF867C}">
                  <a14:compatExt spid="_x0000_s85193"/>
                </a:ext>
                <a:ext uri="{FF2B5EF4-FFF2-40B4-BE49-F238E27FC236}">
                  <a16:creationId xmlns:a16="http://schemas.microsoft.com/office/drawing/2014/main" id="{00000000-0008-0000-0900-0000C9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60</xdr:row>
          <xdr:rowOff>28575</xdr:rowOff>
        </xdr:from>
        <xdr:to>
          <xdr:col>10</xdr:col>
          <xdr:colOff>542925</xdr:colOff>
          <xdr:row>61</xdr:row>
          <xdr:rowOff>47625</xdr:rowOff>
        </xdr:to>
        <xdr:sp macro="" textlink="">
          <xdr:nvSpPr>
            <xdr:cNvPr id="85194" name="Check Box 202" hidden="1">
              <a:extLst>
                <a:ext uri="{63B3BB69-23CF-44E3-9099-C40C66FF867C}">
                  <a14:compatExt spid="_x0000_s85194"/>
                </a:ext>
                <a:ext uri="{FF2B5EF4-FFF2-40B4-BE49-F238E27FC236}">
                  <a16:creationId xmlns:a16="http://schemas.microsoft.com/office/drawing/2014/main" id="{00000000-0008-0000-0900-0000CA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561975</xdr:colOff>
          <xdr:row>52</xdr:row>
          <xdr:rowOff>28575</xdr:rowOff>
        </xdr:to>
        <xdr:sp macro="" textlink="">
          <xdr:nvSpPr>
            <xdr:cNvPr id="85195" name="Check Box 203" hidden="1">
              <a:extLst>
                <a:ext uri="{63B3BB69-23CF-44E3-9099-C40C66FF867C}">
                  <a14:compatExt spid="_x0000_s85195"/>
                </a:ext>
                <a:ext uri="{FF2B5EF4-FFF2-40B4-BE49-F238E27FC236}">
                  <a16:creationId xmlns:a16="http://schemas.microsoft.com/office/drawing/2014/main" id="{00000000-0008-0000-0900-0000CB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52</xdr:row>
          <xdr:rowOff>28575</xdr:rowOff>
        </xdr:from>
        <xdr:to>
          <xdr:col>11</xdr:col>
          <xdr:colOff>533400</xdr:colOff>
          <xdr:row>53</xdr:row>
          <xdr:rowOff>47625</xdr:rowOff>
        </xdr:to>
        <xdr:sp macro="" textlink="">
          <xdr:nvSpPr>
            <xdr:cNvPr id="85196" name="Check Box 204" hidden="1">
              <a:extLst>
                <a:ext uri="{63B3BB69-23CF-44E3-9099-C40C66FF867C}">
                  <a14:compatExt spid="_x0000_s85196"/>
                </a:ext>
                <a:ext uri="{FF2B5EF4-FFF2-40B4-BE49-F238E27FC236}">
                  <a16:creationId xmlns:a16="http://schemas.microsoft.com/office/drawing/2014/main" id="{00000000-0008-0000-0900-0000CC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53</xdr:row>
          <xdr:rowOff>0</xdr:rowOff>
        </xdr:from>
        <xdr:to>
          <xdr:col>11</xdr:col>
          <xdr:colOff>533400</xdr:colOff>
          <xdr:row>54</xdr:row>
          <xdr:rowOff>28575</xdr:rowOff>
        </xdr:to>
        <xdr:sp macro="" textlink="">
          <xdr:nvSpPr>
            <xdr:cNvPr id="85197" name="Check Box 205" hidden="1">
              <a:extLst>
                <a:ext uri="{63B3BB69-23CF-44E3-9099-C40C66FF867C}">
                  <a14:compatExt spid="_x0000_s85197"/>
                </a:ext>
                <a:ext uri="{FF2B5EF4-FFF2-40B4-BE49-F238E27FC236}">
                  <a16:creationId xmlns:a16="http://schemas.microsoft.com/office/drawing/2014/main" id="{00000000-0008-0000-0900-0000C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28575</xdr:rowOff>
        </xdr:from>
        <xdr:to>
          <xdr:col>11</xdr:col>
          <xdr:colOff>542925</xdr:colOff>
          <xdr:row>55</xdr:row>
          <xdr:rowOff>47625</xdr:rowOff>
        </xdr:to>
        <xdr:sp macro="" textlink="">
          <xdr:nvSpPr>
            <xdr:cNvPr id="85198" name="Check Box 206" hidden="1">
              <a:extLst>
                <a:ext uri="{63B3BB69-23CF-44E3-9099-C40C66FF867C}">
                  <a14:compatExt spid="_x0000_s85198"/>
                </a:ext>
                <a:ext uri="{FF2B5EF4-FFF2-40B4-BE49-F238E27FC236}">
                  <a16:creationId xmlns:a16="http://schemas.microsoft.com/office/drawing/2014/main" id="{00000000-0008-0000-0900-0000C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28575</xdr:rowOff>
        </xdr:from>
        <xdr:to>
          <xdr:col>11</xdr:col>
          <xdr:colOff>542925</xdr:colOff>
          <xdr:row>56</xdr:row>
          <xdr:rowOff>47625</xdr:rowOff>
        </xdr:to>
        <xdr:sp macro="" textlink="">
          <xdr:nvSpPr>
            <xdr:cNvPr id="85199" name="Check Box 207" hidden="1">
              <a:extLst>
                <a:ext uri="{63B3BB69-23CF-44E3-9099-C40C66FF867C}">
                  <a14:compatExt spid="_x0000_s85199"/>
                </a:ext>
                <a:ext uri="{FF2B5EF4-FFF2-40B4-BE49-F238E27FC236}">
                  <a16:creationId xmlns:a16="http://schemas.microsoft.com/office/drawing/2014/main" id="{00000000-0008-0000-0900-0000C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56</xdr:row>
          <xdr:rowOff>28575</xdr:rowOff>
        </xdr:from>
        <xdr:to>
          <xdr:col>11</xdr:col>
          <xdr:colOff>533400</xdr:colOff>
          <xdr:row>57</xdr:row>
          <xdr:rowOff>47625</xdr:rowOff>
        </xdr:to>
        <xdr:sp macro="" textlink="">
          <xdr:nvSpPr>
            <xdr:cNvPr id="85200" name="Check Box 208" hidden="1">
              <a:extLst>
                <a:ext uri="{63B3BB69-23CF-44E3-9099-C40C66FF867C}">
                  <a14:compatExt spid="_x0000_s85200"/>
                </a:ext>
                <a:ext uri="{FF2B5EF4-FFF2-40B4-BE49-F238E27FC236}">
                  <a16:creationId xmlns:a16="http://schemas.microsoft.com/office/drawing/2014/main" id="{00000000-0008-0000-0900-0000D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57</xdr:row>
          <xdr:rowOff>0</xdr:rowOff>
        </xdr:from>
        <xdr:to>
          <xdr:col>11</xdr:col>
          <xdr:colOff>533400</xdr:colOff>
          <xdr:row>58</xdr:row>
          <xdr:rowOff>28575</xdr:rowOff>
        </xdr:to>
        <xdr:sp macro="" textlink="">
          <xdr:nvSpPr>
            <xdr:cNvPr id="85201" name="Check Box 209" hidden="1">
              <a:extLst>
                <a:ext uri="{63B3BB69-23CF-44E3-9099-C40C66FF867C}">
                  <a14:compatExt spid="_x0000_s85201"/>
                </a:ext>
                <a:ext uri="{FF2B5EF4-FFF2-40B4-BE49-F238E27FC236}">
                  <a16:creationId xmlns:a16="http://schemas.microsoft.com/office/drawing/2014/main" id="{00000000-0008-0000-0900-0000D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28575</xdr:rowOff>
        </xdr:from>
        <xdr:to>
          <xdr:col>11</xdr:col>
          <xdr:colOff>542925</xdr:colOff>
          <xdr:row>59</xdr:row>
          <xdr:rowOff>47625</xdr:rowOff>
        </xdr:to>
        <xdr:sp macro="" textlink="">
          <xdr:nvSpPr>
            <xdr:cNvPr id="85202" name="Check Box 210" hidden="1">
              <a:extLst>
                <a:ext uri="{63B3BB69-23CF-44E3-9099-C40C66FF867C}">
                  <a14:compatExt spid="_x0000_s85202"/>
                </a:ext>
                <a:ext uri="{FF2B5EF4-FFF2-40B4-BE49-F238E27FC236}">
                  <a16:creationId xmlns:a16="http://schemas.microsoft.com/office/drawing/2014/main" id="{00000000-0008-0000-0900-0000D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28575</xdr:rowOff>
        </xdr:from>
        <xdr:to>
          <xdr:col>11</xdr:col>
          <xdr:colOff>542925</xdr:colOff>
          <xdr:row>60</xdr:row>
          <xdr:rowOff>47625</xdr:rowOff>
        </xdr:to>
        <xdr:sp macro="" textlink="">
          <xdr:nvSpPr>
            <xdr:cNvPr id="85203" name="Check Box 211" hidden="1">
              <a:extLst>
                <a:ext uri="{63B3BB69-23CF-44E3-9099-C40C66FF867C}">
                  <a14:compatExt spid="_x0000_s85203"/>
                </a:ext>
                <a:ext uri="{FF2B5EF4-FFF2-40B4-BE49-F238E27FC236}">
                  <a16:creationId xmlns:a16="http://schemas.microsoft.com/office/drawing/2014/main" id="{00000000-0008-0000-0900-0000D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60</xdr:row>
          <xdr:rowOff>28575</xdr:rowOff>
        </xdr:from>
        <xdr:to>
          <xdr:col>11</xdr:col>
          <xdr:colOff>542925</xdr:colOff>
          <xdr:row>61</xdr:row>
          <xdr:rowOff>47625</xdr:rowOff>
        </xdr:to>
        <xdr:sp macro="" textlink="">
          <xdr:nvSpPr>
            <xdr:cNvPr id="85204" name="Check Box 212" hidden="1">
              <a:extLst>
                <a:ext uri="{63B3BB69-23CF-44E3-9099-C40C66FF867C}">
                  <a14:compatExt spid="_x0000_s85204"/>
                </a:ext>
                <a:ext uri="{FF2B5EF4-FFF2-40B4-BE49-F238E27FC236}">
                  <a16:creationId xmlns:a16="http://schemas.microsoft.com/office/drawing/2014/main" id="{00000000-0008-0000-0900-0000D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xdr:row>
          <xdr:rowOff>28575</xdr:rowOff>
        </xdr:from>
        <xdr:to>
          <xdr:col>1</xdr:col>
          <xdr:colOff>485775</xdr:colOff>
          <xdr:row>7</xdr:row>
          <xdr:rowOff>38100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E00-00000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xdr:row>
          <xdr:rowOff>0</xdr:rowOff>
        </xdr:from>
        <xdr:to>
          <xdr:col>1</xdr:col>
          <xdr:colOff>495300</xdr:colOff>
          <xdr:row>8</xdr:row>
          <xdr:rowOff>28575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E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xdr:row>
          <xdr:rowOff>0</xdr:rowOff>
        </xdr:from>
        <xdr:to>
          <xdr:col>1</xdr:col>
          <xdr:colOff>495300</xdr:colOff>
          <xdr:row>9</xdr:row>
          <xdr:rowOff>38100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E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xdr:row>
          <xdr:rowOff>0</xdr:rowOff>
        </xdr:from>
        <xdr:to>
          <xdr:col>1</xdr:col>
          <xdr:colOff>495300</xdr:colOff>
          <xdr:row>10</xdr:row>
          <xdr:rowOff>38100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E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28575</xdr:rowOff>
        </xdr:from>
        <xdr:to>
          <xdr:col>1</xdr:col>
          <xdr:colOff>485775</xdr:colOff>
          <xdr:row>11</xdr:row>
          <xdr:rowOff>38100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E00-00000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xdr:row>
          <xdr:rowOff>28575</xdr:rowOff>
        </xdr:from>
        <xdr:to>
          <xdr:col>1</xdr:col>
          <xdr:colOff>485775</xdr:colOff>
          <xdr:row>12</xdr:row>
          <xdr:rowOff>38100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E00-00000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28575</xdr:rowOff>
        </xdr:from>
        <xdr:to>
          <xdr:col>1</xdr:col>
          <xdr:colOff>485775</xdr:colOff>
          <xdr:row>15</xdr:row>
          <xdr:rowOff>38100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E00-00000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0</xdr:rowOff>
        </xdr:from>
        <xdr:to>
          <xdr:col>1</xdr:col>
          <xdr:colOff>495300</xdr:colOff>
          <xdr:row>16</xdr:row>
          <xdr:rowOff>28575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E00-00000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0</xdr:rowOff>
        </xdr:from>
        <xdr:to>
          <xdr:col>1</xdr:col>
          <xdr:colOff>495300</xdr:colOff>
          <xdr:row>17</xdr:row>
          <xdr:rowOff>38100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E00-00000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0</xdr:rowOff>
        </xdr:from>
        <xdr:to>
          <xdr:col>1</xdr:col>
          <xdr:colOff>485775</xdr:colOff>
          <xdr:row>18</xdr:row>
          <xdr:rowOff>38100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E00-00000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28575</xdr:rowOff>
        </xdr:from>
        <xdr:to>
          <xdr:col>1</xdr:col>
          <xdr:colOff>495300</xdr:colOff>
          <xdr:row>21</xdr:row>
          <xdr:rowOff>38100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E00-00000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28575</xdr:rowOff>
        </xdr:from>
        <xdr:to>
          <xdr:col>1</xdr:col>
          <xdr:colOff>495300</xdr:colOff>
          <xdr:row>22</xdr:row>
          <xdr:rowOff>38100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E00-00000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28575</xdr:rowOff>
        </xdr:from>
        <xdr:to>
          <xdr:col>1</xdr:col>
          <xdr:colOff>495300</xdr:colOff>
          <xdr:row>23</xdr:row>
          <xdr:rowOff>38100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E00-00000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25</xdr:row>
          <xdr:rowOff>0</xdr:rowOff>
        </xdr:from>
        <xdr:to>
          <xdr:col>1</xdr:col>
          <xdr:colOff>495300</xdr:colOff>
          <xdr:row>26</xdr:row>
          <xdr:rowOff>38100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E00-00001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26</xdr:row>
          <xdr:rowOff>28575</xdr:rowOff>
        </xdr:from>
        <xdr:to>
          <xdr:col>1</xdr:col>
          <xdr:colOff>495300</xdr:colOff>
          <xdr:row>27</xdr:row>
          <xdr:rowOff>38100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E00-00001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28575</xdr:rowOff>
        </xdr:from>
        <xdr:to>
          <xdr:col>1</xdr:col>
          <xdr:colOff>495300</xdr:colOff>
          <xdr:row>28</xdr:row>
          <xdr:rowOff>38100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E00-00001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28575</xdr:rowOff>
        </xdr:from>
        <xdr:to>
          <xdr:col>1</xdr:col>
          <xdr:colOff>495300</xdr:colOff>
          <xdr:row>29</xdr:row>
          <xdr:rowOff>38100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E00-00001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28575</xdr:rowOff>
        </xdr:from>
        <xdr:to>
          <xdr:col>1</xdr:col>
          <xdr:colOff>495300</xdr:colOff>
          <xdr:row>30</xdr:row>
          <xdr:rowOff>38100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E00-00001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28575</xdr:rowOff>
        </xdr:from>
        <xdr:to>
          <xdr:col>1</xdr:col>
          <xdr:colOff>495300</xdr:colOff>
          <xdr:row>33</xdr:row>
          <xdr:rowOff>38100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E00-00001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28575</xdr:rowOff>
        </xdr:from>
        <xdr:to>
          <xdr:col>2</xdr:col>
          <xdr:colOff>485775</xdr:colOff>
          <xdr:row>7</xdr:row>
          <xdr:rowOff>38100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E00-00001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0</xdr:rowOff>
        </xdr:from>
        <xdr:to>
          <xdr:col>2</xdr:col>
          <xdr:colOff>495300</xdr:colOff>
          <xdr:row>8</xdr:row>
          <xdr:rowOff>28575</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E00-00001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0</xdr:rowOff>
        </xdr:from>
        <xdr:to>
          <xdr:col>2</xdr:col>
          <xdr:colOff>495300</xdr:colOff>
          <xdr:row>9</xdr:row>
          <xdr:rowOff>38100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E00-00001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0</xdr:rowOff>
        </xdr:from>
        <xdr:to>
          <xdr:col>2</xdr:col>
          <xdr:colOff>495300</xdr:colOff>
          <xdr:row>10</xdr:row>
          <xdr:rowOff>38100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E00-00001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10</xdr:row>
          <xdr:rowOff>28575</xdr:rowOff>
        </xdr:from>
        <xdr:to>
          <xdr:col>2</xdr:col>
          <xdr:colOff>485775</xdr:colOff>
          <xdr:row>11</xdr:row>
          <xdr:rowOff>38100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E00-00001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11</xdr:row>
          <xdr:rowOff>28575</xdr:rowOff>
        </xdr:from>
        <xdr:to>
          <xdr:col>2</xdr:col>
          <xdr:colOff>485775</xdr:colOff>
          <xdr:row>12</xdr:row>
          <xdr:rowOff>38100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E00-00001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28575</xdr:rowOff>
        </xdr:from>
        <xdr:to>
          <xdr:col>2</xdr:col>
          <xdr:colOff>485775</xdr:colOff>
          <xdr:row>15</xdr:row>
          <xdr:rowOff>38100</xdr:rowOff>
        </xdr:to>
        <xdr:sp macro="" textlink="">
          <xdr:nvSpPr>
            <xdr:cNvPr id="34847" name="Check Box 31" hidden="1">
              <a:extLst>
                <a:ext uri="{63B3BB69-23CF-44E3-9099-C40C66FF867C}">
                  <a14:compatExt spid="_x0000_s34847"/>
                </a:ext>
                <a:ext uri="{FF2B5EF4-FFF2-40B4-BE49-F238E27FC236}">
                  <a16:creationId xmlns:a16="http://schemas.microsoft.com/office/drawing/2014/main" id="{00000000-0008-0000-0E00-00001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0</xdr:rowOff>
        </xdr:from>
        <xdr:to>
          <xdr:col>2</xdr:col>
          <xdr:colOff>495300</xdr:colOff>
          <xdr:row>16</xdr:row>
          <xdr:rowOff>28575</xdr:rowOff>
        </xdr:to>
        <xdr:sp macro="" textlink="">
          <xdr:nvSpPr>
            <xdr:cNvPr id="34848" name="Check Box 32" hidden="1">
              <a:extLst>
                <a:ext uri="{63B3BB69-23CF-44E3-9099-C40C66FF867C}">
                  <a14:compatExt spid="_x0000_s34848"/>
                </a:ext>
                <a:ext uri="{FF2B5EF4-FFF2-40B4-BE49-F238E27FC236}">
                  <a16:creationId xmlns:a16="http://schemas.microsoft.com/office/drawing/2014/main" id="{00000000-0008-0000-0E00-00002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0</xdr:rowOff>
        </xdr:from>
        <xdr:to>
          <xdr:col>2</xdr:col>
          <xdr:colOff>495300</xdr:colOff>
          <xdr:row>17</xdr:row>
          <xdr:rowOff>38100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E00-00002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0</xdr:rowOff>
        </xdr:from>
        <xdr:to>
          <xdr:col>2</xdr:col>
          <xdr:colOff>485775</xdr:colOff>
          <xdr:row>18</xdr:row>
          <xdr:rowOff>38100</xdr:rowOff>
        </xdr:to>
        <xdr:sp macro="" textlink="">
          <xdr:nvSpPr>
            <xdr:cNvPr id="34850" name="Check Box 34" hidden="1">
              <a:extLst>
                <a:ext uri="{63B3BB69-23CF-44E3-9099-C40C66FF867C}">
                  <a14:compatExt spid="_x0000_s34850"/>
                </a:ext>
                <a:ext uri="{FF2B5EF4-FFF2-40B4-BE49-F238E27FC236}">
                  <a16:creationId xmlns:a16="http://schemas.microsoft.com/office/drawing/2014/main" id="{00000000-0008-0000-0E00-00002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28575</xdr:rowOff>
        </xdr:from>
        <xdr:to>
          <xdr:col>2</xdr:col>
          <xdr:colOff>495300</xdr:colOff>
          <xdr:row>21</xdr:row>
          <xdr:rowOff>38100</xdr:rowOff>
        </xdr:to>
        <xdr:sp macro="" textlink="">
          <xdr:nvSpPr>
            <xdr:cNvPr id="34852" name="Check Box 36" hidden="1">
              <a:extLst>
                <a:ext uri="{63B3BB69-23CF-44E3-9099-C40C66FF867C}">
                  <a14:compatExt spid="_x0000_s34852"/>
                </a:ext>
                <a:ext uri="{FF2B5EF4-FFF2-40B4-BE49-F238E27FC236}">
                  <a16:creationId xmlns:a16="http://schemas.microsoft.com/office/drawing/2014/main" id="{00000000-0008-0000-0E00-00002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28575</xdr:rowOff>
        </xdr:from>
        <xdr:to>
          <xdr:col>2</xdr:col>
          <xdr:colOff>495300</xdr:colOff>
          <xdr:row>22</xdr:row>
          <xdr:rowOff>38100</xdr:rowOff>
        </xdr:to>
        <xdr:sp macro="" textlink="">
          <xdr:nvSpPr>
            <xdr:cNvPr id="34853" name="Check Box 37" hidden="1">
              <a:extLst>
                <a:ext uri="{63B3BB69-23CF-44E3-9099-C40C66FF867C}">
                  <a14:compatExt spid="_x0000_s34853"/>
                </a:ext>
                <a:ext uri="{FF2B5EF4-FFF2-40B4-BE49-F238E27FC236}">
                  <a16:creationId xmlns:a16="http://schemas.microsoft.com/office/drawing/2014/main" id="{00000000-0008-0000-0E00-00002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28575</xdr:rowOff>
        </xdr:from>
        <xdr:to>
          <xdr:col>2</xdr:col>
          <xdr:colOff>495300</xdr:colOff>
          <xdr:row>23</xdr:row>
          <xdr:rowOff>38100</xdr:rowOff>
        </xdr:to>
        <xdr:sp macro="" textlink="">
          <xdr:nvSpPr>
            <xdr:cNvPr id="34854" name="Check Box 38" hidden="1">
              <a:extLst>
                <a:ext uri="{63B3BB69-23CF-44E3-9099-C40C66FF867C}">
                  <a14:compatExt spid="_x0000_s34854"/>
                </a:ext>
                <a:ext uri="{FF2B5EF4-FFF2-40B4-BE49-F238E27FC236}">
                  <a16:creationId xmlns:a16="http://schemas.microsoft.com/office/drawing/2014/main" id="{00000000-0008-0000-0E00-00002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0</xdr:rowOff>
        </xdr:from>
        <xdr:to>
          <xdr:col>2</xdr:col>
          <xdr:colOff>495300</xdr:colOff>
          <xdr:row>26</xdr:row>
          <xdr:rowOff>38100</xdr:rowOff>
        </xdr:to>
        <xdr:sp macro="" textlink="">
          <xdr:nvSpPr>
            <xdr:cNvPr id="34856" name="Check Box 40" hidden="1">
              <a:extLst>
                <a:ext uri="{63B3BB69-23CF-44E3-9099-C40C66FF867C}">
                  <a14:compatExt spid="_x0000_s34856"/>
                </a:ext>
                <a:ext uri="{FF2B5EF4-FFF2-40B4-BE49-F238E27FC236}">
                  <a16:creationId xmlns:a16="http://schemas.microsoft.com/office/drawing/2014/main" id="{00000000-0008-0000-0E00-00002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28575</xdr:rowOff>
        </xdr:from>
        <xdr:to>
          <xdr:col>2</xdr:col>
          <xdr:colOff>495300</xdr:colOff>
          <xdr:row>27</xdr:row>
          <xdr:rowOff>38100</xdr:rowOff>
        </xdr:to>
        <xdr:sp macro="" textlink="">
          <xdr:nvSpPr>
            <xdr:cNvPr id="34857" name="Check Box 41" hidden="1">
              <a:extLst>
                <a:ext uri="{63B3BB69-23CF-44E3-9099-C40C66FF867C}">
                  <a14:compatExt spid="_x0000_s34857"/>
                </a:ext>
                <a:ext uri="{FF2B5EF4-FFF2-40B4-BE49-F238E27FC236}">
                  <a16:creationId xmlns:a16="http://schemas.microsoft.com/office/drawing/2014/main" id="{00000000-0008-0000-0E00-00002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27</xdr:row>
          <xdr:rowOff>28575</xdr:rowOff>
        </xdr:from>
        <xdr:to>
          <xdr:col>2</xdr:col>
          <xdr:colOff>495300</xdr:colOff>
          <xdr:row>28</xdr:row>
          <xdr:rowOff>38100</xdr:rowOff>
        </xdr:to>
        <xdr:sp macro="" textlink="">
          <xdr:nvSpPr>
            <xdr:cNvPr id="34858" name="Check Box 42" hidden="1">
              <a:extLst>
                <a:ext uri="{63B3BB69-23CF-44E3-9099-C40C66FF867C}">
                  <a14:compatExt spid="_x0000_s34858"/>
                </a:ext>
                <a:ext uri="{FF2B5EF4-FFF2-40B4-BE49-F238E27FC236}">
                  <a16:creationId xmlns:a16="http://schemas.microsoft.com/office/drawing/2014/main" id="{00000000-0008-0000-0E00-00002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28575</xdr:rowOff>
        </xdr:from>
        <xdr:to>
          <xdr:col>2</xdr:col>
          <xdr:colOff>495300</xdr:colOff>
          <xdr:row>29</xdr:row>
          <xdr:rowOff>38100</xdr:rowOff>
        </xdr:to>
        <xdr:sp macro="" textlink="">
          <xdr:nvSpPr>
            <xdr:cNvPr id="34859" name="Check Box 43" hidden="1">
              <a:extLst>
                <a:ext uri="{63B3BB69-23CF-44E3-9099-C40C66FF867C}">
                  <a14:compatExt spid="_x0000_s34859"/>
                </a:ext>
                <a:ext uri="{FF2B5EF4-FFF2-40B4-BE49-F238E27FC236}">
                  <a16:creationId xmlns:a16="http://schemas.microsoft.com/office/drawing/2014/main" id="{00000000-0008-0000-0E00-00002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28575</xdr:rowOff>
        </xdr:from>
        <xdr:to>
          <xdr:col>2</xdr:col>
          <xdr:colOff>495300</xdr:colOff>
          <xdr:row>30</xdr:row>
          <xdr:rowOff>38100</xdr:rowOff>
        </xdr:to>
        <xdr:sp macro="" textlink="">
          <xdr:nvSpPr>
            <xdr:cNvPr id="34860" name="Check Box 44" hidden="1">
              <a:extLst>
                <a:ext uri="{63B3BB69-23CF-44E3-9099-C40C66FF867C}">
                  <a14:compatExt spid="_x0000_s34860"/>
                </a:ext>
                <a:ext uri="{FF2B5EF4-FFF2-40B4-BE49-F238E27FC236}">
                  <a16:creationId xmlns:a16="http://schemas.microsoft.com/office/drawing/2014/main" id="{00000000-0008-0000-0E00-00002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28575</xdr:rowOff>
        </xdr:from>
        <xdr:to>
          <xdr:col>2</xdr:col>
          <xdr:colOff>495300</xdr:colOff>
          <xdr:row>33</xdr:row>
          <xdr:rowOff>38100</xdr:rowOff>
        </xdr:to>
        <xdr:sp macro="" textlink="">
          <xdr:nvSpPr>
            <xdr:cNvPr id="34862" name="Check Box 46" hidden="1">
              <a:extLst>
                <a:ext uri="{63B3BB69-23CF-44E3-9099-C40C66FF867C}">
                  <a14:compatExt spid="_x0000_s34862"/>
                </a:ext>
                <a:ext uri="{FF2B5EF4-FFF2-40B4-BE49-F238E27FC236}">
                  <a16:creationId xmlns:a16="http://schemas.microsoft.com/office/drawing/2014/main" id="{00000000-0008-0000-0E00-00002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xdr:row>
          <xdr:rowOff>28575</xdr:rowOff>
        </xdr:from>
        <xdr:to>
          <xdr:col>3</xdr:col>
          <xdr:colOff>485775</xdr:colOff>
          <xdr:row>7</xdr:row>
          <xdr:rowOff>38100</xdr:rowOff>
        </xdr:to>
        <xdr:sp macro="" textlink="">
          <xdr:nvSpPr>
            <xdr:cNvPr id="34863" name="Check Box 47" hidden="1">
              <a:extLst>
                <a:ext uri="{63B3BB69-23CF-44E3-9099-C40C66FF867C}">
                  <a14:compatExt spid="_x0000_s34863"/>
                </a:ext>
                <a:ext uri="{FF2B5EF4-FFF2-40B4-BE49-F238E27FC236}">
                  <a16:creationId xmlns:a16="http://schemas.microsoft.com/office/drawing/2014/main" id="{00000000-0008-0000-0E00-00002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xdr:row>
          <xdr:rowOff>0</xdr:rowOff>
        </xdr:from>
        <xdr:to>
          <xdr:col>3</xdr:col>
          <xdr:colOff>495300</xdr:colOff>
          <xdr:row>8</xdr:row>
          <xdr:rowOff>28575</xdr:rowOff>
        </xdr:to>
        <xdr:sp macro="" textlink="">
          <xdr:nvSpPr>
            <xdr:cNvPr id="34864" name="Check Box 48" hidden="1">
              <a:extLst>
                <a:ext uri="{63B3BB69-23CF-44E3-9099-C40C66FF867C}">
                  <a14:compatExt spid="_x0000_s34864"/>
                </a:ext>
                <a:ext uri="{FF2B5EF4-FFF2-40B4-BE49-F238E27FC236}">
                  <a16:creationId xmlns:a16="http://schemas.microsoft.com/office/drawing/2014/main" id="{00000000-0008-0000-0E00-00003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xdr:row>
          <xdr:rowOff>0</xdr:rowOff>
        </xdr:from>
        <xdr:to>
          <xdr:col>3</xdr:col>
          <xdr:colOff>495300</xdr:colOff>
          <xdr:row>9</xdr:row>
          <xdr:rowOff>38100</xdr:rowOff>
        </xdr:to>
        <xdr:sp macro="" textlink="">
          <xdr:nvSpPr>
            <xdr:cNvPr id="34865" name="Check Box 49" hidden="1">
              <a:extLst>
                <a:ext uri="{63B3BB69-23CF-44E3-9099-C40C66FF867C}">
                  <a14:compatExt spid="_x0000_s34865"/>
                </a:ext>
                <a:ext uri="{FF2B5EF4-FFF2-40B4-BE49-F238E27FC236}">
                  <a16:creationId xmlns:a16="http://schemas.microsoft.com/office/drawing/2014/main" id="{00000000-0008-0000-0E00-00003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3</xdr:col>
          <xdr:colOff>495300</xdr:colOff>
          <xdr:row>10</xdr:row>
          <xdr:rowOff>38100</xdr:rowOff>
        </xdr:to>
        <xdr:sp macro="" textlink="">
          <xdr:nvSpPr>
            <xdr:cNvPr id="34866" name="Check Box 50" hidden="1">
              <a:extLst>
                <a:ext uri="{63B3BB69-23CF-44E3-9099-C40C66FF867C}">
                  <a14:compatExt spid="_x0000_s34866"/>
                </a:ext>
                <a:ext uri="{FF2B5EF4-FFF2-40B4-BE49-F238E27FC236}">
                  <a16:creationId xmlns:a16="http://schemas.microsoft.com/office/drawing/2014/main" id="{00000000-0008-0000-0E00-00003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xdr:row>
          <xdr:rowOff>28575</xdr:rowOff>
        </xdr:from>
        <xdr:to>
          <xdr:col>3</xdr:col>
          <xdr:colOff>485775</xdr:colOff>
          <xdr:row>11</xdr:row>
          <xdr:rowOff>38100</xdr:rowOff>
        </xdr:to>
        <xdr:sp macro="" textlink="">
          <xdr:nvSpPr>
            <xdr:cNvPr id="34867" name="Check Box 51" hidden="1">
              <a:extLst>
                <a:ext uri="{63B3BB69-23CF-44E3-9099-C40C66FF867C}">
                  <a14:compatExt spid="_x0000_s34867"/>
                </a:ext>
                <a:ext uri="{FF2B5EF4-FFF2-40B4-BE49-F238E27FC236}">
                  <a16:creationId xmlns:a16="http://schemas.microsoft.com/office/drawing/2014/main" id="{00000000-0008-0000-0E00-00003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xdr:row>
          <xdr:rowOff>28575</xdr:rowOff>
        </xdr:from>
        <xdr:to>
          <xdr:col>3</xdr:col>
          <xdr:colOff>485775</xdr:colOff>
          <xdr:row>12</xdr:row>
          <xdr:rowOff>38100</xdr:rowOff>
        </xdr:to>
        <xdr:sp macro="" textlink="">
          <xdr:nvSpPr>
            <xdr:cNvPr id="34868" name="Check Box 52" hidden="1">
              <a:extLst>
                <a:ext uri="{63B3BB69-23CF-44E3-9099-C40C66FF867C}">
                  <a14:compatExt spid="_x0000_s34868"/>
                </a:ext>
                <a:ext uri="{FF2B5EF4-FFF2-40B4-BE49-F238E27FC236}">
                  <a16:creationId xmlns:a16="http://schemas.microsoft.com/office/drawing/2014/main" id="{00000000-0008-0000-0E00-00003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xdr:row>
          <xdr:rowOff>28575</xdr:rowOff>
        </xdr:from>
        <xdr:to>
          <xdr:col>3</xdr:col>
          <xdr:colOff>485775</xdr:colOff>
          <xdr:row>15</xdr:row>
          <xdr:rowOff>38100</xdr:rowOff>
        </xdr:to>
        <xdr:sp macro="" textlink="">
          <xdr:nvSpPr>
            <xdr:cNvPr id="34870" name="Check Box 54" hidden="1">
              <a:extLst>
                <a:ext uri="{63B3BB69-23CF-44E3-9099-C40C66FF867C}">
                  <a14:compatExt spid="_x0000_s34870"/>
                </a:ext>
                <a:ext uri="{FF2B5EF4-FFF2-40B4-BE49-F238E27FC236}">
                  <a16:creationId xmlns:a16="http://schemas.microsoft.com/office/drawing/2014/main" id="{00000000-0008-0000-0E00-00003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0</xdr:rowOff>
        </xdr:from>
        <xdr:to>
          <xdr:col>3</xdr:col>
          <xdr:colOff>495300</xdr:colOff>
          <xdr:row>16</xdr:row>
          <xdr:rowOff>28575</xdr:rowOff>
        </xdr:to>
        <xdr:sp macro="" textlink="">
          <xdr:nvSpPr>
            <xdr:cNvPr id="34871" name="Check Box 55" hidden="1">
              <a:extLst>
                <a:ext uri="{63B3BB69-23CF-44E3-9099-C40C66FF867C}">
                  <a14:compatExt spid="_x0000_s34871"/>
                </a:ext>
                <a:ext uri="{FF2B5EF4-FFF2-40B4-BE49-F238E27FC236}">
                  <a16:creationId xmlns:a16="http://schemas.microsoft.com/office/drawing/2014/main" id="{00000000-0008-0000-0E00-00003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0</xdr:rowOff>
        </xdr:from>
        <xdr:to>
          <xdr:col>3</xdr:col>
          <xdr:colOff>495300</xdr:colOff>
          <xdr:row>17</xdr:row>
          <xdr:rowOff>38100</xdr:rowOff>
        </xdr:to>
        <xdr:sp macro="" textlink="">
          <xdr:nvSpPr>
            <xdr:cNvPr id="34872" name="Check Box 56" hidden="1">
              <a:extLst>
                <a:ext uri="{63B3BB69-23CF-44E3-9099-C40C66FF867C}">
                  <a14:compatExt spid="_x0000_s34872"/>
                </a:ext>
                <a:ext uri="{FF2B5EF4-FFF2-40B4-BE49-F238E27FC236}">
                  <a16:creationId xmlns:a16="http://schemas.microsoft.com/office/drawing/2014/main" id="{00000000-0008-0000-0E00-00003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17</xdr:row>
          <xdr:rowOff>0</xdr:rowOff>
        </xdr:from>
        <xdr:to>
          <xdr:col>3</xdr:col>
          <xdr:colOff>485775</xdr:colOff>
          <xdr:row>18</xdr:row>
          <xdr:rowOff>38100</xdr:rowOff>
        </xdr:to>
        <xdr:sp macro="" textlink="">
          <xdr:nvSpPr>
            <xdr:cNvPr id="34873" name="Check Box 57" hidden="1">
              <a:extLst>
                <a:ext uri="{63B3BB69-23CF-44E3-9099-C40C66FF867C}">
                  <a14:compatExt spid="_x0000_s34873"/>
                </a:ext>
                <a:ext uri="{FF2B5EF4-FFF2-40B4-BE49-F238E27FC236}">
                  <a16:creationId xmlns:a16="http://schemas.microsoft.com/office/drawing/2014/main" id="{00000000-0008-0000-0E00-00003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28575</xdr:rowOff>
        </xdr:from>
        <xdr:to>
          <xdr:col>3</xdr:col>
          <xdr:colOff>495300</xdr:colOff>
          <xdr:row>21</xdr:row>
          <xdr:rowOff>38100</xdr:rowOff>
        </xdr:to>
        <xdr:sp macro="" textlink="">
          <xdr:nvSpPr>
            <xdr:cNvPr id="34875" name="Check Box 59" hidden="1">
              <a:extLst>
                <a:ext uri="{63B3BB69-23CF-44E3-9099-C40C66FF867C}">
                  <a14:compatExt spid="_x0000_s34875"/>
                </a:ext>
                <a:ext uri="{FF2B5EF4-FFF2-40B4-BE49-F238E27FC236}">
                  <a16:creationId xmlns:a16="http://schemas.microsoft.com/office/drawing/2014/main" id="{00000000-0008-0000-0E00-00003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21</xdr:row>
          <xdr:rowOff>28575</xdr:rowOff>
        </xdr:from>
        <xdr:to>
          <xdr:col>3</xdr:col>
          <xdr:colOff>495300</xdr:colOff>
          <xdr:row>22</xdr:row>
          <xdr:rowOff>38100</xdr:rowOff>
        </xdr:to>
        <xdr:sp macro="" textlink="">
          <xdr:nvSpPr>
            <xdr:cNvPr id="34876" name="Check Box 60" hidden="1">
              <a:extLst>
                <a:ext uri="{63B3BB69-23CF-44E3-9099-C40C66FF867C}">
                  <a14:compatExt spid="_x0000_s34876"/>
                </a:ext>
                <a:ext uri="{FF2B5EF4-FFF2-40B4-BE49-F238E27FC236}">
                  <a16:creationId xmlns:a16="http://schemas.microsoft.com/office/drawing/2014/main" id="{00000000-0008-0000-0E00-00003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22</xdr:row>
          <xdr:rowOff>28575</xdr:rowOff>
        </xdr:from>
        <xdr:to>
          <xdr:col>3</xdr:col>
          <xdr:colOff>495300</xdr:colOff>
          <xdr:row>23</xdr:row>
          <xdr:rowOff>38100</xdr:rowOff>
        </xdr:to>
        <xdr:sp macro="" textlink="">
          <xdr:nvSpPr>
            <xdr:cNvPr id="34877" name="Check Box 61" hidden="1">
              <a:extLst>
                <a:ext uri="{63B3BB69-23CF-44E3-9099-C40C66FF867C}">
                  <a14:compatExt spid="_x0000_s34877"/>
                </a:ext>
                <a:ext uri="{FF2B5EF4-FFF2-40B4-BE49-F238E27FC236}">
                  <a16:creationId xmlns:a16="http://schemas.microsoft.com/office/drawing/2014/main" id="{00000000-0008-0000-0E00-00003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25</xdr:row>
          <xdr:rowOff>0</xdr:rowOff>
        </xdr:from>
        <xdr:to>
          <xdr:col>3</xdr:col>
          <xdr:colOff>495300</xdr:colOff>
          <xdr:row>26</xdr:row>
          <xdr:rowOff>38100</xdr:rowOff>
        </xdr:to>
        <xdr:sp macro="" textlink="">
          <xdr:nvSpPr>
            <xdr:cNvPr id="34879" name="Check Box 63" hidden="1">
              <a:extLst>
                <a:ext uri="{63B3BB69-23CF-44E3-9099-C40C66FF867C}">
                  <a14:compatExt spid="_x0000_s34879"/>
                </a:ext>
                <a:ext uri="{FF2B5EF4-FFF2-40B4-BE49-F238E27FC236}">
                  <a16:creationId xmlns:a16="http://schemas.microsoft.com/office/drawing/2014/main" id="{00000000-0008-0000-0E00-00003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26</xdr:row>
          <xdr:rowOff>28575</xdr:rowOff>
        </xdr:from>
        <xdr:to>
          <xdr:col>3</xdr:col>
          <xdr:colOff>495300</xdr:colOff>
          <xdr:row>27</xdr:row>
          <xdr:rowOff>38100</xdr:rowOff>
        </xdr:to>
        <xdr:sp macro="" textlink="">
          <xdr:nvSpPr>
            <xdr:cNvPr id="34880" name="Check Box 64" hidden="1">
              <a:extLst>
                <a:ext uri="{63B3BB69-23CF-44E3-9099-C40C66FF867C}">
                  <a14:compatExt spid="_x0000_s34880"/>
                </a:ext>
                <a:ext uri="{FF2B5EF4-FFF2-40B4-BE49-F238E27FC236}">
                  <a16:creationId xmlns:a16="http://schemas.microsoft.com/office/drawing/2014/main" id="{00000000-0008-0000-0E00-00004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27</xdr:row>
          <xdr:rowOff>28575</xdr:rowOff>
        </xdr:from>
        <xdr:to>
          <xdr:col>3</xdr:col>
          <xdr:colOff>523875</xdr:colOff>
          <xdr:row>28</xdr:row>
          <xdr:rowOff>38100</xdr:rowOff>
        </xdr:to>
        <xdr:sp macro="" textlink="">
          <xdr:nvSpPr>
            <xdr:cNvPr id="34881" name="Check Box 65" hidden="1">
              <a:extLst>
                <a:ext uri="{63B3BB69-23CF-44E3-9099-C40C66FF867C}">
                  <a14:compatExt spid="_x0000_s34881"/>
                </a:ext>
                <a:ext uri="{FF2B5EF4-FFF2-40B4-BE49-F238E27FC236}">
                  <a16:creationId xmlns:a16="http://schemas.microsoft.com/office/drawing/2014/main" id="{00000000-0008-0000-0E00-00004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28</xdr:row>
          <xdr:rowOff>28575</xdr:rowOff>
        </xdr:from>
        <xdr:to>
          <xdr:col>3</xdr:col>
          <xdr:colOff>495300</xdr:colOff>
          <xdr:row>29</xdr:row>
          <xdr:rowOff>38100</xdr:rowOff>
        </xdr:to>
        <xdr:sp macro="" textlink="">
          <xdr:nvSpPr>
            <xdr:cNvPr id="34882" name="Check Box 66" hidden="1">
              <a:extLst>
                <a:ext uri="{63B3BB69-23CF-44E3-9099-C40C66FF867C}">
                  <a14:compatExt spid="_x0000_s34882"/>
                </a:ext>
                <a:ext uri="{FF2B5EF4-FFF2-40B4-BE49-F238E27FC236}">
                  <a16:creationId xmlns:a16="http://schemas.microsoft.com/office/drawing/2014/main" id="{00000000-0008-0000-0E00-00004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29</xdr:row>
          <xdr:rowOff>28575</xdr:rowOff>
        </xdr:from>
        <xdr:to>
          <xdr:col>3</xdr:col>
          <xdr:colOff>495300</xdr:colOff>
          <xdr:row>30</xdr:row>
          <xdr:rowOff>38100</xdr:rowOff>
        </xdr:to>
        <xdr:sp macro="" textlink="">
          <xdr:nvSpPr>
            <xdr:cNvPr id="34883" name="Check Box 67" hidden="1">
              <a:extLst>
                <a:ext uri="{63B3BB69-23CF-44E3-9099-C40C66FF867C}">
                  <a14:compatExt spid="_x0000_s34883"/>
                </a:ext>
                <a:ext uri="{FF2B5EF4-FFF2-40B4-BE49-F238E27FC236}">
                  <a16:creationId xmlns:a16="http://schemas.microsoft.com/office/drawing/2014/main" id="{00000000-0008-0000-0E00-00004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28575</xdr:rowOff>
        </xdr:from>
        <xdr:to>
          <xdr:col>3</xdr:col>
          <xdr:colOff>495300</xdr:colOff>
          <xdr:row>33</xdr:row>
          <xdr:rowOff>38100</xdr:rowOff>
        </xdr:to>
        <xdr:sp macro="" textlink="">
          <xdr:nvSpPr>
            <xdr:cNvPr id="34885" name="Check Box 69" hidden="1">
              <a:extLst>
                <a:ext uri="{63B3BB69-23CF-44E3-9099-C40C66FF867C}">
                  <a14:compatExt spid="_x0000_s34885"/>
                </a:ext>
                <a:ext uri="{FF2B5EF4-FFF2-40B4-BE49-F238E27FC236}">
                  <a16:creationId xmlns:a16="http://schemas.microsoft.com/office/drawing/2014/main" id="{00000000-0008-0000-0E00-00004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0</xdr:rowOff>
        </xdr:from>
        <xdr:to>
          <xdr:col>1</xdr:col>
          <xdr:colOff>495300</xdr:colOff>
          <xdr:row>34</xdr:row>
          <xdr:rowOff>38100</xdr:rowOff>
        </xdr:to>
        <xdr:sp macro="" textlink="">
          <xdr:nvSpPr>
            <xdr:cNvPr id="34904" name="Check Box 88" hidden="1">
              <a:extLst>
                <a:ext uri="{63B3BB69-23CF-44E3-9099-C40C66FF867C}">
                  <a14:compatExt spid="_x0000_s34904"/>
                </a:ext>
                <a:ext uri="{FF2B5EF4-FFF2-40B4-BE49-F238E27FC236}">
                  <a16:creationId xmlns:a16="http://schemas.microsoft.com/office/drawing/2014/main" id="{00000000-0008-0000-0E00-00005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28575</xdr:rowOff>
        </xdr:from>
        <xdr:to>
          <xdr:col>1</xdr:col>
          <xdr:colOff>495300</xdr:colOff>
          <xdr:row>35</xdr:row>
          <xdr:rowOff>38100</xdr:rowOff>
        </xdr:to>
        <xdr:sp macro="" textlink="">
          <xdr:nvSpPr>
            <xdr:cNvPr id="34905" name="Check Box 89" hidden="1">
              <a:extLst>
                <a:ext uri="{63B3BB69-23CF-44E3-9099-C40C66FF867C}">
                  <a14:compatExt spid="_x0000_s34905"/>
                </a:ext>
                <a:ext uri="{FF2B5EF4-FFF2-40B4-BE49-F238E27FC236}">
                  <a16:creationId xmlns:a16="http://schemas.microsoft.com/office/drawing/2014/main" id="{00000000-0008-0000-0E00-00005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28575</xdr:rowOff>
        </xdr:from>
        <xdr:to>
          <xdr:col>1</xdr:col>
          <xdr:colOff>495300</xdr:colOff>
          <xdr:row>36</xdr:row>
          <xdr:rowOff>38100</xdr:rowOff>
        </xdr:to>
        <xdr:sp macro="" textlink="">
          <xdr:nvSpPr>
            <xdr:cNvPr id="34906" name="Check Box 90" hidden="1">
              <a:extLst>
                <a:ext uri="{63B3BB69-23CF-44E3-9099-C40C66FF867C}">
                  <a14:compatExt spid="_x0000_s34906"/>
                </a:ext>
                <a:ext uri="{FF2B5EF4-FFF2-40B4-BE49-F238E27FC236}">
                  <a16:creationId xmlns:a16="http://schemas.microsoft.com/office/drawing/2014/main" id="{00000000-0008-0000-0E00-00005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28575</xdr:rowOff>
        </xdr:from>
        <xdr:to>
          <xdr:col>1</xdr:col>
          <xdr:colOff>495300</xdr:colOff>
          <xdr:row>37</xdr:row>
          <xdr:rowOff>38100</xdr:rowOff>
        </xdr:to>
        <xdr:sp macro="" textlink="">
          <xdr:nvSpPr>
            <xdr:cNvPr id="34907" name="Check Box 91" hidden="1">
              <a:extLst>
                <a:ext uri="{63B3BB69-23CF-44E3-9099-C40C66FF867C}">
                  <a14:compatExt spid="_x0000_s34907"/>
                </a:ext>
                <a:ext uri="{FF2B5EF4-FFF2-40B4-BE49-F238E27FC236}">
                  <a16:creationId xmlns:a16="http://schemas.microsoft.com/office/drawing/2014/main" id="{00000000-0008-0000-0E00-00005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1</xdr:col>
          <xdr:colOff>495300</xdr:colOff>
          <xdr:row>38</xdr:row>
          <xdr:rowOff>38100</xdr:rowOff>
        </xdr:to>
        <xdr:sp macro="" textlink="">
          <xdr:nvSpPr>
            <xdr:cNvPr id="34908" name="Check Box 92" hidden="1">
              <a:extLst>
                <a:ext uri="{63B3BB69-23CF-44E3-9099-C40C66FF867C}">
                  <a14:compatExt spid="_x0000_s34908"/>
                </a:ext>
                <a:ext uri="{FF2B5EF4-FFF2-40B4-BE49-F238E27FC236}">
                  <a16:creationId xmlns:a16="http://schemas.microsoft.com/office/drawing/2014/main" id="{00000000-0008-0000-0E00-00005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0</xdr:rowOff>
        </xdr:from>
        <xdr:to>
          <xdr:col>2</xdr:col>
          <xdr:colOff>495300</xdr:colOff>
          <xdr:row>34</xdr:row>
          <xdr:rowOff>38100</xdr:rowOff>
        </xdr:to>
        <xdr:sp macro="" textlink="">
          <xdr:nvSpPr>
            <xdr:cNvPr id="34909" name="Check Box 93" hidden="1">
              <a:extLst>
                <a:ext uri="{63B3BB69-23CF-44E3-9099-C40C66FF867C}">
                  <a14:compatExt spid="_x0000_s34909"/>
                </a:ext>
                <a:ext uri="{FF2B5EF4-FFF2-40B4-BE49-F238E27FC236}">
                  <a16:creationId xmlns:a16="http://schemas.microsoft.com/office/drawing/2014/main" id="{00000000-0008-0000-0E00-00005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28575</xdr:rowOff>
        </xdr:from>
        <xdr:to>
          <xdr:col>2</xdr:col>
          <xdr:colOff>495300</xdr:colOff>
          <xdr:row>35</xdr:row>
          <xdr:rowOff>38100</xdr:rowOff>
        </xdr:to>
        <xdr:sp macro="" textlink="">
          <xdr:nvSpPr>
            <xdr:cNvPr id="34910" name="Check Box 94" hidden="1">
              <a:extLst>
                <a:ext uri="{63B3BB69-23CF-44E3-9099-C40C66FF867C}">
                  <a14:compatExt spid="_x0000_s34910"/>
                </a:ext>
                <a:ext uri="{FF2B5EF4-FFF2-40B4-BE49-F238E27FC236}">
                  <a16:creationId xmlns:a16="http://schemas.microsoft.com/office/drawing/2014/main" id="{00000000-0008-0000-0E00-00005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28575</xdr:rowOff>
        </xdr:from>
        <xdr:to>
          <xdr:col>2</xdr:col>
          <xdr:colOff>495300</xdr:colOff>
          <xdr:row>36</xdr:row>
          <xdr:rowOff>38100</xdr:rowOff>
        </xdr:to>
        <xdr:sp macro="" textlink="">
          <xdr:nvSpPr>
            <xdr:cNvPr id="34911" name="Check Box 95" hidden="1">
              <a:extLst>
                <a:ext uri="{63B3BB69-23CF-44E3-9099-C40C66FF867C}">
                  <a14:compatExt spid="_x0000_s34911"/>
                </a:ext>
                <a:ext uri="{FF2B5EF4-FFF2-40B4-BE49-F238E27FC236}">
                  <a16:creationId xmlns:a16="http://schemas.microsoft.com/office/drawing/2014/main" id="{00000000-0008-0000-0E00-00005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28575</xdr:rowOff>
        </xdr:from>
        <xdr:to>
          <xdr:col>2</xdr:col>
          <xdr:colOff>495300</xdr:colOff>
          <xdr:row>37</xdr:row>
          <xdr:rowOff>38100</xdr:rowOff>
        </xdr:to>
        <xdr:sp macro="" textlink="">
          <xdr:nvSpPr>
            <xdr:cNvPr id="34912" name="Check Box 96" hidden="1">
              <a:extLst>
                <a:ext uri="{63B3BB69-23CF-44E3-9099-C40C66FF867C}">
                  <a14:compatExt spid="_x0000_s34912"/>
                </a:ext>
                <a:ext uri="{FF2B5EF4-FFF2-40B4-BE49-F238E27FC236}">
                  <a16:creationId xmlns:a16="http://schemas.microsoft.com/office/drawing/2014/main" id="{00000000-0008-0000-0E00-00006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28575</xdr:rowOff>
        </xdr:from>
        <xdr:to>
          <xdr:col>2</xdr:col>
          <xdr:colOff>495300</xdr:colOff>
          <xdr:row>38</xdr:row>
          <xdr:rowOff>38100</xdr:rowOff>
        </xdr:to>
        <xdr:sp macro="" textlink="">
          <xdr:nvSpPr>
            <xdr:cNvPr id="34913" name="Check Box 97" hidden="1">
              <a:extLst>
                <a:ext uri="{63B3BB69-23CF-44E3-9099-C40C66FF867C}">
                  <a14:compatExt spid="_x0000_s34913"/>
                </a:ext>
                <a:ext uri="{FF2B5EF4-FFF2-40B4-BE49-F238E27FC236}">
                  <a16:creationId xmlns:a16="http://schemas.microsoft.com/office/drawing/2014/main" id="{00000000-0008-0000-0E00-00006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33</xdr:row>
          <xdr:rowOff>0</xdr:rowOff>
        </xdr:from>
        <xdr:to>
          <xdr:col>3</xdr:col>
          <xdr:colOff>495300</xdr:colOff>
          <xdr:row>34</xdr:row>
          <xdr:rowOff>38100</xdr:rowOff>
        </xdr:to>
        <xdr:sp macro="" textlink="">
          <xdr:nvSpPr>
            <xdr:cNvPr id="34914" name="Check Box 98" hidden="1">
              <a:extLst>
                <a:ext uri="{63B3BB69-23CF-44E3-9099-C40C66FF867C}">
                  <a14:compatExt spid="_x0000_s34914"/>
                </a:ext>
                <a:ext uri="{FF2B5EF4-FFF2-40B4-BE49-F238E27FC236}">
                  <a16:creationId xmlns:a16="http://schemas.microsoft.com/office/drawing/2014/main" id="{00000000-0008-0000-0E00-00006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34</xdr:row>
          <xdr:rowOff>28575</xdr:rowOff>
        </xdr:from>
        <xdr:to>
          <xdr:col>3</xdr:col>
          <xdr:colOff>495300</xdr:colOff>
          <xdr:row>35</xdr:row>
          <xdr:rowOff>38100</xdr:rowOff>
        </xdr:to>
        <xdr:sp macro="" textlink="">
          <xdr:nvSpPr>
            <xdr:cNvPr id="34915" name="Check Box 99" hidden="1">
              <a:extLst>
                <a:ext uri="{63B3BB69-23CF-44E3-9099-C40C66FF867C}">
                  <a14:compatExt spid="_x0000_s34915"/>
                </a:ext>
                <a:ext uri="{FF2B5EF4-FFF2-40B4-BE49-F238E27FC236}">
                  <a16:creationId xmlns:a16="http://schemas.microsoft.com/office/drawing/2014/main" id="{00000000-0008-0000-0E00-00006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35</xdr:row>
          <xdr:rowOff>28575</xdr:rowOff>
        </xdr:from>
        <xdr:to>
          <xdr:col>3</xdr:col>
          <xdr:colOff>523875</xdr:colOff>
          <xdr:row>36</xdr:row>
          <xdr:rowOff>38100</xdr:rowOff>
        </xdr:to>
        <xdr:sp macro="" textlink="">
          <xdr:nvSpPr>
            <xdr:cNvPr id="34916" name="Check Box 100" hidden="1">
              <a:extLst>
                <a:ext uri="{63B3BB69-23CF-44E3-9099-C40C66FF867C}">
                  <a14:compatExt spid="_x0000_s34916"/>
                </a:ext>
                <a:ext uri="{FF2B5EF4-FFF2-40B4-BE49-F238E27FC236}">
                  <a16:creationId xmlns:a16="http://schemas.microsoft.com/office/drawing/2014/main" id="{00000000-0008-0000-0E00-00006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36</xdr:row>
          <xdr:rowOff>28575</xdr:rowOff>
        </xdr:from>
        <xdr:to>
          <xdr:col>3</xdr:col>
          <xdr:colOff>495300</xdr:colOff>
          <xdr:row>37</xdr:row>
          <xdr:rowOff>38100</xdr:rowOff>
        </xdr:to>
        <xdr:sp macro="" textlink="">
          <xdr:nvSpPr>
            <xdr:cNvPr id="34917" name="Check Box 101" hidden="1">
              <a:extLst>
                <a:ext uri="{63B3BB69-23CF-44E3-9099-C40C66FF867C}">
                  <a14:compatExt spid="_x0000_s34917"/>
                </a:ext>
                <a:ext uri="{FF2B5EF4-FFF2-40B4-BE49-F238E27FC236}">
                  <a16:creationId xmlns:a16="http://schemas.microsoft.com/office/drawing/2014/main" id="{00000000-0008-0000-0E00-00006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37</xdr:row>
          <xdr:rowOff>28575</xdr:rowOff>
        </xdr:from>
        <xdr:to>
          <xdr:col>3</xdr:col>
          <xdr:colOff>495300</xdr:colOff>
          <xdr:row>38</xdr:row>
          <xdr:rowOff>38100</xdr:rowOff>
        </xdr:to>
        <xdr:sp macro="" textlink="">
          <xdr:nvSpPr>
            <xdr:cNvPr id="34918" name="Check Box 102" hidden="1">
              <a:extLst>
                <a:ext uri="{63B3BB69-23CF-44E3-9099-C40C66FF867C}">
                  <a14:compatExt spid="_x0000_s34918"/>
                </a:ext>
                <a:ext uri="{FF2B5EF4-FFF2-40B4-BE49-F238E27FC236}">
                  <a16:creationId xmlns:a16="http://schemas.microsoft.com/office/drawing/2014/main" id="{00000000-0008-0000-0E00-00006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28575</xdr:rowOff>
        </xdr:from>
        <xdr:to>
          <xdr:col>1</xdr:col>
          <xdr:colOff>495300</xdr:colOff>
          <xdr:row>39</xdr:row>
          <xdr:rowOff>38100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E00-00007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28575</xdr:rowOff>
        </xdr:from>
        <xdr:to>
          <xdr:col>2</xdr:col>
          <xdr:colOff>495300</xdr:colOff>
          <xdr:row>39</xdr:row>
          <xdr:rowOff>38100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E00-00007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28575</xdr:rowOff>
        </xdr:from>
        <xdr:to>
          <xdr:col>3</xdr:col>
          <xdr:colOff>495300</xdr:colOff>
          <xdr:row>39</xdr:row>
          <xdr:rowOff>38100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E00-00007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39</xdr:row>
          <xdr:rowOff>0</xdr:rowOff>
        </xdr:from>
        <xdr:to>
          <xdr:col>1</xdr:col>
          <xdr:colOff>495300</xdr:colOff>
          <xdr:row>40</xdr:row>
          <xdr:rowOff>38100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E00-00007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40</xdr:row>
          <xdr:rowOff>28575</xdr:rowOff>
        </xdr:from>
        <xdr:to>
          <xdr:col>1</xdr:col>
          <xdr:colOff>495300</xdr:colOff>
          <xdr:row>41</xdr:row>
          <xdr:rowOff>38100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E00-00007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41</xdr:row>
          <xdr:rowOff>28575</xdr:rowOff>
        </xdr:from>
        <xdr:to>
          <xdr:col>1</xdr:col>
          <xdr:colOff>495300</xdr:colOff>
          <xdr:row>42</xdr:row>
          <xdr:rowOff>38100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E00-00007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42</xdr:row>
          <xdr:rowOff>28575</xdr:rowOff>
        </xdr:from>
        <xdr:to>
          <xdr:col>1</xdr:col>
          <xdr:colOff>495300</xdr:colOff>
          <xdr:row>43</xdr:row>
          <xdr:rowOff>38100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E00-00007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28575</xdr:rowOff>
        </xdr:from>
        <xdr:to>
          <xdr:col>1</xdr:col>
          <xdr:colOff>495300</xdr:colOff>
          <xdr:row>44</xdr:row>
          <xdr:rowOff>38100</xdr:rowOff>
        </xdr:to>
        <xdr:sp macro="" textlink="">
          <xdr:nvSpPr>
            <xdr:cNvPr id="34935" name="Check Box 119" hidden="1">
              <a:extLst>
                <a:ext uri="{63B3BB69-23CF-44E3-9099-C40C66FF867C}">
                  <a14:compatExt spid="_x0000_s34935"/>
                </a:ext>
                <a:ext uri="{FF2B5EF4-FFF2-40B4-BE49-F238E27FC236}">
                  <a16:creationId xmlns:a16="http://schemas.microsoft.com/office/drawing/2014/main" id="{00000000-0008-0000-0E00-00007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2</xdr:col>
          <xdr:colOff>495300</xdr:colOff>
          <xdr:row>40</xdr:row>
          <xdr:rowOff>38100</xdr:rowOff>
        </xdr:to>
        <xdr:sp macro="" textlink="">
          <xdr:nvSpPr>
            <xdr:cNvPr id="34936" name="Check Box 120" hidden="1">
              <a:extLst>
                <a:ext uri="{63B3BB69-23CF-44E3-9099-C40C66FF867C}">
                  <a14:compatExt spid="_x0000_s34936"/>
                </a:ext>
                <a:ext uri="{FF2B5EF4-FFF2-40B4-BE49-F238E27FC236}">
                  <a16:creationId xmlns:a16="http://schemas.microsoft.com/office/drawing/2014/main" id="{00000000-0008-0000-0E00-00007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28575</xdr:rowOff>
        </xdr:from>
        <xdr:to>
          <xdr:col>2</xdr:col>
          <xdr:colOff>495300</xdr:colOff>
          <xdr:row>41</xdr:row>
          <xdr:rowOff>38100</xdr:rowOff>
        </xdr:to>
        <xdr:sp macro="" textlink="">
          <xdr:nvSpPr>
            <xdr:cNvPr id="34937" name="Check Box 121" hidden="1">
              <a:extLst>
                <a:ext uri="{63B3BB69-23CF-44E3-9099-C40C66FF867C}">
                  <a14:compatExt spid="_x0000_s34937"/>
                </a:ext>
                <a:ext uri="{FF2B5EF4-FFF2-40B4-BE49-F238E27FC236}">
                  <a16:creationId xmlns:a16="http://schemas.microsoft.com/office/drawing/2014/main" id="{00000000-0008-0000-0E00-00007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28575</xdr:rowOff>
        </xdr:from>
        <xdr:to>
          <xdr:col>2</xdr:col>
          <xdr:colOff>495300</xdr:colOff>
          <xdr:row>42</xdr:row>
          <xdr:rowOff>38100</xdr:rowOff>
        </xdr:to>
        <xdr:sp macro="" textlink="">
          <xdr:nvSpPr>
            <xdr:cNvPr id="34938" name="Check Box 122" hidden="1">
              <a:extLst>
                <a:ext uri="{63B3BB69-23CF-44E3-9099-C40C66FF867C}">
                  <a14:compatExt spid="_x0000_s34938"/>
                </a:ext>
                <a:ext uri="{FF2B5EF4-FFF2-40B4-BE49-F238E27FC236}">
                  <a16:creationId xmlns:a16="http://schemas.microsoft.com/office/drawing/2014/main" id="{00000000-0008-0000-0E00-00007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28575</xdr:rowOff>
        </xdr:from>
        <xdr:to>
          <xdr:col>2</xdr:col>
          <xdr:colOff>495300</xdr:colOff>
          <xdr:row>43</xdr:row>
          <xdr:rowOff>38100</xdr:rowOff>
        </xdr:to>
        <xdr:sp macro="" textlink="">
          <xdr:nvSpPr>
            <xdr:cNvPr id="34939" name="Check Box 123" hidden="1">
              <a:extLst>
                <a:ext uri="{63B3BB69-23CF-44E3-9099-C40C66FF867C}">
                  <a14:compatExt spid="_x0000_s34939"/>
                </a:ext>
                <a:ext uri="{FF2B5EF4-FFF2-40B4-BE49-F238E27FC236}">
                  <a16:creationId xmlns:a16="http://schemas.microsoft.com/office/drawing/2014/main" id="{00000000-0008-0000-0E00-00007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28575</xdr:rowOff>
        </xdr:from>
        <xdr:to>
          <xdr:col>2</xdr:col>
          <xdr:colOff>495300</xdr:colOff>
          <xdr:row>44</xdr:row>
          <xdr:rowOff>38100</xdr:rowOff>
        </xdr:to>
        <xdr:sp macro="" textlink="">
          <xdr:nvSpPr>
            <xdr:cNvPr id="34940" name="Check Box 124" hidden="1">
              <a:extLst>
                <a:ext uri="{63B3BB69-23CF-44E3-9099-C40C66FF867C}">
                  <a14:compatExt spid="_x0000_s34940"/>
                </a:ext>
                <a:ext uri="{FF2B5EF4-FFF2-40B4-BE49-F238E27FC236}">
                  <a16:creationId xmlns:a16="http://schemas.microsoft.com/office/drawing/2014/main" id="{00000000-0008-0000-0E00-00007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39</xdr:row>
          <xdr:rowOff>0</xdr:rowOff>
        </xdr:from>
        <xdr:to>
          <xdr:col>3</xdr:col>
          <xdr:colOff>495300</xdr:colOff>
          <xdr:row>40</xdr:row>
          <xdr:rowOff>38100</xdr:rowOff>
        </xdr:to>
        <xdr:sp macro="" textlink="">
          <xdr:nvSpPr>
            <xdr:cNvPr id="34941" name="Check Box 125" hidden="1">
              <a:extLst>
                <a:ext uri="{63B3BB69-23CF-44E3-9099-C40C66FF867C}">
                  <a14:compatExt spid="_x0000_s34941"/>
                </a:ext>
                <a:ext uri="{FF2B5EF4-FFF2-40B4-BE49-F238E27FC236}">
                  <a16:creationId xmlns:a16="http://schemas.microsoft.com/office/drawing/2014/main" id="{00000000-0008-0000-0E00-00007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40</xdr:row>
          <xdr:rowOff>28575</xdr:rowOff>
        </xdr:from>
        <xdr:to>
          <xdr:col>3</xdr:col>
          <xdr:colOff>495300</xdr:colOff>
          <xdr:row>41</xdr:row>
          <xdr:rowOff>38100</xdr:rowOff>
        </xdr:to>
        <xdr:sp macro="" textlink="">
          <xdr:nvSpPr>
            <xdr:cNvPr id="34942" name="Check Box 126" hidden="1">
              <a:extLst>
                <a:ext uri="{63B3BB69-23CF-44E3-9099-C40C66FF867C}">
                  <a14:compatExt spid="_x0000_s34942"/>
                </a:ext>
                <a:ext uri="{FF2B5EF4-FFF2-40B4-BE49-F238E27FC236}">
                  <a16:creationId xmlns:a16="http://schemas.microsoft.com/office/drawing/2014/main" id="{00000000-0008-0000-0E00-00007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41</xdr:row>
          <xdr:rowOff>28575</xdr:rowOff>
        </xdr:from>
        <xdr:to>
          <xdr:col>3</xdr:col>
          <xdr:colOff>523875</xdr:colOff>
          <xdr:row>42</xdr:row>
          <xdr:rowOff>38100</xdr:rowOff>
        </xdr:to>
        <xdr:sp macro="" textlink="">
          <xdr:nvSpPr>
            <xdr:cNvPr id="34943" name="Check Box 127" hidden="1">
              <a:extLst>
                <a:ext uri="{63B3BB69-23CF-44E3-9099-C40C66FF867C}">
                  <a14:compatExt spid="_x0000_s34943"/>
                </a:ext>
                <a:ext uri="{FF2B5EF4-FFF2-40B4-BE49-F238E27FC236}">
                  <a16:creationId xmlns:a16="http://schemas.microsoft.com/office/drawing/2014/main" id="{00000000-0008-0000-0E00-00007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28575</xdr:rowOff>
        </xdr:from>
        <xdr:to>
          <xdr:col>3</xdr:col>
          <xdr:colOff>495300</xdr:colOff>
          <xdr:row>43</xdr:row>
          <xdr:rowOff>38100</xdr:rowOff>
        </xdr:to>
        <xdr:sp macro="" textlink="">
          <xdr:nvSpPr>
            <xdr:cNvPr id="34944" name="Check Box 128" hidden="1">
              <a:extLst>
                <a:ext uri="{63B3BB69-23CF-44E3-9099-C40C66FF867C}">
                  <a14:compatExt spid="_x0000_s34944"/>
                </a:ext>
                <a:ext uri="{FF2B5EF4-FFF2-40B4-BE49-F238E27FC236}">
                  <a16:creationId xmlns:a16="http://schemas.microsoft.com/office/drawing/2014/main" id="{00000000-0008-0000-0E00-00008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28575</xdr:rowOff>
        </xdr:from>
        <xdr:to>
          <xdr:col>3</xdr:col>
          <xdr:colOff>495300</xdr:colOff>
          <xdr:row>44</xdr:row>
          <xdr:rowOff>38100</xdr:rowOff>
        </xdr:to>
        <xdr:sp macro="" textlink="">
          <xdr:nvSpPr>
            <xdr:cNvPr id="34945" name="Check Box 129" hidden="1">
              <a:extLst>
                <a:ext uri="{63B3BB69-23CF-44E3-9099-C40C66FF867C}">
                  <a14:compatExt spid="_x0000_s34945"/>
                </a:ext>
                <a:ext uri="{FF2B5EF4-FFF2-40B4-BE49-F238E27FC236}">
                  <a16:creationId xmlns:a16="http://schemas.microsoft.com/office/drawing/2014/main" id="{00000000-0008-0000-0E00-00008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44</xdr:row>
          <xdr:rowOff>28575</xdr:rowOff>
        </xdr:from>
        <xdr:to>
          <xdr:col>1</xdr:col>
          <xdr:colOff>495300</xdr:colOff>
          <xdr:row>45</xdr:row>
          <xdr:rowOff>38100</xdr:rowOff>
        </xdr:to>
        <xdr:sp macro="" textlink="">
          <xdr:nvSpPr>
            <xdr:cNvPr id="34967" name="Check Box 151" hidden="1">
              <a:extLst>
                <a:ext uri="{63B3BB69-23CF-44E3-9099-C40C66FF867C}">
                  <a14:compatExt spid="_x0000_s34967"/>
                </a:ext>
                <a:ext uri="{FF2B5EF4-FFF2-40B4-BE49-F238E27FC236}">
                  <a16:creationId xmlns:a16="http://schemas.microsoft.com/office/drawing/2014/main" id="{00000000-0008-0000-0E00-00009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28575</xdr:rowOff>
        </xdr:from>
        <xdr:to>
          <xdr:col>2</xdr:col>
          <xdr:colOff>495300</xdr:colOff>
          <xdr:row>45</xdr:row>
          <xdr:rowOff>38100</xdr:rowOff>
        </xdr:to>
        <xdr:sp macro="" textlink="">
          <xdr:nvSpPr>
            <xdr:cNvPr id="34968" name="Check Box 152" hidden="1">
              <a:extLst>
                <a:ext uri="{63B3BB69-23CF-44E3-9099-C40C66FF867C}">
                  <a14:compatExt spid="_x0000_s34968"/>
                </a:ext>
                <a:ext uri="{FF2B5EF4-FFF2-40B4-BE49-F238E27FC236}">
                  <a16:creationId xmlns:a16="http://schemas.microsoft.com/office/drawing/2014/main" id="{00000000-0008-0000-0E00-00009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28575</xdr:rowOff>
        </xdr:from>
        <xdr:to>
          <xdr:col>3</xdr:col>
          <xdr:colOff>495300</xdr:colOff>
          <xdr:row>45</xdr:row>
          <xdr:rowOff>38100</xdr:rowOff>
        </xdr:to>
        <xdr:sp macro="" textlink="">
          <xdr:nvSpPr>
            <xdr:cNvPr id="34969" name="Check Box 153" hidden="1">
              <a:extLst>
                <a:ext uri="{63B3BB69-23CF-44E3-9099-C40C66FF867C}">
                  <a14:compatExt spid="_x0000_s34969"/>
                </a:ext>
                <a:ext uri="{FF2B5EF4-FFF2-40B4-BE49-F238E27FC236}">
                  <a16:creationId xmlns:a16="http://schemas.microsoft.com/office/drawing/2014/main" id="{00000000-0008-0000-0E00-00009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45</xdr:row>
          <xdr:rowOff>0</xdr:rowOff>
        </xdr:from>
        <xdr:to>
          <xdr:col>1</xdr:col>
          <xdr:colOff>495300</xdr:colOff>
          <xdr:row>46</xdr:row>
          <xdr:rowOff>38100</xdr:rowOff>
        </xdr:to>
        <xdr:sp macro="" textlink="">
          <xdr:nvSpPr>
            <xdr:cNvPr id="34970" name="Check Box 154" hidden="1">
              <a:extLst>
                <a:ext uri="{63B3BB69-23CF-44E3-9099-C40C66FF867C}">
                  <a14:compatExt spid="_x0000_s34970"/>
                </a:ext>
                <a:ext uri="{FF2B5EF4-FFF2-40B4-BE49-F238E27FC236}">
                  <a16:creationId xmlns:a16="http://schemas.microsoft.com/office/drawing/2014/main" id="{00000000-0008-0000-0E00-00009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46</xdr:row>
          <xdr:rowOff>28575</xdr:rowOff>
        </xdr:from>
        <xdr:to>
          <xdr:col>1</xdr:col>
          <xdr:colOff>495300</xdr:colOff>
          <xdr:row>47</xdr:row>
          <xdr:rowOff>38100</xdr:rowOff>
        </xdr:to>
        <xdr:sp macro="" textlink="">
          <xdr:nvSpPr>
            <xdr:cNvPr id="34971" name="Check Box 155" hidden="1">
              <a:extLst>
                <a:ext uri="{63B3BB69-23CF-44E3-9099-C40C66FF867C}">
                  <a14:compatExt spid="_x0000_s34971"/>
                </a:ext>
                <a:ext uri="{FF2B5EF4-FFF2-40B4-BE49-F238E27FC236}">
                  <a16:creationId xmlns:a16="http://schemas.microsoft.com/office/drawing/2014/main" id="{00000000-0008-0000-0E00-00009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47</xdr:row>
          <xdr:rowOff>28575</xdr:rowOff>
        </xdr:from>
        <xdr:to>
          <xdr:col>1</xdr:col>
          <xdr:colOff>495300</xdr:colOff>
          <xdr:row>48</xdr:row>
          <xdr:rowOff>38100</xdr:rowOff>
        </xdr:to>
        <xdr:sp macro="" textlink="">
          <xdr:nvSpPr>
            <xdr:cNvPr id="34972" name="Check Box 156" hidden="1">
              <a:extLst>
                <a:ext uri="{63B3BB69-23CF-44E3-9099-C40C66FF867C}">
                  <a14:compatExt spid="_x0000_s34972"/>
                </a:ext>
                <a:ext uri="{FF2B5EF4-FFF2-40B4-BE49-F238E27FC236}">
                  <a16:creationId xmlns:a16="http://schemas.microsoft.com/office/drawing/2014/main" id="{00000000-0008-0000-0E00-00009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48</xdr:row>
          <xdr:rowOff>28575</xdr:rowOff>
        </xdr:from>
        <xdr:to>
          <xdr:col>1</xdr:col>
          <xdr:colOff>495300</xdr:colOff>
          <xdr:row>49</xdr:row>
          <xdr:rowOff>38100</xdr:rowOff>
        </xdr:to>
        <xdr:sp macro="" textlink="">
          <xdr:nvSpPr>
            <xdr:cNvPr id="34973" name="Check Box 157" hidden="1">
              <a:extLst>
                <a:ext uri="{63B3BB69-23CF-44E3-9099-C40C66FF867C}">
                  <a14:compatExt spid="_x0000_s34973"/>
                </a:ext>
                <a:ext uri="{FF2B5EF4-FFF2-40B4-BE49-F238E27FC236}">
                  <a16:creationId xmlns:a16="http://schemas.microsoft.com/office/drawing/2014/main" id="{00000000-0008-0000-0E00-00009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45</xdr:row>
          <xdr:rowOff>0</xdr:rowOff>
        </xdr:from>
        <xdr:to>
          <xdr:col>2</xdr:col>
          <xdr:colOff>495300</xdr:colOff>
          <xdr:row>46</xdr:row>
          <xdr:rowOff>38100</xdr:rowOff>
        </xdr:to>
        <xdr:sp macro="" textlink="">
          <xdr:nvSpPr>
            <xdr:cNvPr id="34975" name="Check Box 159" hidden="1">
              <a:extLst>
                <a:ext uri="{63B3BB69-23CF-44E3-9099-C40C66FF867C}">
                  <a14:compatExt spid="_x0000_s34975"/>
                </a:ext>
                <a:ext uri="{FF2B5EF4-FFF2-40B4-BE49-F238E27FC236}">
                  <a16:creationId xmlns:a16="http://schemas.microsoft.com/office/drawing/2014/main" id="{00000000-0008-0000-0E00-00009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46</xdr:row>
          <xdr:rowOff>28575</xdr:rowOff>
        </xdr:from>
        <xdr:to>
          <xdr:col>2</xdr:col>
          <xdr:colOff>495300</xdr:colOff>
          <xdr:row>47</xdr:row>
          <xdr:rowOff>38100</xdr:rowOff>
        </xdr:to>
        <xdr:sp macro="" textlink="">
          <xdr:nvSpPr>
            <xdr:cNvPr id="34976" name="Check Box 160" hidden="1">
              <a:extLst>
                <a:ext uri="{63B3BB69-23CF-44E3-9099-C40C66FF867C}">
                  <a14:compatExt spid="_x0000_s34976"/>
                </a:ext>
                <a:ext uri="{FF2B5EF4-FFF2-40B4-BE49-F238E27FC236}">
                  <a16:creationId xmlns:a16="http://schemas.microsoft.com/office/drawing/2014/main" id="{00000000-0008-0000-0E00-0000A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28575</xdr:rowOff>
        </xdr:from>
        <xdr:to>
          <xdr:col>2</xdr:col>
          <xdr:colOff>495300</xdr:colOff>
          <xdr:row>48</xdr:row>
          <xdr:rowOff>38100</xdr:rowOff>
        </xdr:to>
        <xdr:sp macro="" textlink="">
          <xdr:nvSpPr>
            <xdr:cNvPr id="34977" name="Check Box 161" hidden="1">
              <a:extLst>
                <a:ext uri="{63B3BB69-23CF-44E3-9099-C40C66FF867C}">
                  <a14:compatExt spid="_x0000_s34977"/>
                </a:ext>
                <a:ext uri="{FF2B5EF4-FFF2-40B4-BE49-F238E27FC236}">
                  <a16:creationId xmlns:a16="http://schemas.microsoft.com/office/drawing/2014/main" id="{00000000-0008-0000-0E00-0000A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28575</xdr:rowOff>
        </xdr:from>
        <xdr:to>
          <xdr:col>2</xdr:col>
          <xdr:colOff>495300</xdr:colOff>
          <xdr:row>49</xdr:row>
          <xdr:rowOff>38100</xdr:rowOff>
        </xdr:to>
        <xdr:sp macro="" textlink="">
          <xdr:nvSpPr>
            <xdr:cNvPr id="34978" name="Check Box 162" hidden="1">
              <a:extLst>
                <a:ext uri="{63B3BB69-23CF-44E3-9099-C40C66FF867C}">
                  <a14:compatExt spid="_x0000_s34978"/>
                </a:ext>
                <a:ext uri="{FF2B5EF4-FFF2-40B4-BE49-F238E27FC236}">
                  <a16:creationId xmlns:a16="http://schemas.microsoft.com/office/drawing/2014/main" id="{00000000-0008-0000-0E00-0000A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45</xdr:row>
          <xdr:rowOff>0</xdr:rowOff>
        </xdr:from>
        <xdr:to>
          <xdr:col>3</xdr:col>
          <xdr:colOff>495300</xdr:colOff>
          <xdr:row>46</xdr:row>
          <xdr:rowOff>38100</xdr:rowOff>
        </xdr:to>
        <xdr:sp macro="" textlink="">
          <xdr:nvSpPr>
            <xdr:cNvPr id="34980" name="Check Box 164" hidden="1">
              <a:extLst>
                <a:ext uri="{63B3BB69-23CF-44E3-9099-C40C66FF867C}">
                  <a14:compatExt spid="_x0000_s34980"/>
                </a:ext>
                <a:ext uri="{FF2B5EF4-FFF2-40B4-BE49-F238E27FC236}">
                  <a16:creationId xmlns:a16="http://schemas.microsoft.com/office/drawing/2014/main" id="{00000000-0008-0000-0E00-0000A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46</xdr:row>
          <xdr:rowOff>28575</xdr:rowOff>
        </xdr:from>
        <xdr:to>
          <xdr:col>3</xdr:col>
          <xdr:colOff>495300</xdr:colOff>
          <xdr:row>47</xdr:row>
          <xdr:rowOff>38100</xdr:rowOff>
        </xdr:to>
        <xdr:sp macro="" textlink="">
          <xdr:nvSpPr>
            <xdr:cNvPr id="34981" name="Check Box 165" hidden="1">
              <a:extLst>
                <a:ext uri="{63B3BB69-23CF-44E3-9099-C40C66FF867C}">
                  <a14:compatExt spid="_x0000_s34981"/>
                </a:ext>
                <a:ext uri="{FF2B5EF4-FFF2-40B4-BE49-F238E27FC236}">
                  <a16:creationId xmlns:a16="http://schemas.microsoft.com/office/drawing/2014/main" id="{00000000-0008-0000-0E00-0000A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47</xdr:row>
          <xdr:rowOff>28575</xdr:rowOff>
        </xdr:from>
        <xdr:to>
          <xdr:col>3</xdr:col>
          <xdr:colOff>523875</xdr:colOff>
          <xdr:row>48</xdr:row>
          <xdr:rowOff>38100</xdr:rowOff>
        </xdr:to>
        <xdr:sp macro="" textlink="">
          <xdr:nvSpPr>
            <xdr:cNvPr id="34982" name="Check Box 166" hidden="1">
              <a:extLst>
                <a:ext uri="{63B3BB69-23CF-44E3-9099-C40C66FF867C}">
                  <a14:compatExt spid="_x0000_s34982"/>
                </a:ext>
                <a:ext uri="{FF2B5EF4-FFF2-40B4-BE49-F238E27FC236}">
                  <a16:creationId xmlns:a16="http://schemas.microsoft.com/office/drawing/2014/main" id="{00000000-0008-0000-0E00-0000A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48</xdr:row>
          <xdr:rowOff>28575</xdr:rowOff>
        </xdr:from>
        <xdr:to>
          <xdr:col>3</xdr:col>
          <xdr:colOff>495300</xdr:colOff>
          <xdr:row>49</xdr:row>
          <xdr:rowOff>38100</xdr:rowOff>
        </xdr:to>
        <xdr:sp macro="" textlink="">
          <xdr:nvSpPr>
            <xdr:cNvPr id="34983" name="Check Box 167" hidden="1">
              <a:extLst>
                <a:ext uri="{63B3BB69-23CF-44E3-9099-C40C66FF867C}">
                  <a14:compatExt spid="_x0000_s34983"/>
                </a:ext>
                <a:ext uri="{FF2B5EF4-FFF2-40B4-BE49-F238E27FC236}">
                  <a16:creationId xmlns:a16="http://schemas.microsoft.com/office/drawing/2014/main" id="{00000000-0008-0000-0E00-0000A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48</xdr:row>
          <xdr:rowOff>28575</xdr:rowOff>
        </xdr:from>
        <xdr:to>
          <xdr:col>1</xdr:col>
          <xdr:colOff>495300</xdr:colOff>
          <xdr:row>49</xdr:row>
          <xdr:rowOff>38100</xdr:rowOff>
        </xdr:to>
        <xdr:sp macro="" textlink="">
          <xdr:nvSpPr>
            <xdr:cNvPr id="34994" name="Check Box 178" hidden="1">
              <a:extLst>
                <a:ext uri="{63B3BB69-23CF-44E3-9099-C40C66FF867C}">
                  <a14:compatExt spid="_x0000_s34994"/>
                </a:ext>
                <a:ext uri="{FF2B5EF4-FFF2-40B4-BE49-F238E27FC236}">
                  <a16:creationId xmlns:a16="http://schemas.microsoft.com/office/drawing/2014/main" id="{00000000-0008-0000-0E00-0000B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51</xdr:row>
          <xdr:rowOff>28575</xdr:rowOff>
        </xdr:from>
        <xdr:to>
          <xdr:col>1</xdr:col>
          <xdr:colOff>495300</xdr:colOff>
          <xdr:row>52</xdr:row>
          <xdr:rowOff>38100</xdr:rowOff>
        </xdr:to>
        <xdr:sp macro="" textlink="">
          <xdr:nvSpPr>
            <xdr:cNvPr id="34995" name="Check Box 179" hidden="1">
              <a:extLst>
                <a:ext uri="{63B3BB69-23CF-44E3-9099-C40C66FF867C}">
                  <a14:compatExt spid="_x0000_s34995"/>
                </a:ext>
                <a:ext uri="{FF2B5EF4-FFF2-40B4-BE49-F238E27FC236}">
                  <a16:creationId xmlns:a16="http://schemas.microsoft.com/office/drawing/2014/main" id="{00000000-0008-0000-0E00-0000B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48</xdr:row>
          <xdr:rowOff>28575</xdr:rowOff>
        </xdr:from>
        <xdr:to>
          <xdr:col>2</xdr:col>
          <xdr:colOff>495300</xdr:colOff>
          <xdr:row>49</xdr:row>
          <xdr:rowOff>38100</xdr:rowOff>
        </xdr:to>
        <xdr:sp macro="" textlink="">
          <xdr:nvSpPr>
            <xdr:cNvPr id="34996" name="Check Box 180" hidden="1">
              <a:extLst>
                <a:ext uri="{63B3BB69-23CF-44E3-9099-C40C66FF867C}">
                  <a14:compatExt spid="_x0000_s34996"/>
                </a:ext>
                <a:ext uri="{FF2B5EF4-FFF2-40B4-BE49-F238E27FC236}">
                  <a16:creationId xmlns:a16="http://schemas.microsoft.com/office/drawing/2014/main" id="{00000000-0008-0000-0E00-0000B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28575</xdr:rowOff>
        </xdr:from>
        <xdr:to>
          <xdr:col>2</xdr:col>
          <xdr:colOff>495300</xdr:colOff>
          <xdr:row>52</xdr:row>
          <xdr:rowOff>38100</xdr:rowOff>
        </xdr:to>
        <xdr:sp macro="" textlink="">
          <xdr:nvSpPr>
            <xdr:cNvPr id="34997" name="Check Box 181" hidden="1">
              <a:extLst>
                <a:ext uri="{63B3BB69-23CF-44E3-9099-C40C66FF867C}">
                  <a14:compatExt spid="_x0000_s34997"/>
                </a:ext>
                <a:ext uri="{FF2B5EF4-FFF2-40B4-BE49-F238E27FC236}">
                  <a16:creationId xmlns:a16="http://schemas.microsoft.com/office/drawing/2014/main" id="{00000000-0008-0000-0E00-0000B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48</xdr:row>
          <xdr:rowOff>28575</xdr:rowOff>
        </xdr:from>
        <xdr:to>
          <xdr:col>3</xdr:col>
          <xdr:colOff>495300</xdr:colOff>
          <xdr:row>49</xdr:row>
          <xdr:rowOff>38100</xdr:rowOff>
        </xdr:to>
        <xdr:sp macro="" textlink="">
          <xdr:nvSpPr>
            <xdr:cNvPr id="34998" name="Check Box 182" hidden="1">
              <a:extLst>
                <a:ext uri="{63B3BB69-23CF-44E3-9099-C40C66FF867C}">
                  <a14:compatExt spid="_x0000_s34998"/>
                </a:ext>
                <a:ext uri="{FF2B5EF4-FFF2-40B4-BE49-F238E27FC236}">
                  <a16:creationId xmlns:a16="http://schemas.microsoft.com/office/drawing/2014/main" id="{00000000-0008-0000-0E00-0000B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51</xdr:row>
          <xdr:rowOff>28575</xdr:rowOff>
        </xdr:from>
        <xdr:to>
          <xdr:col>3</xdr:col>
          <xdr:colOff>495300</xdr:colOff>
          <xdr:row>52</xdr:row>
          <xdr:rowOff>38100</xdr:rowOff>
        </xdr:to>
        <xdr:sp macro="" textlink="">
          <xdr:nvSpPr>
            <xdr:cNvPr id="34999" name="Check Box 183" hidden="1">
              <a:extLst>
                <a:ext uri="{63B3BB69-23CF-44E3-9099-C40C66FF867C}">
                  <a14:compatExt spid="_x0000_s34999"/>
                </a:ext>
                <a:ext uri="{FF2B5EF4-FFF2-40B4-BE49-F238E27FC236}">
                  <a16:creationId xmlns:a16="http://schemas.microsoft.com/office/drawing/2014/main" id="{00000000-0008-0000-0E00-0000B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51</xdr:row>
          <xdr:rowOff>28575</xdr:rowOff>
        </xdr:from>
        <xdr:to>
          <xdr:col>1</xdr:col>
          <xdr:colOff>495300</xdr:colOff>
          <xdr:row>52</xdr:row>
          <xdr:rowOff>38100</xdr:rowOff>
        </xdr:to>
        <xdr:sp macro="" textlink="">
          <xdr:nvSpPr>
            <xdr:cNvPr id="35009" name="Check Box 193" hidden="1">
              <a:extLst>
                <a:ext uri="{63B3BB69-23CF-44E3-9099-C40C66FF867C}">
                  <a14:compatExt spid="_x0000_s35009"/>
                </a:ext>
                <a:ext uri="{FF2B5EF4-FFF2-40B4-BE49-F238E27FC236}">
                  <a16:creationId xmlns:a16="http://schemas.microsoft.com/office/drawing/2014/main" id="{00000000-0008-0000-0E00-0000C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28575</xdr:rowOff>
        </xdr:from>
        <xdr:to>
          <xdr:col>2</xdr:col>
          <xdr:colOff>495300</xdr:colOff>
          <xdr:row>52</xdr:row>
          <xdr:rowOff>38100</xdr:rowOff>
        </xdr:to>
        <xdr:sp macro="" textlink="">
          <xdr:nvSpPr>
            <xdr:cNvPr id="35010" name="Check Box 194" hidden="1">
              <a:extLst>
                <a:ext uri="{63B3BB69-23CF-44E3-9099-C40C66FF867C}">
                  <a14:compatExt spid="_x0000_s35010"/>
                </a:ext>
                <a:ext uri="{FF2B5EF4-FFF2-40B4-BE49-F238E27FC236}">
                  <a16:creationId xmlns:a16="http://schemas.microsoft.com/office/drawing/2014/main" id="{00000000-0008-0000-0E00-0000C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51</xdr:row>
          <xdr:rowOff>28575</xdr:rowOff>
        </xdr:from>
        <xdr:to>
          <xdr:col>3</xdr:col>
          <xdr:colOff>495300</xdr:colOff>
          <xdr:row>52</xdr:row>
          <xdr:rowOff>38100</xdr:rowOff>
        </xdr:to>
        <xdr:sp macro="" textlink="">
          <xdr:nvSpPr>
            <xdr:cNvPr id="35011" name="Check Box 195" hidden="1">
              <a:extLst>
                <a:ext uri="{63B3BB69-23CF-44E3-9099-C40C66FF867C}">
                  <a14:compatExt spid="_x0000_s35011"/>
                </a:ext>
                <a:ext uri="{FF2B5EF4-FFF2-40B4-BE49-F238E27FC236}">
                  <a16:creationId xmlns:a16="http://schemas.microsoft.com/office/drawing/2014/main" id="{00000000-0008-0000-0E00-0000C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0</xdr:rowOff>
        </xdr:from>
        <xdr:to>
          <xdr:col>1</xdr:col>
          <xdr:colOff>495300</xdr:colOff>
          <xdr:row>53</xdr:row>
          <xdr:rowOff>38100</xdr:rowOff>
        </xdr:to>
        <xdr:sp macro="" textlink="">
          <xdr:nvSpPr>
            <xdr:cNvPr id="35012" name="Check Box 196" hidden="1">
              <a:extLst>
                <a:ext uri="{63B3BB69-23CF-44E3-9099-C40C66FF867C}">
                  <a14:compatExt spid="_x0000_s35012"/>
                </a:ext>
                <a:ext uri="{FF2B5EF4-FFF2-40B4-BE49-F238E27FC236}">
                  <a16:creationId xmlns:a16="http://schemas.microsoft.com/office/drawing/2014/main" id="{00000000-0008-0000-0E00-0000C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53</xdr:row>
          <xdr:rowOff>28575</xdr:rowOff>
        </xdr:from>
        <xdr:to>
          <xdr:col>1</xdr:col>
          <xdr:colOff>495300</xdr:colOff>
          <xdr:row>54</xdr:row>
          <xdr:rowOff>38100</xdr:rowOff>
        </xdr:to>
        <xdr:sp macro="" textlink="">
          <xdr:nvSpPr>
            <xdr:cNvPr id="35013" name="Check Box 197" hidden="1">
              <a:extLst>
                <a:ext uri="{63B3BB69-23CF-44E3-9099-C40C66FF867C}">
                  <a14:compatExt spid="_x0000_s35013"/>
                </a:ext>
                <a:ext uri="{FF2B5EF4-FFF2-40B4-BE49-F238E27FC236}">
                  <a16:creationId xmlns:a16="http://schemas.microsoft.com/office/drawing/2014/main" id="{00000000-0008-0000-0E00-0000C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54</xdr:row>
          <xdr:rowOff>28575</xdr:rowOff>
        </xdr:from>
        <xdr:to>
          <xdr:col>1</xdr:col>
          <xdr:colOff>495300</xdr:colOff>
          <xdr:row>55</xdr:row>
          <xdr:rowOff>38100</xdr:rowOff>
        </xdr:to>
        <xdr:sp macro="" textlink="">
          <xdr:nvSpPr>
            <xdr:cNvPr id="35014" name="Check Box 198" hidden="1">
              <a:extLst>
                <a:ext uri="{63B3BB69-23CF-44E3-9099-C40C66FF867C}">
                  <a14:compatExt spid="_x0000_s35014"/>
                </a:ext>
                <a:ext uri="{FF2B5EF4-FFF2-40B4-BE49-F238E27FC236}">
                  <a16:creationId xmlns:a16="http://schemas.microsoft.com/office/drawing/2014/main" id="{00000000-0008-0000-0E00-0000C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28575</xdr:rowOff>
        </xdr:from>
        <xdr:to>
          <xdr:col>1</xdr:col>
          <xdr:colOff>495300</xdr:colOff>
          <xdr:row>56</xdr:row>
          <xdr:rowOff>38100</xdr:rowOff>
        </xdr:to>
        <xdr:sp macro="" textlink="">
          <xdr:nvSpPr>
            <xdr:cNvPr id="35015" name="Check Box 199" hidden="1">
              <a:extLst>
                <a:ext uri="{63B3BB69-23CF-44E3-9099-C40C66FF867C}">
                  <a14:compatExt spid="_x0000_s35015"/>
                </a:ext>
                <a:ext uri="{FF2B5EF4-FFF2-40B4-BE49-F238E27FC236}">
                  <a16:creationId xmlns:a16="http://schemas.microsoft.com/office/drawing/2014/main" id="{00000000-0008-0000-0E00-0000C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52</xdr:row>
          <xdr:rowOff>0</xdr:rowOff>
        </xdr:from>
        <xdr:to>
          <xdr:col>2</xdr:col>
          <xdr:colOff>495300</xdr:colOff>
          <xdr:row>53</xdr:row>
          <xdr:rowOff>38100</xdr:rowOff>
        </xdr:to>
        <xdr:sp macro="" textlink="">
          <xdr:nvSpPr>
            <xdr:cNvPr id="35016" name="Check Box 200" hidden="1">
              <a:extLst>
                <a:ext uri="{63B3BB69-23CF-44E3-9099-C40C66FF867C}">
                  <a14:compatExt spid="_x0000_s35016"/>
                </a:ext>
                <a:ext uri="{FF2B5EF4-FFF2-40B4-BE49-F238E27FC236}">
                  <a16:creationId xmlns:a16="http://schemas.microsoft.com/office/drawing/2014/main" id="{00000000-0008-0000-0E00-0000C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53</xdr:row>
          <xdr:rowOff>28575</xdr:rowOff>
        </xdr:from>
        <xdr:to>
          <xdr:col>2</xdr:col>
          <xdr:colOff>495300</xdr:colOff>
          <xdr:row>54</xdr:row>
          <xdr:rowOff>38100</xdr:rowOff>
        </xdr:to>
        <xdr:sp macro="" textlink="">
          <xdr:nvSpPr>
            <xdr:cNvPr id="35017" name="Check Box 201" hidden="1">
              <a:extLst>
                <a:ext uri="{63B3BB69-23CF-44E3-9099-C40C66FF867C}">
                  <a14:compatExt spid="_x0000_s35017"/>
                </a:ext>
                <a:ext uri="{FF2B5EF4-FFF2-40B4-BE49-F238E27FC236}">
                  <a16:creationId xmlns:a16="http://schemas.microsoft.com/office/drawing/2014/main" id="{00000000-0008-0000-0E00-0000C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xdr:row>
          <xdr:rowOff>28575</xdr:rowOff>
        </xdr:from>
        <xdr:to>
          <xdr:col>2</xdr:col>
          <xdr:colOff>495300</xdr:colOff>
          <xdr:row>55</xdr:row>
          <xdr:rowOff>38100</xdr:rowOff>
        </xdr:to>
        <xdr:sp macro="" textlink="">
          <xdr:nvSpPr>
            <xdr:cNvPr id="35018" name="Check Box 202" hidden="1">
              <a:extLst>
                <a:ext uri="{63B3BB69-23CF-44E3-9099-C40C66FF867C}">
                  <a14:compatExt spid="_x0000_s35018"/>
                </a:ext>
                <a:ext uri="{FF2B5EF4-FFF2-40B4-BE49-F238E27FC236}">
                  <a16:creationId xmlns:a16="http://schemas.microsoft.com/office/drawing/2014/main" id="{00000000-0008-0000-0E00-0000C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28575</xdr:rowOff>
        </xdr:from>
        <xdr:to>
          <xdr:col>2</xdr:col>
          <xdr:colOff>495300</xdr:colOff>
          <xdr:row>56</xdr:row>
          <xdr:rowOff>38100</xdr:rowOff>
        </xdr:to>
        <xdr:sp macro="" textlink="">
          <xdr:nvSpPr>
            <xdr:cNvPr id="35019" name="Check Box 203" hidden="1">
              <a:extLst>
                <a:ext uri="{63B3BB69-23CF-44E3-9099-C40C66FF867C}">
                  <a14:compatExt spid="_x0000_s35019"/>
                </a:ext>
                <a:ext uri="{FF2B5EF4-FFF2-40B4-BE49-F238E27FC236}">
                  <a16:creationId xmlns:a16="http://schemas.microsoft.com/office/drawing/2014/main" id="{00000000-0008-0000-0E00-0000CB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52</xdr:row>
          <xdr:rowOff>0</xdr:rowOff>
        </xdr:from>
        <xdr:to>
          <xdr:col>3</xdr:col>
          <xdr:colOff>495300</xdr:colOff>
          <xdr:row>53</xdr:row>
          <xdr:rowOff>38100</xdr:rowOff>
        </xdr:to>
        <xdr:sp macro="" textlink="">
          <xdr:nvSpPr>
            <xdr:cNvPr id="35020" name="Check Box 204" hidden="1">
              <a:extLst>
                <a:ext uri="{63B3BB69-23CF-44E3-9099-C40C66FF867C}">
                  <a14:compatExt spid="_x0000_s35020"/>
                </a:ext>
                <a:ext uri="{FF2B5EF4-FFF2-40B4-BE49-F238E27FC236}">
                  <a16:creationId xmlns:a16="http://schemas.microsoft.com/office/drawing/2014/main" id="{00000000-0008-0000-0E00-0000C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53</xdr:row>
          <xdr:rowOff>28575</xdr:rowOff>
        </xdr:from>
        <xdr:to>
          <xdr:col>3</xdr:col>
          <xdr:colOff>495300</xdr:colOff>
          <xdr:row>54</xdr:row>
          <xdr:rowOff>38100</xdr:rowOff>
        </xdr:to>
        <xdr:sp macro="" textlink="">
          <xdr:nvSpPr>
            <xdr:cNvPr id="35021" name="Check Box 205" hidden="1">
              <a:extLst>
                <a:ext uri="{63B3BB69-23CF-44E3-9099-C40C66FF867C}">
                  <a14:compatExt spid="_x0000_s35021"/>
                </a:ext>
                <a:ext uri="{FF2B5EF4-FFF2-40B4-BE49-F238E27FC236}">
                  <a16:creationId xmlns:a16="http://schemas.microsoft.com/office/drawing/2014/main" id="{00000000-0008-0000-0E00-0000C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54</xdr:row>
          <xdr:rowOff>28575</xdr:rowOff>
        </xdr:from>
        <xdr:to>
          <xdr:col>3</xdr:col>
          <xdr:colOff>523875</xdr:colOff>
          <xdr:row>55</xdr:row>
          <xdr:rowOff>38100</xdr:rowOff>
        </xdr:to>
        <xdr:sp macro="" textlink="">
          <xdr:nvSpPr>
            <xdr:cNvPr id="35022" name="Check Box 206" hidden="1">
              <a:extLst>
                <a:ext uri="{63B3BB69-23CF-44E3-9099-C40C66FF867C}">
                  <a14:compatExt spid="_x0000_s35022"/>
                </a:ext>
                <a:ext uri="{FF2B5EF4-FFF2-40B4-BE49-F238E27FC236}">
                  <a16:creationId xmlns:a16="http://schemas.microsoft.com/office/drawing/2014/main" id="{00000000-0008-0000-0E00-0000C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55</xdr:row>
          <xdr:rowOff>28575</xdr:rowOff>
        </xdr:from>
        <xdr:to>
          <xdr:col>3</xdr:col>
          <xdr:colOff>495300</xdr:colOff>
          <xdr:row>56</xdr:row>
          <xdr:rowOff>38100</xdr:rowOff>
        </xdr:to>
        <xdr:sp macro="" textlink="">
          <xdr:nvSpPr>
            <xdr:cNvPr id="35023" name="Check Box 207" hidden="1">
              <a:extLst>
                <a:ext uri="{63B3BB69-23CF-44E3-9099-C40C66FF867C}">
                  <a14:compatExt spid="_x0000_s35023"/>
                </a:ext>
                <a:ext uri="{FF2B5EF4-FFF2-40B4-BE49-F238E27FC236}">
                  <a16:creationId xmlns:a16="http://schemas.microsoft.com/office/drawing/2014/main" id="{00000000-0008-0000-0E00-0000C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55</xdr:row>
          <xdr:rowOff>28575</xdr:rowOff>
        </xdr:from>
        <xdr:to>
          <xdr:col>1</xdr:col>
          <xdr:colOff>495300</xdr:colOff>
          <xdr:row>56</xdr:row>
          <xdr:rowOff>38100</xdr:rowOff>
        </xdr:to>
        <xdr:sp macro="" textlink="">
          <xdr:nvSpPr>
            <xdr:cNvPr id="35024" name="Check Box 208" hidden="1">
              <a:extLst>
                <a:ext uri="{63B3BB69-23CF-44E3-9099-C40C66FF867C}">
                  <a14:compatExt spid="_x0000_s35024"/>
                </a:ext>
                <a:ext uri="{FF2B5EF4-FFF2-40B4-BE49-F238E27FC236}">
                  <a16:creationId xmlns:a16="http://schemas.microsoft.com/office/drawing/2014/main" id="{00000000-0008-0000-0E00-0000D0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55</xdr:row>
          <xdr:rowOff>28575</xdr:rowOff>
        </xdr:from>
        <xdr:to>
          <xdr:col>2</xdr:col>
          <xdr:colOff>495300</xdr:colOff>
          <xdr:row>56</xdr:row>
          <xdr:rowOff>38100</xdr:rowOff>
        </xdr:to>
        <xdr:sp macro="" textlink="">
          <xdr:nvSpPr>
            <xdr:cNvPr id="35025" name="Check Box 209" hidden="1">
              <a:extLst>
                <a:ext uri="{63B3BB69-23CF-44E3-9099-C40C66FF867C}">
                  <a14:compatExt spid="_x0000_s35025"/>
                </a:ext>
                <a:ext uri="{FF2B5EF4-FFF2-40B4-BE49-F238E27FC236}">
                  <a16:creationId xmlns:a16="http://schemas.microsoft.com/office/drawing/2014/main" id="{00000000-0008-0000-0E00-0000D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55</xdr:row>
          <xdr:rowOff>28575</xdr:rowOff>
        </xdr:from>
        <xdr:to>
          <xdr:col>3</xdr:col>
          <xdr:colOff>495300</xdr:colOff>
          <xdr:row>56</xdr:row>
          <xdr:rowOff>38100</xdr:rowOff>
        </xdr:to>
        <xdr:sp macro="" textlink="">
          <xdr:nvSpPr>
            <xdr:cNvPr id="35026" name="Check Box 210" hidden="1">
              <a:extLst>
                <a:ext uri="{63B3BB69-23CF-44E3-9099-C40C66FF867C}">
                  <a14:compatExt spid="_x0000_s35026"/>
                </a:ext>
                <a:ext uri="{FF2B5EF4-FFF2-40B4-BE49-F238E27FC236}">
                  <a16:creationId xmlns:a16="http://schemas.microsoft.com/office/drawing/2014/main" id="{00000000-0008-0000-0E00-0000D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56</xdr:row>
          <xdr:rowOff>28575</xdr:rowOff>
        </xdr:from>
        <xdr:to>
          <xdr:col>1</xdr:col>
          <xdr:colOff>495300</xdr:colOff>
          <xdr:row>57</xdr:row>
          <xdr:rowOff>38100</xdr:rowOff>
        </xdr:to>
        <xdr:sp macro="" textlink="">
          <xdr:nvSpPr>
            <xdr:cNvPr id="35037" name="Check Box 221" hidden="1">
              <a:extLst>
                <a:ext uri="{63B3BB69-23CF-44E3-9099-C40C66FF867C}">
                  <a14:compatExt spid="_x0000_s35037"/>
                </a:ext>
                <a:ext uri="{FF2B5EF4-FFF2-40B4-BE49-F238E27FC236}">
                  <a16:creationId xmlns:a16="http://schemas.microsoft.com/office/drawing/2014/main" id="{00000000-0008-0000-0E00-0000D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57</xdr:row>
          <xdr:rowOff>28575</xdr:rowOff>
        </xdr:from>
        <xdr:to>
          <xdr:col>1</xdr:col>
          <xdr:colOff>495300</xdr:colOff>
          <xdr:row>58</xdr:row>
          <xdr:rowOff>38100</xdr:rowOff>
        </xdr:to>
        <xdr:sp macro="" textlink="">
          <xdr:nvSpPr>
            <xdr:cNvPr id="35038" name="Check Box 222" hidden="1">
              <a:extLst>
                <a:ext uri="{63B3BB69-23CF-44E3-9099-C40C66FF867C}">
                  <a14:compatExt spid="_x0000_s35038"/>
                </a:ext>
                <a:ext uri="{FF2B5EF4-FFF2-40B4-BE49-F238E27FC236}">
                  <a16:creationId xmlns:a16="http://schemas.microsoft.com/office/drawing/2014/main" id="{00000000-0008-0000-0E00-0000D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28575</xdr:rowOff>
        </xdr:from>
        <xdr:to>
          <xdr:col>1</xdr:col>
          <xdr:colOff>495300</xdr:colOff>
          <xdr:row>59</xdr:row>
          <xdr:rowOff>38100</xdr:rowOff>
        </xdr:to>
        <xdr:sp macro="" textlink="">
          <xdr:nvSpPr>
            <xdr:cNvPr id="35039" name="Check Box 223" hidden="1">
              <a:extLst>
                <a:ext uri="{63B3BB69-23CF-44E3-9099-C40C66FF867C}">
                  <a14:compatExt spid="_x0000_s35039"/>
                </a:ext>
                <a:ext uri="{FF2B5EF4-FFF2-40B4-BE49-F238E27FC236}">
                  <a16:creationId xmlns:a16="http://schemas.microsoft.com/office/drawing/2014/main" id="{00000000-0008-0000-0E00-0000D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28575</xdr:rowOff>
        </xdr:from>
        <xdr:to>
          <xdr:col>2</xdr:col>
          <xdr:colOff>495300</xdr:colOff>
          <xdr:row>57</xdr:row>
          <xdr:rowOff>38100</xdr:rowOff>
        </xdr:to>
        <xdr:sp macro="" textlink="">
          <xdr:nvSpPr>
            <xdr:cNvPr id="35041" name="Check Box 225" hidden="1">
              <a:extLst>
                <a:ext uri="{63B3BB69-23CF-44E3-9099-C40C66FF867C}">
                  <a14:compatExt spid="_x0000_s35041"/>
                </a:ext>
                <a:ext uri="{FF2B5EF4-FFF2-40B4-BE49-F238E27FC236}">
                  <a16:creationId xmlns:a16="http://schemas.microsoft.com/office/drawing/2014/main" id="{00000000-0008-0000-0E00-0000E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57</xdr:row>
          <xdr:rowOff>28575</xdr:rowOff>
        </xdr:from>
        <xdr:to>
          <xdr:col>2</xdr:col>
          <xdr:colOff>495300</xdr:colOff>
          <xdr:row>58</xdr:row>
          <xdr:rowOff>38100</xdr:rowOff>
        </xdr:to>
        <xdr:sp macro="" textlink="">
          <xdr:nvSpPr>
            <xdr:cNvPr id="35042" name="Check Box 226" hidden="1">
              <a:extLst>
                <a:ext uri="{63B3BB69-23CF-44E3-9099-C40C66FF867C}">
                  <a14:compatExt spid="_x0000_s35042"/>
                </a:ext>
                <a:ext uri="{FF2B5EF4-FFF2-40B4-BE49-F238E27FC236}">
                  <a16:creationId xmlns:a16="http://schemas.microsoft.com/office/drawing/2014/main" id="{00000000-0008-0000-0E00-0000E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58</xdr:row>
          <xdr:rowOff>28575</xdr:rowOff>
        </xdr:from>
        <xdr:to>
          <xdr:col>2</xdr:col>
          <xdr:colOff>495300</xdr:colOff>
          <xdr:row>59</xdr:row>
          <xdr:rowOff>38100</xdr:rowOff>
        </xdr:to>
        <xdr:sp macro="" textlink="">
          <xdr:nvSpPr>
            <xdr:cNvPr id="35043" name="Check Box 227" hidden="1">
              <a:extLst>
                <a:ext uri="{63B3BB69-23CF-44E3-9099-C40C66FF867C}">
                  <a14:compatExt spid="_x0000_s35043"/>
                </a:ext>
                <a:ext uri="{FF2B5EF4-FFF2-40B4-BE49-F238E27FC236}">
                  <a16:creationId xmlns:a16="http://schemas.microsoft.com/office/drawing/2014/main" id="{00000000-0008-0000-0E00-0000E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56</xdr:row>
          <xdr:rowOff>28575</xdr:rowOff>
        </xdr:from>
        <xdr:to>
          <xdr:col>3</xdr:col>
          <xdr:colOff>495300</xdr:colOff>
          <xdr:row>57</xdr:row>
          <xdr:rowOff>38100</xdr:rowOff>
        </xdr:to>
        <xdr:sp macro="" textlink="">
          <xdr:nvSpPr>
            <xdr:cNvPr id="35045" name="Check Box 229" hidden="1">
              <a:extLst>
                <a:ext uri="{63B3BB69-23CF-44E3-9099-C40C66FF867C}">
                  <a14:compatExt spid="_x0000_s35045"/>
                </a:ext>
                <a:ext uri="{FF2B5EF4-FFF2-40B4-BE49-F238E27FC236}">
                  <a16:creationId xmlns:a16="http://schemas.microsoft.com/office/drawing/2014/main" id="{00000000-0008-0000-0E00-0000E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57</xdr:row>
          <xdr:rowOff>28575</xdr:rowOff>
        </xdr:from>
        <xdr:to>
          <xdr:col>3</xdr:col>
          <xdr:colOff>523875</xdr:colOff>
          <xdr:row>58</xdr:row>
          <xdr:rowOff>38100</xdr:rowOff>
        </xdr:to>
        <xdr:sp macro="" textlink="">
          <xdr:nvSpPr>
            <xdr:cNvPr id="35046" name="Check Box 230" hidden="1">
              <a:extLst>
                <a:ext uri="{63B3BB69-23CF-44E3-9099-C40C66FF867C}">
                  <a14:compatExt spid="_x0000_s35046"/>
                </a:ext>
                <a:ext uri="{FF2B5EF4-FFF2-40B4-BE49-F238E27FC236}">
                  <a16:creationId xmlns:a16="http://schemas.microsoft.com/office/drawing/2014/main" id="{00000000-0008-0000-0E00-0000E6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58</xdr:row>
          <xdr:rowOff>28575</xdr:rowOff>
        </xdr:from>
        <xdr:to>
          <xdr:col>3</xdr:col>
          <xdr:colOff>495300</xdr:colOff>
          <xdr:row>59</xdr:row>
          <xdr:rowOff>38100</xdr:rowOff>
        </xdr:to>
        <xdr:sp macro="" textlink="">
          <xdr:nvSpPr>
            <xdr:cNvPr id="35047" name="Check Box 231" hidden="1">
              <a:extLst>
                <a:ext uri="{63B3BB69-23CF-44E3-9099-C40C66FF867C}">
                  <a14:compatExt spid="_x0000_s35047"/>
                </a:ext>
                <a:ext uri="{FF2B5EF4-FFF2-40B4-BE49-F238E27FC236}">
                  <a16:creationId xmlns:a16="http://schemas.microsoft.com/office/drawing/2014/main" id="{00000000-0008-0000-0E00-0000E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58</xdr:row>
          <xdr:rowOff>28575</xdr:rowOff>
        </xdr:from>
        <xdr:to>
          <xdr:col>2</xdr:col>
          <xdr:colOff>495300</xdr:colOff>
          <xdr:row>59</xdr:row>
          <xdr:rowOff>38100</xdr:rowOff>
        </xdr:to>
        <xdr:sp macro="" textlink="">
          <xdr:nvSpPr>
            <xdr:cNvPr id="35049" name="Check Box 233" hidden="1">
              <a:extLst>
                <a:ext uri="{63B3BB69-23CF-44E3-9099-C40C66FF867C}">
                  <a14:compatExt spid="_x0000_s35049"/>
                </a:ext>
                <a:ext uri="{FF2B5EF4-FFF2-40B4-BE49-F238E27FC236}">
                  <a16:creationId xmlns:a16="http://schemas.microsoft.com/office/drawing/2014/main" id="{00000000-0008-0000-0E00-0000E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58</xdr:row>
          <xdr:rowOff>28575</xdr:rowOff>
        </xdr:from>
        <xdr:to>
          <xdr:col>3</xdr:col>
          <xdr:colOff>495300</xdr:colOff>
          <xdr:row>59</xdr:row>
          <xdr:rowOff>38100</xdr:rowOff>
        </xdr:to>
        <xdr:sp macro="" textlink="">
          <xdr:nvSpPr>
            <xdr:cNvPr id="35050" name="Check Box 234" hidden="1">
              <a:extLst>
                <a:ext uri="{63B3BB69-23CF-44E3-9099-C40C66FF867C}">
                  <a14:compatExt spid="_x0000_s35050"/>
                </a:ext>
                <a:ext uri="{FF2B5EF4-FFF2-40B4-BE49-F238E27FC236}">
                  <a16:creationId xmlns:a16="http://schemas.microsoft.com/office/drawing/2014/main" id="{00000000-0008-0000-0E00-0000E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61</xdr:row>
          <xdr:rowOff>28575</xdr:rowOff>
        </xdr:from>
        <xdr:to>
          <xdr:col>1</xdr:col>
          <xdr:colOff>495300</xdr:colOff>
          <xdr:row>62</xdr:row>
          <xdr:rowOff>38100</xdr:rowOff>
        </xdr:to>
        <xdr:sp macro="" textlink="">
          <xdr:nvSpPr>
            <xdr:cNvPr id="35075" name="Check Box 259" hidden="1">
              <a:extLst>
                <a:ext uri="{63B3BB69-23CF-44E3-9099-C40C66FF867C}">
                  <a14:compatExt spid="_x0000_s35075"/>
                </a:ext>
                <a:ext uri="{FF2B5EF4-FFF2-40B4-BE49-F238E27FC236}">
                  <a16:creationId xmlns:a16="http://schemas.microsoft.com/office/drawing/2014/main" id="{00000000-0008-0000-0E00-00000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28575</xdr:rowOff>
        </xdr:from>
        <xdr:to>
          <xdr:col>2</xdr:col>
          <xdr:colOff>495300</xdr:colOff>
          <xdr:row>62</xdr:row>
          <xdr:rowOff>38100</xdr:rowOff>
        </xdr:to>
        <xdr:sp macro="" textlink="">
          <xdr:nvSpPr>
            <xdr:cNvPr id="35076" name="Check Box 260" hidden="1">
              <a:extLst>
                <a:ext uri="{63B3BB69-23CF-44E3-9099-C40C66FF867C}">
                  <a14:compatExt spid="_x0000_s35076"/>
                </a:ext>
                <a:ext uri="{FF2B5EF4-FFF2-40B4-BE49-F238E27FC236}">
                  <a16:creationId xmlns:a16="http://schemas.microsoft.com/office/drawing/2014/main" id="{00000000-0008-0000-0E00-00000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61</xdr:row>
          <xdr:rowOff>28575</xdr:rowOff>
        </xdr:from>
        <xdr:to>
          <xdr:col>3</xdr:col>
          <xdr:colOff>495300</xdr:colOff>
          <xdr:row>62</xdr:row>
          <xdr:rowOff>38100</xdr:rowOff>
        </xdr:to>
        <xdr:sp macro="" textlink="">
          <xdr:nvSpPr>
            <xdr:cNvPr id="35077" name="Check Box 261" hidden="1">
              <a:extLst>
                <a:ext uri="{63B3BB69-23CF-44E3-9099-C40C66FF867C}">
                  <a14:compatExt spid="_x0000_s35077"/>
                </a:ext>
                <a:ext uri="{FF2B5EF4-FFF2-40B4-BE49-F238E27FC236}">
                  <a16:creationId xmlns:a16="http://schemas.microsoft.com/office/drawing/2014/main" id="{00000000-0008-0000-0E00-00000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61</xdr:row>
          <xdr:rowOff>28575</xdr:rowOff>
        </xdr:from>
        <xdr:to>
          <xdr:col>1</xdr:col>
          <xdr:colOff>495300</xdr:colOff>
          <xdr:row>62</xdr:row>
          <xdr:rowOff>38100</xdr:rowOff>
        </xdr:to>
        <xdr:sp macro="" textlink="">
          <xdr:nvSpPr>
            <xdr:cNvPr id="35078" name="Check Box 262" hidden="1">
              <a:extLst>
                <a:ext uri="{63B3BB69-23CF-44E3-9099-C40C66FF867C}">
                  <a14:compatExt spid="_x0000_s35078"/>
                </a:ext>
                <a:ext uri="{FF2B5EF4-FFF2-40B4-BE49-F238E27FC236}">
                  <a16:creationId xmlns:a16="http://schemas.microsoft.com/office/drawing/2014/main" id="{00000000-0008-0000-0E00-00000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28575</xdr:rowOff>
        </xdr:from>
        <xdr:to>
          <xdr:col>2</xdr:col>
          <xdr:colOff>495300</xdr:colOff>
          <xdr:row>62</xdr:row>
          <xdr:rowOff>38100</xdr:rowOff>
        </xdr:to>
        <xdr:sp macro="" textlink="">
          <xdr:nvSpPr>
            <xdr:cNvPr id="35079" name="Check Box 263" hidden="1">
              <a:extLst>
                <a:ext uri="{63B3BB69-23CF-44E3-9099-C40C66FF867C}">
                  <a14:compatExt spid="_x0000_s35079"/>
                </a:ext>
                <a:ext uri="{FF2B5EF4-FFF2-40B4-BE49-F238E27FC236}">
                  <a16:creationId xmlns:a16="http://schemas.microsoft.com/office/drawing/2014/main" id="{00000000-0008-0000-0E00-00000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61</xdr:row>
          <xdr:rowOff>28575</xdr:rowOff>
        </xdr:from>
        <xdr:to>
          <xdr:col>3</xdr:col>
          <xdr:colOff>495300</xdr:colOff>
          <xdr:row>62</xdr:row>
          <xdr:rowOff>38100</xdr:rowOff>
        </xdr:to>
        <xdr:sp macro="" textlink="">
          <xdr:nvSpPr>
            <xdr:cNvPr id="35080" name="Check Box 264" hidden="1">
              <a:extLst>
                <a:ext uri="{63B3BB69-23CF-44E3-9099-C40C66FF867C}">
                  <a14:compatExt spid="_x0000_s35080"/>
                </a:ext>
                <a:ext uri="{FF2B5EF4-FFF2-40B4-BE49-F238E27FC236}">
                  <a16:creationId xmlns:a16="http://schemas.microsoft.com/office/drawing/2014/main" id="{00000000-0008-0000-0E00-00000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0</xdr:rowOff>
        </xdr:from>
        <xdr:to>
          <xdr:col>1</xdr:col>
          <xdr:colOff>495300</xdr:colOff>
          <xdr:row>63</xdr:row>
          <xdr:rowOff>38100</xdr:rowOff>
        </xdr:to>
        <xdr:sp macro="" textlink="">
          <xdr:nvSpPr>
            <xdr:cNvPr id="35081" name="Check Box 265" hidden="1">
              <a:extLst>
                <a:ext uri="{63B3BB69-23CF-44E3-9099-C40C66FF867C}">
                  <a14:compatExt spid="_x0000_s35081"/>
                </a:ext>
                <a:ext uri="{FF2B5EF4-FFF2-40B4-BE49-F238E27FC236}">
                  <a16:creationId xmlns:a16="http://schemas.microsoft.com/office/drawing/2014/main" id="{00000000-0008-0000-0E00-00000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28575</xdr:rowOff>
        </xdr:from>
        <xdr:to>
          <xdr:col>1</xdr:col>
          <xdr:colOff>495300</xdr:colOff>
          <xdr:row>64</xdr:row>
          <xdr:rowOff>38100</xdr:rowOff>
        </xdr:to>
        <xdr:sp macro="" textlink="">
          <xdr:nvSpPr>
            <xdr:cNvPr id="35082" name="Check Box 266" hidden="1">
              <a:extLst>
                <a:ext uri="{63B3BB69-23CF-44E3-9099-C40C66FF867C}">
                  <a14:compatExt spid="_x0000_s35082"/>
                </a:ext>
                <a:ext uri="{FF2B5EF4-FFF2-40B4-BE49-F238E27FC236}">
                  <a16:creationId xmlns:a16="http://schemas.microsoft.com/office/drawing/2014/main" id="{00000000-0008-0000-0E00-00000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64</xdr:row>
          <xdr:rowOff>28575</xdr:rowOff>
        </xdr:from>
        <xdr:to>
          <xdr:col>1</xdr:col>
          <xdr:colOff>495300</xdr:colOff>
          <xdr:row>65</xdr:row>
          <xdr:rowOff>38100</xdr:rowOff>
        </xdr:to>
        <xdr:sp macro="" textlink="">
          <xdr:nvSpPr>
            <xdr:cNvPr id="35083" name="Check Box 267" hidden="1">
              <a:extLst>
                <a:ext uri="{63B3BB69-23CF-44E3-9099-C40C66FF867C}">
                  <a14:compatExt spid="_x0000_s35083"/>
                </a:ext>
                <a:ext uri="{FF2B5EF4-FFF2-40B4-BE49-F238E27FC236}">
                  <a16:creationId xmlns:a16="http://schemas.microsoft.com/office/drawing/2014/main" id="{00000000-0008-0000-0E00-00000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28575</xdr:rowOff>
        </xdr:from>
        <xdr:to>
          <xdr:col>1</xdr:col>
          <xdr:colOff>495300</xdr:colOff>
          <xdr:row>66</xdr:row>
          <xdr:rowOff>38100</xdr:rowOff>
        </xdr:to>
        <xdr:sp macro="" textlink="">
          <xdr:nvSpPr>
            <xdr:cNvPr id="35084" name="Check Box 268" hidden="1">
              <a:extLst>
                <a:ext uri="{63B3BB69-23CF-44E3-9099-C40C66FF867C}">
                  <a14:compatExt spid="_x0000_s35084"/>
                </a:ext>
                <a:ext uri="{FF2B5EF4-FFF2-40B4-BE49-F238E27FC236}">
                  <a16:creationId xmlns:a16="http://schemas.microsoft.com/office/drawing/2014/main" id="{00000000-0008-0000-0E00-00000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62</xdr:row>
          <xdr:rowOff>0</xdr:rowOff>
        </xdr:from>
        <xdr:to>
          <xdr:col>2</xdr:col>
          <xdr:colOff>495300</xdr:colOff>
          <xdr:row>63</xdr:row>
          <xdr:rowOff>38100</xdr:rowOff>
        </xdr:to>
        <xdr:sp macro="" textlink="">
          <xdr:nvSpPr>
            <xdr:cNvPr id="35085" name="Check Box 269" hidden="1">
              <a:extLst>
                <a:ext uri="{63B3BB69-23CF-44E3-9099-C40C66FF867C}">
                  <a14:compatExt spid="_x0000_s35085"/>
                </a:ext>
                <a:ext uri="{FF2B5EF4-FFF2-40B4-BE49-F238E27FC236}">
                  <a16:creationId xmlns:a16="http://schemas.microsoft.com/office/drawing/2014/main" id="{00000000-0008-0000-0E00-00000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28575</xdr:rowOff>
        </xdr:from>
        <xdr:to>
          <xdr:col>2</xdr:col>
          <xdr:colOff>495300</xdr:colOff>
          <xdr:row>64</xdr:row>
          <xdr:rowOff>38100</xdr:rowOff>
        </xdr:to>
        <xdr:sp macro="" textlink="">
          <xdr:nvSpPr>
            <xdr:cNvPr id="35086" name="Check Box 270" hidden="1">
              <a:extLst>
                <a:ext uri="{63B3BB69-23CF-44E3-9099-C40C66FF867C}">
                  <a14:compatExt spid="_x0000_s35086"/>
                </a:ext>
                <a:ext uri="{FF2B5EF4-FFF2-40B4-BE49-F238E27FC236}">
                  <a16:creationId xmlns:a16="http://schemas.microsoft.com/office/drawing/2014/main" id="{00000000-0008-0000-0E00-00000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28575</xdr:rowOff>
        </xdr:from>
        <xdr:to>
          <xdr:col>2</xdr:col>
          <xdr:colOff>495300</xdr:colOff>
          <xdr:row>65</xdr:row>
          <xdr:rowOff>38100</xdr:rowOff>
        </xdr:to>
        <xdr:sp macro="" textlink="">
          <xdr:nvSpPr>
            <xdr:cNvPr id="35087" name="Check Box 271" hidden="1">
              <a:extLst>
                <a:ext uri="{63B3BB69-23CF-44E3-9099-C40C66FF867C}">
                  <a14:compatExt spid="_x0000_s35087"/>
                </a:ext>
                <a:ext uri="{FF2B5EF4-FFF2-40B4-BE49-F238E27FC236}">
                  <a16:creationId xmlns:a16="http://schemas.microsoft.com/office/drawing/2014/main" id="{00000000-0008-0000-0E00-00000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28575</xdr:rowOff>
        </xdr:from>
        <xdr:to>
          <xdr:col>2</xdr:col>
          <xdr:colOff>495300</xdr:colOff>
          <xdr:row>66</xdr:row>
          <xdr:rowOff>38100</xdr:rowOff>
        </xdr:to>
        <xdr:sp macro="" textlink="">
          <xdr:nvSpPr>
            <xdr:cNvPr id="35088" name="Check Box 272" hidden="1">
              <a:extLst>
                <a:ext uri="{63B3BB69-23CF-44E3-9099-C40C66FF867C}">
                  <a14:compatExt spid="_x0000_s35088"/>
                </a:ext>
                <a:ext uri="{FF2B5EF4-FFF2-40B4-BE49-F238E27FC236}">
                  <a16:creationId xmlns:a16="http://schemas.microsoft.com/office/drawing/2014/main" id="{00000000-0008-0000-0E00-00001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62</xdr:row>
          <xdr:rowOff>0</xdr:rowOff>
        </xdr:from>
        <xdr:to>
          <xdr:col>3</xdr:col>
          <xdr:colOff>495300</xdr:colOff>
          <xdr:row>63</xdr:row>
          <xdr:rowOff>38100</xdr:rowOff>
        </xdr:to>
        <xdr:sp macro="" textlink="">
          <xdr:nvSpPr>
            <xdr:cNvPr id="35089" name="Check Box 273" hidden="1">
              <a:extLst>
                <a:ext uri="{63B3BB69-23CF-44E3-9099-C40C66FF867C}">
                  <a14:compatExt spid="_x0000_s35089"/>
                </a:ext>
                <a:ext uri="{FF2B5EF4-FFF2-40B4-BE49-F238E27FC236}">
                  <a16:creationId xmlns:a16="http://schemas.microsoft.com/office/drawing/2014/main" id="{00000000-0008-0000-0E00-00001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63</xdr:row>
          <xdr:rowOff>28575</xdr:rowOff>
        </xdr:from>
        <xdr:to>
          <xdr:col>3</xdr:col>
          <xdr:colOff>495300</xdr:colOff>
          <xdr:row>64</xdr:row>
          <xdr:rowOff>38100</xdr:rowOff>
        </xdr:to>
        <xdr:sp macro="" textlink="">
          <xdr:nvSpPr>
            <xdr:cNvPr id="35090" name="Check Box 274" hidden="1">
              <a:extLst>
                <a:ext uri="{63B3BB69-23CF-44E3-9099-C40C66FF867C}">
                  <a14:compatExt spid="_x0000_s35090"/>
                </a:ext>
                <a:ext uri="{FF2B5EF4-FFF2-40B4-BE49-F238E27FC236}">
                  <a16:creationId xmlns:a16="http://schemas.microsoft.com/office/drawing/2014/main" id="{00000000-0008-0000-0E00-00001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64</xdr:row>
          <xdr:rowOff>28575</xdr:rowOff>
        </xdr:from>
        <xdr:to>
          <xdr:col>3</xdr:col>
          <xdr:colOff>523875</xdr:colOff>
          <xdr:row>65</xdr:row>
          <xdr:rowOff>38100</xdr:rowOff>
        </xdr:to>
        <xdr:sp macro="" textlink="">
          <xdr:nvSpPr>
            <xdr:cNvPr id="35091" name="Check Box 275" hidden="1">
              <a:extLst>
                <a:ext uri="{63B3BB69-23CF-44E3-9099-C40C66FF867C}">
                  <a14:compatExt spid="_x0000_s35091"/>
                </a:ext>
                <a:ext uri="{FF2B5EF4-FFF2-40B4-BE49-F238E27FC236}">
                  <a16:creationId xmlns:a16="http://schemas.microsoft.com/office/drawing/2014/main" id="{00000000-0008-0000-0E00-00001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28575</xdr:rowOff>
        </xdr:from>
        <xdr:to>
          <xdr:col>3</xdr:col>
          <xdr:colOff>495300</xdr:colOff>
          <xdr:row>66</xdr:row>
          <xdr:rowOff>38100</xdr:rowOff>
        </xdr:to>
        <xdr:sp macro="" textlink="">
          <xdr:nvSpPr>
            <xdr:cNvPr id="35092" name="Check Box 276" hidden="1">
              <a:extLst>
                <a:ext uri="{63B3BB69-23CF-44E3-9099-C40C66FF867C}">
                  <a14:compatExt spid="_x0000_s35092"/>
                </a:ext>
                <a:ext uri="{FF2B5EF4-FFF2-40B4-BE49-F238E27FC236}">
                  <a16:creationId xmlns:a16="http://schemas.microsoft.com/office/drawing/2014/main" id="{00000000-0008-0000-0E00-00001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28575</xdr:rowOff>
        </xdr:from>
        <xdr:to>
          <xdr:col>1</xdr:col>
          <xdr:colOff>495300</xdr:colOff>
          <xdr:row>66</xdr:row>
          <xdr:rowOff>38100</xdr:rowOff>
        </xdr:to>
        <xdr:sp macro="" textlink="">
          <xdr:nvSpPr>
            <xdr:cNvPr id="35093" name="Check Box 277" hidden="1">
              <a:extLst>
                <a:ext uri="{63B3BB69-23CF-44E3-9099-C40C66FF867C}">
                  <a14:compatExt spid="_x0000_s35093"/>
                </a:ext>
                <a:ext uri="{FF2B5EF4-FFF2-40B4-BE49-F238E27FC236}">
                  <a16:creationId xmlns:a16="http://schemas.microsoft.com/office/drawing/2014/main" id="{00000000-0008-0000-0E00-00001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xdr:row>
          <xdr:rowOff>28575</xdr:rowOff>
        </xdr:from>
        <xdr:to>
          <xdr:col>2</xdr:col>
          <xdr:colOff>495300</xdr:colOff>
          <xdr:row>66</xdr:row>
          <xdr:rowOff>38100</xdr:rowOff>
        </xdr:to>
        <xdr:sp macro="" textlink="">
          <xdr:nvSpPr>
            <xdr:cNvPr id="35094" name="Check Box 278" hidden="1">
              <a:extLst>
                <a:ext uri="{63B3BB69-23CF-44E3-9099-C40C66FF867C}">
                  <a14:compatExt spid="_x0000_s35094"/>
                </a:ext>
                <a:ext uri="{FF2B5EF4-FFF2-40B4-BE49-F238E27FC236}">
                  <a16:creationId xmlns:a16="http://schemas.microsoft.com/office/drawing/2014/main" id="{00000000-0008-0000-0E00-00001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65</xdr:row>
          <xdr:rowOff>28575</xdr:rowOff>
        </xdr:from>
        <xdr:to>
          <xdr:col>3</xdr:col>
          <xdr:colOff>495300</xdr:colOff>
          <xdr:row>66</xdr:row>
          <xdr:rowOff>38100</xdr:rowOff>
        </xdr:to>
        <xdr:sp macro="" textlink="">
          <xdr:nvSpPr>
            <xdr:cNvPr id="35095" name="Check Box 279" hidden="1">
              <a:extLst>
                <a:ext uri="{63B3BB69-23CF-44E3-9099-C40C66FF867C}">
                  <a14:compatExt spid="_x0000_s35095"/>
                </a:ext>
                <a:ext uri="{FF2B5EF4-FFF2-40B4-BE49-F238E27FC236}">
                  <a16:creationId xmlns:a16="http://schemas.microsoft.com/office/drawing/2014/main" id="{00000000-0008-0000-0E00-00001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66</xdr:row>
          <xdr:rowOff>28575</xdr:rowOff>
        </xdr:from>
        <xdr:to>
          <xdr:col>1</xdr:col>
          <xdr:colOff>495300</xdr:colOff>
          <xdr:row>67</xdr:row>
          <xdr:rowOff>38100</xdr:rowOff>
        </xdr:to>
        <xdr:sp macro="" textlink="">
          <xdr:nvSpPr>
            <xdr:cNvPr id="35096" name="Check Box 280" hidden="1">
              <a:extLst>
                <a:ext uri="{63B3BB69-23CF-44E3-9099-C40C66FF867C}">
                  <a14:compatExt spid="_x0000_s35096"/>
                </a:ext>
                <a:ext uri="{FF2B5EF4-FFF2-40B4-BE49-F238E27FC236}">
                  <a16:creationId xmlns:a16="http://schemas.microsoft.com/office/drawing/2014/main" id="{00000000-0008-0000-0E00-00001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67</xdr:row>
          <xdr:rowOff>28575</xdr:rowOff>
        </xdr:from>
        <xdr:to>
          <xdr:col>1</xdr:col>
          <xdr:colOff>495300</xdr:colOff>
          <xdr:row>68</xdr:row>
          <xdr:rowOff>38100</xdr:rowOff>
        </xdr:to>
        <xdr:sp macro="" textlink="">
          <xdr:nvSpPr>
            <xdr:cNvPr id="35097" name="Check Box 281" hidden="1">
              <a:extLst>
                <a:ext uri="{63B3BB69-23CF-44E3-9099-C40C66FF867C}">
                  <a14:compatExt spid="_x0000_s35097"/>
                </a:ext>
                <a:ext uri="{FF2B5EF4-FFF2-40B4-BE49-F238E27FC236}">
                  <a16:creationId xmlns:a16="http://schemas.microsoft.com/office/drawing/2014/main" id="{00000000-0008-0000-0E00-00001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68</xdr:row>
          <xdr:rowOff>28575</xdr:rowOff>
        </xdr:from>
        <xdr:to>
          <xdr:col>1</xdr:col>
          <xdr:colOff>495300</xdr:colOff>
          <xdr:row>69</xdr:row>
          <xdr:rowOff>38100</xdr:rowOff>
        </xdr:to>
        <xdr:sp macro="" textlink="">
          <xdr:nvSpPr>
            <xdr:cNvPr id="35098" name="Check Box 282" hidden="1">
              <a:extLst>
                <a:ext uri="{63B3BB69-23CF-44E3-9099-C40C66FF867C}">
                  <a14:compatExt spid="_x0000_s35098"/>
                </a:ext>
                <a:ext uri="{FF2B5EF4-FFF2-40B4-BE49-F238E27FC236}">
                  <a16:creationId xmlns:a16="http://schemas.microsoft.com/office/drawing/2014/main" id="{00000000-0008-0000-0E00-00001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66</xdr:row>
          <xdr:rowOff>28575</xdr:rowOff>
        </xdr:from>
        <xdr:to>
          <xdr:col>2</xdr:col>
          <xdr:colOff>495300</xdr:colOff>
          <xdr:row>67</xdr:row>
          <xdr:rowOff>38100</xdr:rowOff>
        </xdr:to>
        <xdr:sp macro="" textlink="">
          <xdr:nvSpPr>
            <xdr:cNvPr id="35099" name="Check Box 283" hidden="1">
              <a:extLst>
                <a:ext uri="{63B3BB69-23CF-44E3-9099-C40C66FF867C}">
                  <a14:compatExt spid="_x0000_s35099"/>
                </a:ext>
                <a:ext uri="{FF2B5EF4-FFF2-40B4-BE49-F238E27FC236}">
                  <a16:creationId xmlns:a16="http://schemas.microsoft.com/office/drawing/2014/main" id="{00000000-0008-0000-0E00-00001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28575</xdr:rowOff>
        </xdr:from>
        <xdr:to>
          <xdr:col>2</xdr:col>
          <xdr:colOff>495300</xdr:colOff>
          <xdr:row>68</xdr:row>
          <xdr:rowOff>38100</xdr:rowOff>
        </xdr:to>
        <xdr:sp macro="" textlink="">
          <xdr:nvSpPr>
            <xdr:cNvPr id="35100" name="Check Box 284" hidden="1">
              <a:extLst>
                <a:ext uri="{63B3BB69-23CF-44E3-9099-C40C66FF867C}">
                  <a14:compatExt spid="_x0000_s35100"/>
                </a:ext>
                <a:ext uri="{FF2B5EF4-FFF2-40B4-BE49-F238E27FC236}">
                  <a16:creationId xmlns:a16="http://schemas.microsoft.com/office/drawing/2014/main" id="{00000000-0008-0000-0E00-00001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28575</xdr:rowOff>
        </xdr:from>
        <xdr:to>
          <xdr:col>2</xdr:col>
          <xdr:colOff>495300</xdr:colOff>
          <xdr:row>69</xdr:row>
          <xdr:rowOff>38100</xdr:rowOff>
        </xdr:to>
        <xdr:sp macro="" textlink="">
          <xdr:nvSpPr>
            <xdr:cNvPr id="35101" name="Check Box 285" hidden="1">
              <a:extLst>
                <a:ext uri="{63B3BB69-23CF-44E3-9099-C40C66FF867C}">
                  <a14:compatExt spid="_x0000_s35101"/>
                </a:ext>
                <a:ext uri="{FF2B5EF4-FFF2-40B4-BE49-F238E27FC236}">
                  <a16:creationId xmlns:a16="http://schemas.microsoft.com/office/drawing/2014/main" id="{00000000-0008-0000-0E00-00001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66</xdr:row>
          <xdr:rowOff>28575</xdr:rowOff>
        </xdr:from>
        <xdr:to>
          <xdr:col>3</xdr:col>
          <xdr:colOff>495300</xdr:colOff>
          <xdr:row>67</xdr:row>
          <xdr:rowOff>38100</xdr:rowOff>
        </xdr:to>
        <xdr:sp macro="" textlink="">
          <xdr:nvSpPr>
            <xdr:cNvPr id="35102" name="Check Box 286" hidden="1">
              <a:extLst>
                <a:ext uri="{63B3BB69-23CF-44E3-9099-C40C66FF867C}">
                  <a14:compatExt spid="_x0000_s35102"/>
                </a:ext>
                <a:ext uri="{FF2B5EF4-FFF2-40B4-BE49-F238E27FC236}">
                  <a16:creationId xmlns:a16="http://schemas.microsoft.com/office/drawing/2014/main" id="{00000000-0008-0000-0E00-00001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67</xdr:row>
          <xdr:rowOff>28575</xdr:rowOff>
        </xdr:from>
        <xdr:to>
          <xdr:col>3</xdr:col>
          <xdr:colOff>523875</xdr:colOff>
          <xdr:row>68</xdr:row>
          <xdr:rowOff>38100</xdr:rowOff>
        </xdr:to>
        <xdr:sp macro="" textlink="">
          <xdr:nvSpPr>
            <xdr:cNvPr id="35103" name="Check Box 287" hidden="1">
              <a:extLst>
                <a:ext uri="{63B3BB69-23CF-44E3-9099-C40C66FF867C}">
                  <a14:compatExt spid="_x0000_s35103"/>
                </a:ext>
                <a:ext uri="{FF2B5EF4-FFF2-40B4-BE49-F238E27FC236}">
                  <a16:creationId xmlns:a16="http://schemas.microsoft.com/office/drawing/2014/main" id="{00000000-0008-0000-0E00-00001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68</xdr:row>
          <xdr:rowOff>28575</xdr:rowOff>
        </xdr:from>
        <xdr:to>
          <xdr:col>3</xdr:col>
          <xdr:colOff>495300</xdr:colOff>
          <xdr:row>69</xdr:row>
          <xdr:rowOff>38100</xdr:rowOff>
        </xdr:to>
        <xdr:sp macro="" textlink="">
          <xdr:nvSpPr>
            <xdr:cNvPr id="35104" name="Check Box 288" hidden="1">
              <a:extLst>
                <a:ext uri="{63B3BB69-23CF-44E3-9099-C40C66FF867C}">
                  <a14:compatExt spid="_x0000_s35104"/>
                </a:ext>
                <a:ext uri="{FF2B5EF4-FFF2-40B4-BE49-F238E27FC236}">
                  <a16:creationId xmlns:a16="http://schemas.microsoft.com/office/drawing/2014/main" id="{00000000-0008-0000-0E00-00002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28575</xdr:rowOff>
        </xdr:from>
        <xdr:to>
          <xdr:col>2</xdr:col>
          <xdr:colOff>495300</xdr:colOff>
          <xdr:row>69</xdr:row>
          <xdr:rowOff>38100</xdr:rowOff>
        </xdr:to>
        <xdr:sp macro="" textlink="">
          <xdr:nvSpPr>
            <xdr:cNvPr id="35105" name="Check Box 289" hidden="1">
              <a:extLst>
                <a:ext uri="{63B3BB69-23CF-44E3-9099-C40C66FF867C}">
                  <a14:compatExt spid="_x0000_s35105"/>
                </a:ext>
                <a:ext uri="{FF2B5EF4-FFF2-40B4-BE49-F238E27FC236}">
                  <a16:creationId xmlns:a16="http://schemas.microsoft.com/office/drawing/2014/main" id="{00000000-0008-0000-0E00-00002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68</xdr:row>
          <xdr:rowOff>28575</xdr:rowOff>
        </xdr:from>
        <xdr:to>
          <xdr:col>3</xdr:col>
          <xdr:colOff>495300</xdr:colOff>
          <xdr:row>69</xdr:row>
          <xdr:rowOff>38100</xdr:rowOff>
        </xdr:to>
        <xdr:sp macro="" textlink="">
          <xdr:nvSpPr>
            <xdr:cNvPr id="35106" name="Check Box 290" hidden="1">
              <a:extLst>
                <a:ext uri="{63B3BB69-23CF-44E3-9099-C40C66FF867C}">
                  <a14:compatExt spid="_x0000_s35106"/>
                </a:ext>
                <a:ext uri="{FF2B5EF4-FFF2-40B4-BE49-F238E27FC236}">
                  <a16:creationId xmlns:a16="http://schemas.microsoft.com/office/drawing/2014/main" id="{00000000-0008-0000-0E00-00002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68</xdr:row>
          <xdr:rowOff>28575</xdr:rowOff>
        </xdr:from>
        <xdr:to>
          <xdr:col>1</xdr:col>
          <xdr:colOff>495300</xdr:colOff>
          <xdr:row>69</xdr:row>
          <xdr:rowOff>38100</xdr:rowOff>
        </xdr:to>
        <xdr:sp macro="" textlink="">
          <xdr:nvSpPr>
            <xdr:cNvPr id="35107" name="Check Box 291" hidden="1">
              <a:extLst>
                <a:ext uri="{63B3BB69-23CF-44E3-9099-C40C66FF867C}">
                  <a14:compatExt spid="_x0000_s35107"/>
                </a:ext>
                <a:ext uri="{FF2B5EF4-FFF2-40B4-BE49-F238E27FC236}">
                  <a16:creationId xmlns:a16="http://schemas.microsoft.com/office/drawing/2014/main" id="{00000000-0008-0000-0E00-00002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69</xdr:row>
          <xdr:rowOff>28575</xdr:rowOff>
        </xdr:from>
        <xdr:to>
          <xdr:col>1</xdr:col>
          <xdr:colOff>495300</xdr:colOff>
          <xdr:row>70</xdr:row>
          <xdr:rowOff>38100</xdr:rowOff>
        </xdr:to>
        <xdr:sp macro="" textlink="">
          <xdr:nvSpPr>
            <xdr:cNvPr id="35108" name="Check Box 292" hidden="1">
              <a:extLst>
                <a:ext uri="{63B3BB69-23CF-44E3-9099-C40C66FF867C}">
                  <a14:compatExt spid="_x0000_s35108"/>
                </a:ext>
                <a:ext uri="{FF2B5EF4-FFF2-40B4-BE49-F238E27FC236}">
                  <a16:creationId xmlns:a16="http://schemas.microsoft.com/office/drawing/2014/main" id="{00000000-0008-0000-0E00-00002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28575</xdr:rowOff>
        </xdr:from>
        <xdr:to>
          <xdr:col>1</xdr:col>
          <xdr:colOff>495300</xdr:colOff>
          <xdr:row>71</xdr:row>
          <xdr:rowOff>38100</xdr:rowOff>
        </xdr:to>
        <xdr:sp macro="" textlink="">
          <xdr:nvSpPr>
            <xdr:cNvPr id="35109" name="Check Box 293" hidden="1">
              <a:extLst>
                <a:ext uri="{63B3BB69-23CF-44E3-9099-C40C66FF867C}">
                  <a14:compatExt spid="_x0000_s35109"/>
                </a:ext>
                <a:ext uri="{FF2B5EF4-FFF2-40B4-BE49-F238E27FC236}">
                  <a16:creationId xmlns:a16="http://schemas.microsoft.com/office/drawing/2014/main" id="{00000000-0008-0000-0E00-00002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28575</xdr:rowOff>
        </xdr:from>
        <xdr:to>
          <xdr:col>2</xdr:col>
          <xdr:colOff>495300</xdr:colOff>
          <xdr:row>69</xdr:row>
          <xdr:rowOff>38100</xdr:rowOff>
        </xdr:to>
        <xdr:sp macro="" textlink="">
          <xdr:nvSpPr>
            <xdr:cNvPr id="35110" name="Check Box 294" hidden="1">
              <a:extLst>
                <a:ext uri="{63B3BB69-23CF-44E3-9099-C40C66FF867C}">
                  <a14:compatExt spid="_x0000_s35110"/>
                </a:ext>
                <a:ext uri="{FF2B5EF4-FFF2-40B4-BE49-F238E27FC236}">
                  <a16:creationId xmlns:a16="http://schemas.microsoft.com/office/drawing/2014/main" id="{00000000-0008-0000-0E00-00002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28575</xdr:rowOff>
        </xdr:from>
        <xdr:to>
          <xdr:col>2</xdr:col>
          <xdr:colOff>495300</xdr:colOff>
          <xdr:row>70</xdr:row>
          <xdr:rowOff>38100</xdr:rowOff>
        </xdr:to>
        <xdr:sp macro="" textlink="">
          <xdr:nvSpPr>
            <xdr:cNvPr id="35111" name="Check Box 295" hidden="1">
              <a:extLst>
                <a:ext uri="{63B3BB69-23CF-44E3-9099-C40C66FF867C}">
                  <a14:compatExt spid="_x0000_s35111"/>
                </a:ext>
                <a:ext uri="{FF2B5EF4-FFF2-40B4-BE49-F238E27FC236}">
                  <a16:creationId xmlns:a16="http://schemas.microsoft.com/office/drawing/2014/main" id="{00000000-0008-0000-0E00-00002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28575</xdr:rowOff>
        </xdr:from>
        <xdr:to>
          <xdr:col>2</xdr:col>
          <xdr:colOff>495300</xdr:colOff>
          <xdr:row>71</xdr:row>
          <xdr:rowOff>38100</xdr:rowOff>
        </xdr:to>
        <xdr:sp macro="" textlink="">
          <xdr:nvSpPr>
            <xdr:cNvPr id="35112" name="Check Box 296" hidden="1">
              <a:extLst>
                <a:ext uri="{63B3BB69-23CF-44E3-9099-C40C66FF867C}">
                  <a14:compatExt spid="_x0000_s35112"/>
                </a:ext>
                <a:ext uri="{FF2B5EF4-FFF2-40B4-BE49-F238E27FC236}">
                  <a16:creationId xmlns:a16="http://schemas.microsoft.com/office/drawing/2014/main" id="{00000000-0008-0000-0E00-00002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68</xdr:row>
          <xdr:rowOff>28575</xdr:rowOff>
        </xdr:from>
        <xdr:to>
          <xdr:col>3</xdr:col>
          <xdr:colOff>495300</xdr:colOff>
          <xdr:row>69</xdr:row>
          <xdr:rowOff>38100</xdr:rowOff>
        </xdr:to>
        <xdr:sp macro="" textlink="">
          <xdr:nvSpPr>
            <xdr:cNvPr id="35113" name="Check Box 297" hidden="1">
              <a:extLst>
                <a:ext uri="{63B3BB69-23CF-44E3-9099-C40C66FF867C}">
                  <a14:compatExt spid="_x0000_s35113"/>
                </a:ext>
                <a:ext uri="{FF2B5EF4-FFF2-40B4-BE49-F238E27FC236}">
                  <a16:creationId xmlns:a16="http://schemas.microsoft.com/office/drawing/2014/main" id="{00000000-0008-0000-0E00-00002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69</xdr:row>
          <xdr:rowOff>28575</xdr:rowOff>
        </xdr:from>
        <xdr:to>
          <xdr:col>3</xdr:col>
          <xdr:colOff>523875</xdr:colOff>
          <xdr:row>70</xdr:row>
          <xdr:rowOff>38100</xdr:rowOff>
        </xdr:to>
        <xdr:sp macro="" textlink="">
          <xdr:nvSpPr>
            <xdr:cNvPr id="35114" name="Check Box 298" hidden="1">
              <a:extLst>
                <a:ext uri="{63B3BB69-23CF-44E3-9099-C40C66FF867C}">
                  <a14:compatExt spid="_x0000_s35114"/>
                </a:ext>
                <a:ext uri="{FF2B5EF4-FFF2-40B4-BE49-F238E27FC236}">
                  <a16:creationId xmlns:a16="http://schemas.microsoft.com/office/drawing/2014/main" id="{00000000-0008-0000-0E00-00002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70</xdr:row>
          <xdr:rowOff>28575</xdr:rowOff>
        </xdr:from>
        <xdr:to>
          <xdr:col>3</xdr:col>
          <xdr:colOff>495300</xdr:colOff>
          <xdr:row>71</xdr:row>
          <xdr:rowOff>38100</xdr:rowOff>
        </xdr:to>
        <xdr:sp macro="" textlink="">
          <xdr:nvSpPr>
            <xdr:cNvPr id="35115" name="Check Box 299" hidden="1">
              <a:extLst>
                <a:ext uri="{63B3BB69-23CF-44E3-9099-C40C66FF867C}">
                  <a14:compatExt spid="_x0000_s35115"/>
                </a:ext>
                <a:ext uri="{FF2B5EF4-FFF2-40B4-BE49-F238E27FC236}">
                  <a16:creationId xmlns:a16="http://schemas.microsoft.com/office/drawing/2014/main" id="{00000000-0008-0000-0E00-00002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28575</xdr:rowOff>
        </xdr:from>
        <xdr:to>
          <xdr:col>1</xdr:col>
          <xdr:colOff>495300</xdr:colOff>
          <xdr:row>71</xdr:row>
          <xdr:rowOff>38100</xdr:rowOff>
        </xdr:to>
        <xdr:sp macro="" textlink="">
          <xdr:nvSpPr>
            <xdr:cNvPr id="35116" name="Check Box 300" hidden="1">
              <a:extLst>
                <a:ext uri="{63B3BB69-23CF-44E3-9099-C40C66FF867C}">
                  <a14:compatExt spid="_x0000_s35116"/>
                </a:ext>
                <a:ext uri="{FF2B5EF4-FFF2-40B4-BE49-F238E27FC236}">
                  <a16:creationId xmlns:a16="http://schemas.microsoft.com/office/drawing/2014/main" id="{00000000-0008-0000-0E00-00002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28575</xdr:rowOff>
        </xdr:from>
        <xdr:to>
          <xdr:col>2</xdr:col>
          <xdr:colOff>495300</xdr:colOff>
          <xdr:row>71</xdr:row>
          <xdr:rowOff>38100</xdr:rowOff>
        </xdr:to>
        <xdr:sp macro="" textlink="">
          <xdr:nvSpPr>
            <xdr:cNvPr id="35117" name="Check Box 301" hidden="1">
              <a:extLst>
                <a:ext uri="{63B3BB69-23CF-44E3-9099-C40C66FF867C}">
                  <a14:compatExt spid="_x0000_s35117"/>
                </a:ext>
                <a:ext uri="{FF2B5EF4-FFF2-40B4-BE49-F238E27FC236}">
                  <a16:creationId xmlns:a16="http://schemas.microsoft.com/office/drawing/2014/main" id="{00000000-0008-0000-0E00-00002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70</xdr:row>
          <xdr:rowOff>28575</xdr:rowOff>
        </xdr:from>
        <xdr:to>
          <xdr:col>3</xdr:col>
          <xdr:colOff>495300</xdr:colOff>
          <xdr:row>71</xdr:row>
          <xdr:rowOff>38100</xdr:rowOff>
        </xdr:to>
        <xdr:sp macro="" textlink="">
          <xdr:nvSpPr>
            <xdr:cNvPr id="35118" name="Check Box 302" hidden="1">
              <a:extLst>
                <a:ext uri="{63B3BB69-23CF-44E3-9099-C40C66FF867C}">
                  <a14:compatExt spid="_x0000_s35118"/>
                </a:ext>
                <a:ext uri="{FF2B5EF4-FFF2-40B4-BE49-F238E27FC236}">
                  <a16:creationId xmlns:a16="http://schemas.microsoft.com/office/drawing/2014/main" id="{00000000-0008-0000-0E00-00002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71</xdr:row>
          <xdr:rowOff>28575</xdr:rowOff>
        </xdr:from>
        <xdr:to>
          <xdr:col>1</xdr:col>
          <xdr:colOff>495300</xdr:colOff>
          <xdr:row>72</xdr:row>
          <xdr:rowOff>38100</xdr:rowOff>
        </xdr:to>
        <xdr:sp macro="" textlink="">
          <xdr:nvSpPr>
            <xdr:cNvPr id="35119" name="Check Box 303" hidden="1">
              <a:extLst>
                <a:ext uri="{63B3BB69-23CF-44E3-9099-C40C66FF867C}">
                  <a14:compatExt spid="_x0000_s35119"/>
                </a:ext>
                <a:ext uri="{FF2B5EF4-FFF2-40B4-BE49-F238E27FC236}">
                  <a16:creationId xmlns:a16="http://schemas.microsoft.com/office/drawing/2014/main" id="{00000000-0008-0000-0E00-00002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28575</xdr:rowOff>
        </xdr:from>
        <xdr:to>
          <xdr:col>1</xdr:col>
          <xdr:colOff>495300</xdr:colOff>
          <xdr:row>73</xdr:row>
          <xdr:rowOff>38100</xdr:rowOff>
        </xdr:to>
        <xdr:sp macro="" textlink="">
          <xdr:nvSpPr>
            <xdr:cNvPr id="35120" name="Check Box 304" hidden="1">
              <a:extLst>
                <a:ext uri="{63B3BB69-23CF-44E3-9099-C40C66FF867C}">
                  <a14:compatExt spid="_x0000_s35120"/>
                </a:ext>
                <a:ext uri="{FF2B5EF4-FFF2-40B4-BE49-F238E27FC236}">
                  <a16:creationId xmlns:a16="http://schemas.microsoft.com/office/drawing/2014/main" id="{00000000-0008-0000-0E00-00003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73</xdr:row>
          <xdr:rowOff>28575</xdr:rowOff>
        </xdr:from>
        <xdr:to>
          <xdr:col>1</xdr:col>
          <xdr:colOff>495300</xdr:colOff>
          <xdr:row>74</xdr:row>
          <xdr:rowOff>38100</xdr:rowOff>
        </xdr:to>
        <xdr:sp macro="" textlink="">
          <xdr:nvSpPr>
            <xdr:cNvPr id="35121" name="Check Box 305" hidden="1">
              <a:extLst>
                <a:ext uri="{63B3BB69-23CF-44E3-9099-C40C66FF867C}">
                  <a14:compatExt spid="_x0000_s35121"/>
                </a:ext>
                <a:ext uri="{FF2B5EF4-FFF2-40B4-BE49-F238E27FC236}">
                  <a16:creationId xmlns:a16="http://schemas.microsoft.com/office/drawing/2014/main" id="{00000000-0008-0000-0E00-00003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28575</xdr:rowOff>
        </xdr:from>
        <xdr:to>
          <xdr:col>2</xdr:col>
          <xdr:colOff>495300</xdr:colOff>
          <xdr:row>72</xdr:row>
          <xdr:rowOff>38100</xdr:rowOff>
        </xdr:to>
        <xdr:sp macro="" textlink="">
          <xdr:nvSpPr>
            <xdr:cNvPr id="35122" name="Check Box 306" hidden="1">
              <a:extLst>
                <a:ext uri="{63B3BB69-23CF-44E3-9099-C40C66FF867C}">
                  <a14:compatExt spid="_x0000_s35122"/>
                </a:ext>
                <a:ext uri="{FF2B5EF4-FFF2-40B4-BE49-F238E27FC236}">
                  <a16:creationId xmlns:a16="http://schemas.microsoft.com/office/drawing/2014/main" id="{00000000-0008-0000-0E00-00003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28575</xdr:rowOff>
        </xdr:from>
        <xdr:to>
          <xdr:col>2</xdr:col>
          <xdr:colOff>495300</xdr:colOff>
          <xdr:row>73</xdr:row>
          <xdr:rowOff>38100</xdr:rowOff>
        </xdr:to>
        <xdr:sp macro="" textlink="">
          <xdr:nvSpPr>
            <xdr:cNvPr id="35123" name="Check Box 307" hidden="1">
              <a:extLst>
                <a:ext uri="{63B3BB69-23CF-44E3-9099-C40C66FF867C}">
                  <a14:compatExt spid="_x0000_s35123"/>
                </a:ext>
                <a:ext uri="{FF2B5EF4-FFF2-40B4-BE49-F238E27FC236}">
                  <a16:creationId xmlns:a16="http://schemas.microsoft.com/office/drawing/2014/main" id="{00000000-0008-0000-0E00-00003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73</xdr:row>
          <xdr:rowOff>28575</xdr:rowOff>
        </xdr:from>
        <xdr:to>
          <xdr:col>2</xdr:col>
          <xdr:colOff>495300</xdr:colOff>
          <xdr:row>74</xdr:row>
          <xdr:rowOff>38100</xdr:rowOff>
        </xdr:to>
        <xdr:sp macro="" textlink="">
          <xdr:nvSpPr>
            <xdr:cNvPr id="35124" name="Check Box 308" hidden="1">
              <a:extLst>
                <a:ext uri="{63B3BB69-23CF-44E3-9099-C40C66FF867C}">
                  <a14:compatExt spid="_x0000_s35124"/>
                </a:ext>
                <a:ext uri="{FF2B5EF4-FFF2-40B4-BE49-F238E27FC236}">
                  <a16:creationId xmlns:a16="http://schemas.microsoft.com/office/drawing/2014/main" id="{00000000-0008-0000-0E00-00003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71</xdr:row>
          <xdr:rowOff>28575</xdr:rowOff>
        </xdr:from>
        <xdr:to>
          <xdr:col>3</xdr:col>
          <xdr:colOff>495300</xdr:colOff>
          <xdr:row>72</xdr:row>
          <xdr:rowOff>38100</xdr:rowOff>
        </xdr:to>
        <xdr:sp macro="" textlink="">
          <xdr:nvSpPr>
            <xdr:cNvPr id="35125" name="Check Box 309" hidden="1">
              <a:extLst>
                <a:ext uri="{63B3BB69-23CF-44E3-9099-C40C66FF867C}">
                  <a14:compatExt spid="_x0000_s35125"/>
                </a:ext>
                <a:ext uri="{FF2B5EF4-FFF2-40B4-BE49-F238E27FC236}">
                  <a16:creationId xmlns:a16="http://schemas.microsoft.com/office/drawing/2014/main" id="{00000000-0008-0000-0E00-00003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72</xdr:row>
          <xdr:rowOff>28575</xdr:rowOff>
        </xdr:from>
        <xdr:to>
          <xdr:col>3</xdr:col>
          <xdr:colOff>523875</xdr:colOff>
          <xdr:row>73</xdr:row>
          <xdr:rowOff>38100</xdr:rowOff>
        </xdr:to>
        <xdr:sp macro="" textlink="">
          <xdr:nvSpPr>
            <xdr:cNvPr id="35126" name="Check Box 310" hidden="1">
              <a:extLst>
                <a:ext uri="{63B3BB69-23CF-44E3-9099-C40C66FF867C}">
                  <a14:compatExt spid="_x0000_s35126"/>
                </a:ext>
                <a:ext uri="{FF2B5EF4-FFF2-40B4-BE49-F238E27FC236}">
                  <a16:creationId xmlns:a16="http://schemas.microsoft.com/office/drawing/2014/main" id="{00000000-0008-0000-0E00-00003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73</xdr:row>
          <xdr:rowOff>28575</xdr:rowOff>
        </xdr:from>
        <xdr:to>
          <xdr:col>3</xdr:col>
          <xdr:colOff>495300</xdr:colOff>
          <xdr:row>74</xdr:row>
          <xdr:rowOff>38100</xdr:rowOff>
        </xdr:to>
        <xdr:sp macro="" textlink="">
          <xdr:nvSpPr>
            <xdr:cNvPr id="35127" name="Check Box 311" hidden="1">
              <a:extLst>
                <a:ext uri="{63B3BB69-23CF-44E3-9099-C40C66FF867C}">
                  <a14:compatExt spid="_x0000_s35127"/>
                </a:ext>
                <a:ext uri="{FF2B5EF4-FFF2-40B4-BE49-F238E27FC236}">
                  <a16:creationId xmlns:a16="http://schemas.microsoft.com/office/drawing/2014/main" id="{00000000-0008-0000-0E00-00003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73</xdr:row>
          <xdr:rowOff>28575</xdr:rowOff>
        </xdr:from>
        <xdr:to>
          <xdr:col>2</xdr:col>
          <xdr:colOff>495300</xdr:colOff>
          <xdr:row>74</xdr:row>
          <xdr:rowOff>38100</xdr:rowOff>
        </xdr:to>
        <xdr:sp macro="" textlink="">
          <xdr:nvSpPr>
            <xdr:cNvPr id="35128" name="Check Box 312" hidden="1">
              <a:extLst>
                <a:ext uri="{63B3BB69-23CF-44E3-9099-C40C66FF867C}">
                  <a14:compatExt spid="_x0000_s35128"/>
                </a:ext>
                <a:ext uri="{FF2B5EF4-FFF2-40B4-BE49-F238E27FC236}">
                  <a16:creationId xmlns:a16="http://schemas.microsoft.com/office/drawing/2014/main" id="{00000000-0008-0000-0E00-00003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73</xdr:row>
          <xdr:rowOff>28575</xdr:rowOff>
        </xdr:from>
        <xdr:to>
          <xdr:col>3</xdr:col>
          <xdr:colOff>495300</xdr:colOff>
          <xdr:row>74</xdr:row>
          <xdr:rowOff>38100</xdr:rowOff>
        </xdr:to>
        <xdr:sp macro="" textlink="">
          <xdr:nvSpPr>
            <xdr:cNvPr id="35129" name="Check Box 313" hidden="1">
              <a:extLst>
                <a:ext uri="{63B3BB69-23CF-44E3-9099-C40C66FF867C}">
                  <a14:compatExt spid="_x0000_s35129"/>
                </a:ext>
                <a:ext uri="{FF2B5EF4-FFF2-40B4-BE49-F238E27FC236}">
                  <a16:creationId xmlns:a16="http://schemas.microsoft.com/office/drawing/2014/main" id="{00000000-0008-0000-0E00-00003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73</xdr:row>
          <xdr:rowOff>28575</xdr:rowOff>
        </xdr:from>
        <xdr:to>
          <xdr:col>1</xdr:col>
          <xdr:colOff>495300</xdr:colOff>
          <xdr:row>74</xdr:row>
          <xdr:rowOff>38100</xdr:rowOff>
        </xdr:to>
        <xdr:sp macro="" textlink="">
          <xdr:nvSpPr>
            <xdr:cNvPr id="35130" name="Check Box 314" hidden="1">
              <a:extLst>
                <a:ext uri="{63B3BB69-23CF-44E3-9099-C40C66FF867C}">
                  <a14:compatExt spid="_x0000_s35130"/>
                </a:ext>
                <a:ext uri="{FF2B5EF4-FFF2-40B4-BE49-F238E27FC236}">
                  <a16:creationId xmlns:a16="http://schemas.microsoft.com/office/drawing/2014/main" id="{00000000-0008-0000-0E00-00003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73</xdr:row>
          <xdr:rowOff>28575</xdr:rowOff>
        </xdr:from>
        <xdr:to>
          <xdr:col>2</xdr:col>
          <xdr:colOff>495300</xdr:colOff>
          <xdr:row>74</xdr:row>
          <xdr:rowOff>38100</xdr:rowOff>
        </xdr:to>
        <xdr:sp macro="" textlink="">
          <xdr:nvSpPr>
            <xdr:cNvPr id="35131" name="Check Box 315" hidden="1">
              <a:extLst>
                <a:ext uri="{63B3BB69-23CF-44E3-9099-C40C66FF867C}">
                  <a14:compatExt spid="_x0000_s35131"/>
                </a:ext>
                <a:ext uri="{FF2B5EF4-FFF2-40B4-BE49-F238E27FC236}">
                  <a16:creationId xmlns:a16="http://schemas.microsoft.com/office/drawing/2014/main" id="{00000000-0008-0000-0E00-00003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73</xdr:row>
          <xdr:rowOff>28575</xdr:rowOff>
        </xdr:from>
        <xdr:to>
          <xdr:col>3</xdr:col>
          <xdr:colOff>495300</xdr:colOff>
          <xdr:row>74</xdr:row>
          <xdr:rowOff>38100</xdr:rowOff>
        </xdr:to>
        <xdr:sp macro="" textlink="">
          <xdr:nvSpPr>
            <xdr:cNvPr id="35132" name="Check Box 316" hidden="1">
              <a:extLst>
                <a:ext uri="{63B3BB69-23CF-44E3-9099-C40C66FF867C}">
                  <a14:compatExt spid="_x0000_s35132"/>
                </a:ext>
                <a:ext uri="{FF2B5EF4-FFF2-40B4-BE49-F238E27FC236}">
                  <a16:creationId xmlns:a16="http://schemas.microsoft.com/office/drawing/2014/main" id="{00000000-0008-0000-0E00-00003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73</xdr:row>
          <xdr:rowOff>28575</xdr:rowOff>
        </xdr:from>
        <xdr:to>
          <xdr:col>2</xdr:col>
          <xdr:colOff>495300</xdr:colOff>
          <xdr:row>74</xdr:row>
          <xdr:rowOff>38100</xdr:rowOff>
        </xdr:to>
        <xdr:sp macro="" textlink="">
          <xdr:nvSpPr>
            <xdr:cNvPr id="35133" name="Check Box 317" hidden="1">
              <a:extLst>
                <a:ext uri="{63B3BB69-23CF-44E3-9099-C40C66FF867C}">
                  <a14:compatExt spid="_x0000_s35133"/>
                </a:ext>
                <a:ext uri="{FF2B5EF4-FFF2-40B4-BE49-F238E27FC236}">
                  <a16:creationId xmlns:a16="http://schemas.microsoft.com/office/drawing/2014/main" id="{00000000-0008-0000-0E00-00003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73</xdr:row>
          <xdr:rowOff>28575</xdr:rowOff>
        </xdr:from>
        <xdr:to>
          <xdr:col>3</xdr:col>
          <xdr:colOff>495300</xdr:colOff>
          <xdr:row>74</xdr:row>
          <xdr:rowOff>38100</xdr:rowOff>
        </xdr:to>
        <xdr:sp macro="" textlink="">
          <xdr:nvSpPr>
            <xdr:cNvPr id="35134" name="Check Box 318" hidden="1">
              <a:extLst>
                <a:ext uri="{63B3BB69-23CF-44E3-9099-C40C66FF867C}">
                  <a14:compatExt spid="_x0000_s35134"/>
                </a:ext>
                <a:ext uri="{FF2B5EF4-FFF2-40B4-BE49-F238E27FC236}">
                  <a16:creationId xmlns:a16="http://schemas.microsoft.com/office/drawing/2014/main" id="{00000000-0008-0000-0E00-00003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76</xdr:row>
          <xdr:rowOff>28575</xdr:rowOff>
        </xdr:from>
        <xdr:to>
          <xdr:col>1</xdr:col>
          <xdr:colOff>495300</xdr:colOff>
          <xdr:row>77</xdr:row>
          <xdr:rowOff>38100</xdr:rowOff>
        </xdr:to>
        <xdr:sp macro="" textlink="">
          <xdr:nvSpPr>
            <xdr:cNvPr id="35135" name="Check Box 319" hidden="1">
              <a:extLst>
                <a:ext uri="{63B3BB69-23CF-44E3-9099-C40C66FF867C}">
                  <a14:compatExt spid="_x0000_s35135"/>
                </a:ext>
                <a:ext uri="{FF2B5EF4-FFF2-40B4-BE49-F238E27FC236}">
                  <a16:creationId xmlns:a16="http://schemas.microsoft.com/office/drawing/2014/main" id="{00000000-0008-0000-0E00-00003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28575</xdr:rowOff>
        </xdr:from>
        <xdr:to>
          <xdr:col>2</xdr:col>
          <xdr:colOff>495300</xdr:colOff>
          <xdr:row>77</xdr:row>
          <xdr:rowOff>38100</xdr:rowOff>
        </xdr:to>
        <xdr:sp macro="" textlink="">
          <xdr:nvSpPr>
            <xdr:cNvPr id="35136" name="Check Box 320" hidden="1">
              <a:extLst>
                <a:ext uri="{63B3BB69-23CF-44E3-9099-C40C66FF867C}">
                  <a14:compatExt spid="_x0000_s35136"/>
                </a:ext>
                <a:ext uri="{FF2B5EF4-FFF2-40B4-BE49-F238E27FC236}">
                  <a16:creationId xmlns:a16="http://schemas.microsoft.com/office/drawing/2014/main" id="{00000000-0008-0000-0E00-00004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76</xdr:row>
          <xdr:rowOff>28575</xdr:rowOff>
        </xdr:from>
        <xdr:to>
          <xdr:col>3</xdr:col>
          <xdr:colOff>495300</xdr:colOff>
          <xdr:row>77</xdr:row>
          <xdr:rowOff>38100</xdr:rowOff>
        </xdr:to>
        <xdr:sp macro="" textlink="">
          <xdr:nvSpPr>
            <xdr:cNvPr id="35137" name="Check Box 321" hidden="1">
              <a:extLst>
                <a:ext uri="{63B3BB69-23CF-44E3-9099-C40C66FF867C}">
                  <a14:compatExt spid="_x0000_s35137"/>
                </a:ext>
                <a:ext uri="{FF2B5EF4-FFF2-40B4-BE49-F238E27FC236}">
                  <a16:creationId xmlns:a16="http://schemas.microsoft.com/office/drawing/2014/main" id="{00000000-0008-0000-0E00-00004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76</xdr:row>
          <xdr:rowOff>28575</xdr:rowOff>
        </xdr:from>
        <xdr:to>
          <xdr:col>1</xdr:col>
          <xdr:colOff>495300</xdr:colOff>
          <xdr:row>77</xdr:row>
          <xdr:rowOff>38100</xdr:rowOff>
        </xdr:to>
        <xdr:sp macro="" textlink="">
          <xdr:nvSpPr>
            <xdr:cNvPr id="35138" name="Check Box 322" hidden="1">
              <a:extLst>
                <a:ext uri="{63B3BB69-23CF-44E3-9099-C40C66FF867C}">
                  <a14:compatExt spid="_x0000_s35138"/>
                </a:ext>
                <a:ext uri="{FF2B5EF4-FFF2-40B4-BE49-F238E27FC236}">
                  <a16:creationId xmlns:a16="http://schemas.microsoft.com/office/drawing/2014/main" id="{00000000-0008-0000-0E00-00004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76</xdr:row>
          <xdr:rowOff>28575</xdr:rowOff>
        </xdr:from>
        <xdr:to>
          <xdr:col>2</xdr:col>
          <xdr:colOff>495300</xdr:colOff>
          <xdr:row>77</xdr:row>
          <xdr:rowOff>38100</xdr:rowOff>
        </xdr:to>
        <xdr:sp macro="" textlink="">
          <xdr:nvSpPr>
            <xdr:cNvPr id="35139" name="Check Box 323" hidden="1">
              <a:extLst>
                <a:ext uri="{63B3BB69-23CF-44E3-9099-C40C66FF867C}">
                  <a14:compatExt spid="_x0000_s35139"/>
                </a:ext>
                <a:ext uri="{FF2B5EF4-FFF2-40B4-BE49-F238E27FC236}">
                  <a16:creationId xmlns:a16="http://schemas.microsoft.com/office/drawing/2014/main" id="{00000000-0008-0000-0E00-00004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76</xdr:row>
          <xdr:rowOff>28575</xdr:rowOff>
        </xdr:from>
        <xdr:to>
          <xdr:col>3</xdr:col>
          <xdr:colOff>495300</xdr:colOff>
          <xdr:row>77</xdr:row>
          <xdr:rowOff>38100</xdr:rowOff>
        </xdr:to>
        <xdr:sp macro="" textlink="">
          <xdr:nvSpPr>
            <xdr:cNvPr id="35140" name="Check Box 324" hidden="1">
              <a:extLst>
                <a:ext uri="{63B3BB69-23CF-44E3-9099-C40C66FF867C}">
                  <a14:compatExt spid="_x0000_s35140"/>
                </a:ext>
                <a:ext uri="{FF2B5EF4-FFF2-40B4-BE49-F238E27FC236}">
                  <a16:creationId xmlns:a16="http://schemas.microsoft.com/office/drawing/2014/main" id="{00000000-0008-0000-0E00-00004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77</xdr:row>
          <xdr:rowOff>0</xdr:rowOff>
        </xdr:from>
        <xdr:to>
          <xdr:col>1</xdr:col>
          <xdr:colOff>495300</xdr:colOff>
          <xdr:row>78</xdr:row>
          <xdr:rowOff>38100</xdr:rowOff>
        </xdr:to>
        <xdr:sp macro="" textlink="">
          <xdr:nvSpPr>
            <xdr:cNvPr id="35141" name="Check Box 325" hidden="1">
              <a:extLst>
                <a:ext uri="{63B3BB69-23CF-44E3-9099-C40C66FF867C}">
                  <a14:compatExt spid="_x0000_s35141"/>
                </a:ext>
                <a:ext uri="{FF2B5EF4-FFF2-40B4-BE49-F238E27FC236}">
                  <a16:creationId xmlns:a16="http://schemas.microsoft.com/office/drawing/2014/main" id="{00000000-0008-0000-0E00-00004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78</xdr:row>
          <xdr:rowOff>28575</xdr:rowOff>
        </xdr:from>
        <xdr:to>
          <xdr:col>1</xdr:col>
          <xdr:colOff>495300</xdr:colOff>
          <xdr:row>79</xdr:row>
          <xdr:rowOff>38100</xdr:rowOff>
        </xdr:to>
        <xdr:sp macro="" textlink="">
          <xdr:nvSpPr>
            <xdr:cNvPr id="35142" name="Check Box 326" hidden="1">
              <a:extLst>
                <a:ext uri="{63B3BB69-23CF-44E3-9099-C40C66FF867C}">
                  <a14:compatExt spid="_x0000_s35142"/>
                </a:ext>
                <a:ext uri="{FF2B5EF4-FFF2-40B4-BE49-F238E27FC236}">
                  <a16:creationId xmlns:a16="http://schemas.microsoft.com/office/drawing/2014/main" id="{00000000-0008-0000-0E00-00004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79</xdr:row>
          <xdr:rowOff>28575</xdr:rowOff>
        </xdr:from>
        <xdr:to>
          <xdr:col>1</xdr:col>
          <xdr:colOff>495300</xdr:colOff>
          <xdr:row>80</xdr:row>
          <xdr:rowOff>38100</xdr:rowOff>
        </xdr:to>
        <xdr:sp macro="" textlink="">
          <xdr:nvSpPr>
            <xdr:cNvPr id="35143" name="Check Box 327" hidden="1">
              <a:extLst>
                <a:ext uri="{63B3BB69-23CF-44E3-9099-C40C66FF867C}">
                  <a14:compatExt spid="_x0000_s35143"/>
                </a:ext>
                <a:ext uri="{FF2B5EF4-FFF2-40B4-BE49-F238E27FC236}">
                  <a16:creationId xmlns:a16="http://schemas.microsoft.com/office/drawing/2014/main" id="{00000000-0008-0000-0E00-00004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80</xdr:row>
          <xdr:rowOff>28575</xdr:rowOff>
        </xdr:from>
        <xdr:to>
          <xdr:col>1</xdr:col>
          <xdr:colOff>495300</xdr:colOff>
          <xdr:row>81</xdr:row>
          <xdr:rowOff>38100</xdr:rowOff>
        </xdr:to>
        <xdr:sp macro="" textlink="">
          <xdr:nvSpPr>
            <xdr:cNvPr id="35144" name="Check Box 328" hidden="1">
              <a:extLst>
                <a:ext uri="{63B3BB69-23CF-44E3-9099-C40C66FF867C}">
                  <a14:compatExt spid="_x0000_s35144"/>
                </a:ext>
                <a:ext uri="{FF2B5EF4-FFF2-40B4-BE49-F238E27FC236}">
                  <a16:creationId xmlns:a16="http://schemas.microsoft.com/office/drawing/2014/main" id="{00000000-0008-0000-0E00-00004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0</xdr:rowOff>
        </xdr:from>
        <xdr:to>
          <xdr:col>2</xdr:col>
          <xdr:colOff>495300</xdr:colOff>
          <xdr:row>78</xdr:row>
          <xdr:rowOff>38100</xdr:rowOff>
        </xdr:to>
        <xdr:sp macro="" textlink="">
          <xdr:nvSpPr>
            <xdr:cNvPr id="35145" name="Check Box 329" hidden="1">
              <a:extLst>
                <a:ext uri="{63B3BB69-23CF-44E3-9099-C40C66FF867C}">
                  <a14:compatExt spid="_x0000_s35145"/>
                </a:ext>
                <a:ext uri="{FF2B5EF4-FFF2-40B4-BE49-F238E27FC236}">
                  <a16:creationId xmlns:a16="http://schemas.microsoft.com/office/drawing/2014/main" id="{00000000-0008-0000-0E00-00004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78</xdr:row>
          <xdr:rowOff>28575</xdr:rowOff>
        </xdr:from>
        <xdr:to>
          <xdr:col>2</xdr:col>
          <xdr:colOff>495300</xdr:colOff>
          <xdr:row>79</xdr:row>
          <xdr:rowOff>38100</xdr:rowOff>
        </xdr:to>
        <xdr:sp macro="" textlink="">
          <xdr:nvSpPr>
            <xdr:cNvPr id="35146" name="Check Box 330" hidden="1">
              <a:extLst>
                <a:ext uri="{63B3BB69-23CF-44E3-9099-C40C66FF867C}">
                  <a14:compatExt spid="_x0000_s35146"/>
                </a:ext>
                <a:ext uri="{FF2B5EF4-FFF2-40B4-BE49-F238E27FC236}">
                  <a16:creationId xmlns:a16="http://schemas.microsoft.com/office/drawing/2014/main" id="{00000000-0008-0000-0E00-00004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79</xdr:row>
          <xdr:rowOff>28575</xdr:rowOff>
        </xdr:from>
        <xdr:to>
          <xdr:col>2</xdr:col>
          <xdr:colOff>495300</xdr:colOff>
          <xdr:row>80</xdr:row>
          <xdr:rowOff>38100</xdr:rowOff>
        </xdr:to>
        <xdr:sp macro="" textlink="">
          <xdr:nvSpPr>
            <xdr:cNvPr id="35147" name="Check Box 331" hidden="1">
              <a:extLst>
                <a:ext uri="{63B3BB69-23CF-44E3-9099-C40C66FF867C}">
                  <a14:compatExt spid="_x0000_s35147"/>
                </a:ext>
                <a:ext uri="{FF2B5EF4-FFF2-40B4-BE49-F238E27FC236}">
                  <a16:creationId xmlns:a16="http://schemas.microsoft.com/office/drawing/2014/main" id="{00000000-0008-0000-0E00-00004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80</xdr:row>
          <xdr:rowOff>28575</xdr:rowOff>
        </xdr:from>
        <xdr:to>
          <xdr:col>2</xdr:col>
          <xdr:colOff>495300</xdr:colOff>
          <xdr:row>81</xdr:row>
          <xdr:rowOff>38100</xdr:rowOff>
        </xdr:to>
        <xdr:sp macro="" textlink="">
          <xdr:nvSpPr>
            <xdr:cNvPr id="35148" name="Check Box 332" hidden="1">
              <a:extLst>
                <a:ext uri="{63B3BB69-23CF-44E3-9099-C40C66FF867C}">
                  <a14:compatExt spid="_x0000_s35148"/>
                </a:ext>
                <a:ext uri="{FF2B5EF4-FFF2-40B4-BE49-F238E27FC236}">
                  <a16:creationId xmlns:a16="http://schemas.microsoft.com/office/drawing/2014/main" id="{00000000-0008-0000-0E00-00004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77</xdr:row>
          <xdr:rowOff>0</xdr:rowOff>
        </xdr:from>
        <xdr:to>
          <xdr:col>3</xdr:col>
          <xdr:colOff>495300</xdr:colOff>
          <xdr:row>78</xdr:row>
          <xdr:rowOff>38100</xdr:rowOff>
        </xdr:to>
        <xdr:sp macro="" textlink="">
          <xdr:nvSpPr>
            <xdr:cNvPr id="35149" name="Check Box 333" hidden="1">
              <a:extLst>
                <a:ext uri="{63B3BB69-23CF-44E3-9099-C40C66FF867C}">
                  <a14:compatExt spid="_x0000_s35149"/>
                </a:ext>
                <a:ext uri="{FF2B5EF4-FFF2-40B4-BE49-F238E27FC236}">
                  <a16:creationId xmlns:a16="http://schemas.microsoft.com/office/drawing/2014/main" id="{00000000-0008-0000-0E00-00004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78</xdr:row>
          <xdr:rowOff>28575</xdr:rowOff>
        </xdr:from>
        <xdr:to>
          <xdr:col>3</xdr:col>
          <xdr:colOff>495300</xdr:colOff>
          <xdr:row>79</xdr:row>
          <xdr:rowOff>38100</xdr:rowOff>
        </xdr:to>
        <xdr:sp macro="" textlink="">
          <xdr:nvSpPr>
            <xdr:cNvPr id="35150" name="Check Box 334" hidden="1">
              <a:extLst>
                <a:ext uri="{63B3BB69-23CF-44E3-9099-C40C66FF867C}">
                  <a14:compatExt spid="_x0000_s35150"/>
                </a:ext>
                <a:ext uri="{FF2B5EF4-FFF2-40B4-BE49-F238E27FC236}">
                  <a16:creationId xmlns:a16="http://schemas.microsoft.com/office/drawing/2014/main" id="{00000000-0008-0000-0E00-00004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79</xdr:row>
          <xdr:rowOff>28575</xdr:rowOff>
        </xdr:from>
        <xdr:to>
          <xdr:col>3</xdr:col>
          <xdr:colOff>523875</xdr:colOff>
          <xdr:row>80</xdr:row>
          <xdr:rowOff>38100</xdr:rowOff>
        </xdr:to>
        <xdr:sp macro="" textlink="">
          <xdr:nvSpPr>
            <xdr:cNvPr id="35151" name="Check Box 335" hidden="1">
              <a:extLst>
                <a:ext uri="{63B3BB69-23CF-44E3-9099-C40C66FF867C}">
                  <a14:compatExt spid="_x0000_s35151"/>
                </a:ext>
                <a:ext uri="{FF2B5EF4-FFF2-40B4-BE49-F238E27FC236}">
                  <a16:creationId xmlns:a16="http://schemas.microsoft.com/office/drawing/2014/main" id="{00000000-0008-0000-0E00-00004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80</xdr:row>
          <xdr:rowOff>28575</xdr:rowOff>
        </xdr:from>
        <xdr:to>
          <xdr:col>3</xdr:col>
          <xdr:colOff>495300</xdr:colOff>
          <xdr:row>81</xdr:row>
          <xdr:rowOff>38100</xdr:rowOff>
        </xdr:to>
        <xdr:sp macro="" textlink="">
          <xdr:nvSpPr>
            <xdr:cNvPr id="35152" name="Check Box 336" hidden="1">
              <a:extLst>
                <a:ext uri="{63B3BB69-23CF-44E3-9099-C40C66FF867C}">
                  <a14:compatExt spid="_x0000_s35152"/>
                </a:ext>
                <a:ext uri="{FF2B5EF4-FFF2-40B4-BE49-F238E27FC236}">
                  <a16:creationId xmlns:a16="http://schemas.microsoft.com/office/drawing/2014/main" id="{00000000-0008-0000-0E00-00005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80</xdr:row>
          <xdr:rowOff>28575</xdr:rowOff>
        </xdr:from>
        <xdr:to>
          <xdr:col>1</xdr:col>
          <xdr:colOff>495300</xdr:colOff>
          <xdr:row>81</xdr:row>
          <xdr:rowOff>38100</xdr:rowOff>
        </xdr:to>
        <xdr:sp macro="" textlink="">
          <xdr:nvSpPr>
            <xdr:cNvPr id="35153" name="Check Box 337" hidden="1">
              <a:extLst>
                <a:ext uri="{63B3BB69-23CF-44E3-9099-C40C66FF867C}">
                  <a14:compatExt spid="_x0000_s35153"/>
                </a:ext>
                <a:ext uri="{FF2B5EF4-FFF2-40B4-BE49-F238E27FC236}">
                  <a16:creationId xmlns:a16="http://schemas.microsoft.com/office/drawing/2014/main" id="{00000000-0008-0000-0E00-00005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80</xdr:row>
          <xdr:rowOff>28575</xdr:rowOff>
        </xdr:from>
        <xdr:to>
          <xdr:col>2</xdr:col>
          <xdr:colOff>495300</xdr:colOff>
          <xdr:row>81</xdr:row>
          <xdr:rowOff>38100</xdr:rowOff>
        </xdr:to>
        <xdr:sp macro="" textlink="">
          <xdr:nvSpPr>
            <xdr:cNvPr id="35154" name="Check Box 338" hidden="1">
              <a:extLst>
                <a:ext uri="{63B3BB69-23CF-44E3-9099-C40C66FF867C}">
                  <a14:compatExt spid="_x0000_s35154"/>
                </a:ext>
                <a:ext uri="{FF2B5EF4-FFF2-40B4-BE49-F238E27FC236}">
                  <a16:creationId xmlns:a16="http://schemas.microsoft.com/office/drawing/2014/main" id="{00000000-0008-0000-0E00-00005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80</xdr:row>
          <xdr:rowOff>28575</xdr:rowOff>
        </xdr:from>
        <xdr:to>
          <xdr:col>3</xdr:col>
          <xdr:colOff>495300</xdr:colOff>
          <xdr:row>81</xdr:row>
          <xdr:rowOff>38100</xdr:rowOff>
        </xdr:to>
        <xdr:sp macro="" textlink="">
          <xdr:nvSpPr>
            <xdr:cNvPr id="35155" name="Check Box 339" hidden="1">
              <a:extLst>
                <a:ext uri="{63B3BB69-23CF-44E3-9099-C40C66FF867C}">
                  <a14:compatExt spid="_x0000_s35155"/>
                </a:ext>
                <a:ext uri="{FF2B5EF4-FFF2-40B4-BE49-F238E27FC236}">
                  <a16:creationId xmlns:a16="http://schemas.microsoft.com/office/drawing/2014/main" id="{00000000-0008-0000-0E00-00005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81</xdr:row>
          <xdr:rowOff>28575</xdr:rowOff>
        </xdr:from>
        <xdr:to>
          <xdr:col>1</xdr:col>
          <xdr:colOff>495300</xdr:colOff>
          <xdr:row>82</xdr:row>
          <xdr:rowOff>38100</xdr:rowOff>
        </xdr:to>
        <xdr:sp macro="" textlink="">
          <xdr:nvSpPr>
            <xdr:cNvPr id="35156" name="Check Box 340" hidden="1">
              <a:extLst>
                <a:ext uri="{63B3BB69-23CF-44E3-9099-C40C66FF867C}">
                  <a14:compatExt spid="_x0000_s35156"/>
                </a:ext>
                <a:ext uri="{FF2B5EF4-FFF2-40B4-BE49-F238E27FC236}">
                  <a16:creationId xmlns:a16="http://schemas.microsoft.com/office/drawing/2014/main" id="{00000000-0008-0000-0E00-00005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82</xdr:row>
          <xdr:rowOff>28575</xdr:rowOff>
        </xdr:from>
        <xdr:to>
          <xdr:col>1</xdr:col>
          <xdr:colOff>495300</xdr:colOff>
          <xdr:row>83</xdr:row>
          <xdr:rowOff>38100</xdr:rowOff>
        </xdr:to>
        <xdr:sp macro="" textlink="">
          <xdr:nvSpPr>
            <xdr:cNvPr id="35157" name="Check Box 341" hidden="1">
              <a:extLst>
                <a:ext uri="{63B3BB69-23CF-44E3-9099-C40C66FF867C}">
                  <a14:compatExt spid="_x0000_s35157"/>
                </a:ext>
                <a:ext uri="{FF2B5EF4-FFF2-40B4-BE49-F238E27FC236}">
                  <a16:creationId xmlns:a16="http://schemas.microsoft.com/office/drawing/2014/main" id="{00000000-0008-0000-0E00-00005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81</xdr:row>
          <xdr:rowOff>28575</xdr:rowOff>
        </xdr:from>
        <xdr:to>
          <xdr:col>2</xdr:col>
          <xdr:colOff>495300</xdr:colOff>
          <xdr:row>82</xdr:row>
          <xdr:rowOff>38100</xdr:rowOff>
        </xdr:to>
        <xdr:sp macro="" textlink="">
          <xdr:nvSpPr>
            <xdr:cNvPr id="35158" name="Check Box 342" hidden="1">
              <a:extLst>
                <a:ext uri="{63B3BB69-23CF-44E3-9099-C40C66FF867C}">
                  <a14:compatExt spid="_x0000_s35158"/>
                </a:ext>
                <a:ext uri="{FF2B5EF4-FFF2-40B4-BE49-F238E27FC236}">
                  <a16:creationId xmlns:a16="http://schemas.microsoft.com/office/drawing/2014/main" id="{00000000-0008-0000-0E00-00005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82</xdr:row>
          <xdr:rowOff>28575</xdr:rowOff>
        </xdr:from>
        <xdr:to>
          <xdr:col>2</xdr:col>
          <xdr:colOff>495300</xdr:colOff>
          <xdr:row>83</xdr:row>
          <xdr:rowOff>38100</xdr:rowOff>
        </xdr:to>
        <xdr:sp macro="" textlink="">
          <xdr:nvSpPr>
            <xdr:cNvPr id="35159" name="Check Box 343" hidden="1">
              <a:extLst>
                <a:ext uri="{63B3BB69-23CF-44E3-9099-C40C66FF867C}">
                  <a14:compatExt spid="_x0000_s35159"/>
                </a:ext>
                <a:ext uri="{FF2B5EF4-FFF2-40B4-BE49-F238E27FC236}">
                  <a16:creationId xmlns:a16="http://schemas.microsoft.com/office/drawing/2014/main" id="{00000000-0008-0000-0E00-00005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81</xdr:row>
          <xdr:rowOff>28575</xdr:rowOff>
        </xdr:from>
        <xdr:to>
          <xdr:col>3</xdr:col>
          <xdr:colOff>495300</xdr:colOff>
          <xdr:row>82</xdr:row>
          <xdr:rowOff>38100</xdr:rowOff>
        </xdr:to>
        <xdr:sp macro="" textlink="">
          <xdr:nvSpPr>
            <xdr:cNvPr id="35160" name="Check Box 344" hidden="1">
              <a:extLst>
                <a:ext uri="{63B3BB69-23CF-44E3-9099-C40C66FF867C}">
                  <a14:compatExt spid="_x0000_s35160"/>
                </a:ext>
                <a:ext uri="{FF2B5EF4-FFF2-40B4-BE49-F238E27FC236}">
                  <a16:creationId xmlns:a16="http://schemas.microsoft.com/office/drawing/2014/main" id="{00000000-0008-0000-0E00-00005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82</xdr:row>
          <xdr:rowOff>28575</xdr:rowOff>
        </xdr:from>
        <xdr:to>
          <xdr:col>3</xdr:col>
          <xdr:colOff>523875</xdr:colOff>
          <xdr:row>83</xdr:row>
          <xdr:rowOff>38100</xdr:rowOff>
        </xdr:to>
        <xdr:sp macro="" textlink="">
          <xdr:nvSpPr>
            <xdr:cNvPr id="35161" name="Check Box 345" hidden="1">
              <a:extLst>
                <a:ext uri="{63B3BB69-23CF-44E3-9099-C40C66FF867C}">
                  <a14:compatExt spid="_x0000_s35161"/>
                </a:ext>
                <a:ext uri="{FF2B5EF4-FFF2-40B4-BE49-F238E27FC236}">
                  <a16:creationId xmlns:a16="http://schemas.microsoft.com/office/drawing/2014/main" id="{00000000-0008-0000-0E00-00005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82</xdr:row>
          <xdr:rowOff>28575</xdr:rowOff>
        </xdr:from>
        <xdr:to>
          <xdr:col>1</xdr:col>
          <xdr:colOff>495300</xdr:colOff>
          <xdr:row>83</xdr:row>
          <xdr:rowOff>38100</xdr:rowOff>
        </xdr:to>
        <xdr:sp macro="" textlink="">
          <xdr:nvSpPr>
            <xdr:cNvPr id="35162" name="Check Box 346" hidden="1">
              <a:extLst>
                <a:ext uri="{63B3BB69-23CF-44E3-9099-C40C66FF867C}">
                  <a14:compatExt spid="_x0000_s35162"/>
                </a:ext>
                <a:ext uri="{FF2B5EF4-FFF2-40B4-BE49-F238E27FC236}">
                  <a16:creationId xmlns:a16="http://schemas.microsoft.com/office/drawing/2014/main" id="{00000000-0008-0000-0E00-00005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28575</xdr:rowOff>
        </xdr:from>
        <xdr:to>
          <xdr:col>2</xdr:col>
          <xdr:colOff>495300</xdr:colOff>
          <xdr:row>83</xdr:row>
          <xdr:rowOff>38100</xdr:rowOff>
        </xdr:to>
        <xdr:sp macro="" textlink="">
          <xdr:nvSpPr>
            <xdr:cNvPr id="35163" name="Check Box 347" hidden="1">
              <a:extLst>
                <a:ext uri="{63B3BB69-23CF-44E3-9099-C40C66FF867C}">
                  <a14:compatExt spid="_x0000_s35163"/>
                </a:ext>
                <a:ext uri="{FF2B5EF4-FFF2-40B4-BE49-F238E27FC236}">
                  <a16:creationId xmlns:a16="http://schemas.microsoft.com/office/drawing/2014/main" id="{00000000-0008-0000-0E00-00005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28575</xdr:rowOff>
        </xdr:from>
        <xdr:to>
          <xdr:col>3</xdr:col>
          <xdr:colOff>495300</xdr:colOff>
          <xdr:row>83</xdr:row>
          <xdr:rowOff>38100</xdr:rowOff>
        </xdr:to>
        <xdr:sp macro="" textlink="">
          <xdr:nvSpPr>
            <xdr:cNvPr id="35164" name="Check Box 348" hidden="1">
              <a:extLst>
                <a:ext uri="{63B3BB69-23CF-44E3-9099-C40C66FF867C}">
                  <a14:compatExt spid="_x0000_s35164"/>
                </a:ext>
                <a:ext uri="{FF2B5EF4-FFF2-40B4-BE49-F238E27FC236}">
                  <a16:creationId xmlns:a16="http://schemas.microsoft.com/office/drawing/2014/main" id="{00000000-0008-0000-0E00-00005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28575</xdr:rowOff>
        </xdr:from>
        <xdr:to>
          <xdr:col>2</xdr:col>
          <xdr:colOff>495300</xdr:colOff>
          <xdr:row>83</xdr:row>
          <xdr:rowOff>38100</xdr:rowOff>
        </xdr:to>
        <xdr:sp macro="" textlink="">
          <xdr:nvSpPr>
            <xdr:cNvPr id="35165" name="Check Box 349" hidden="1">
              <a:extLst>
                <a:ext uri="{63B3BB69-23CF-44E3-9099-C40C66FF867C}">
                  <a14:compatExt spid="_x0000_s35165"/>
                </a:ext>
                <a:ext uri="{FF2B5EF4-FFF2-40B4-BE49-F238E27FC236}">
                  <a16:creationId xmlns:a16="http://schemas.microsoft.com/office/drawing/2014/main" id="{00000000-0008-0000-0E00-00005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28575</xdr:rowOff>
        </xdr:from>
        <xdr:to>
          <xdr:col>3</xdr:col>
          <xdr:colOff>495300</xdr:colOff>
          <xdr:row>83</xdr:row>
          <xdr:rowOff>38100</xdr:rowOff>
        </xdr:to>
        <xdr:sp macro="" textlink="">
          <xdr:nvSpPr>
            <xdr:cNvPr id="35166" name="Check Box 350" hidden="1">
              <a:extLst>
                <a:ext uri="{63B3BB69-23CF-44E3-9099-C40C66FF867C}">
                  <a14:compatExt spid="_x0000_s35166"/>
                </a:ext>
                <a:ext uri="{FF2B5EF4-FFF2-40B4-BE49-F238E27FC236}">
                  <a16:creationId xmlns:a16="http://schemas.microsoft.com/office/drawing/2014/main" id="{00000000-0008-0000-0E00-00005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82</xdr:row>
          <xdr:rowOff>28575</xdr:rowOff>
        </xdr:from>
        <xdr:to>
          <xdr:col>1</xdr:col>
          <xdr:colOff>495300</xdr:colOff>
          <xdr:row>83</xdr:row>
          <xdr:rowOff>38100</xdr:rowOff>
        </xdr:to>
        <xdr:sp macro="" textlink="">
          <xdr:nvSpPr>
            <xdr:cNvPr id="35167" name="Check Box 351" hidden="1">
              <a:extLst>
                <a:ext uri="{63B3BB69-23CF-44E3-9099-C40C66FF867C}">
                  <a14:compatExt spid="_x0000_s35167"/>
                </a:ext>
                <a:ext uri="{FF2B5EF4-FFF2-40B4-BE49-F238E27FC236}">
                  <a16:creationId xmlns:a16="http://schemas.microsoft.com/office/drawing/2014/main" id="{00000000-0008-0000-0E00-00005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28575</xdr:rowOff>
        </xdr:from>
        <xdr:to>
          <xdr:col>2</xdr:col>
          <xdr:colOff>495300</xdr:colOff>
          <xdr:row>83</xdr:row>
          <xdr:rowOff>38100</xdr:rowOff>
        </xdr:to>
        <xdr:sp macro="" textlink="">
          <xdr:nvSpPr>
            <xdr:cNvPr id="35168" name="Check Box 352" hidden="1">
              <a:extLst>
                <a:ext uri="{63B3BB69-23CF-44E3-9099-C40C66FF867C}">
                  <a14:compatExt spid="_x0000_s35168"/>
                </a:ext>
                <a:ext uri="{FF2B5EF4-FFF2-40B4-BE49-F238E27FC236}">
                  <a16:creationId xmlns:a16="http://schemas.microsoft.com/office/drawing/2014/main" id="{00000000-0008-0000-0E00-00006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28575</xdr:rowOff>
        </xdr:from>
        <xdr:to>
          <xdr:col>3</xdr:col>
          <xdr:colOff>495300</xdr:colOff>
          <xdr:row>83</xdr:row>
          <xdr:rowOff>38100</xdr:rowOff>
        </xdr:to>
        <xdr:sp macro="" textlink="">
          <xdr:nvSpPr>
            <xdr:cNvPr id="35169" name="Check Box 353" hidden="1">
              <a:extLst>
                <a:ext uri="{63B3BB69-23CF-44E3-9099-C40C66FF867C}">
                  <a14:compatExt spid="_x0000_s35169"/>
                </a:ext>
                <a:ext uri="{FF2B5EF4-FFF2-40B4-BE49-F238E27FC236}">
                  <a16:creationId xmlns:a16="http://schemas.microsoft.com/office/drawing/2014/main" id="{00000000-0008-0000-0E00-00006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28575</xdr:rowOff>
        </xdr:from>
        <xdr:to>
          <xdr:col>2</xdr:col>
          <xdr:colOff>495300</xdr:colOff>
          <xdr:row>83</xdr:row>
          <xdr:rowOff>38100</xdr:rowOff>
        </xdr:to>
        <xdr:sp macro="" textlink="">
          <xdr:nvSpPr>
            <xdr:cNvPr id="35170" name="Check Box 354" hidden="1">
              <a:extLst>
                <a:ext uri="{63B3BB69-23CF-44E3-9099-C40C66FF867C}">
                  <a14:compatExt spid="_x0000_s35170"/>
                </a:ext>
                <a:ext uri="{FF2B5EF4-FFF2-40B4-BE49-F238E27FC236}">
                  <a16:creationId xmlns:a16="http://schemas.microsoft.com/office/drawing/2014/main" id="{00000000-0008-0000-0E00-00006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82</xdr:row>
          <xdr:rowOff>28575</xdr:rowOff>
        </xdr:from>
        <xdr:to>
          <xdr:col>3</xdr:col>
          <xdr:colOff>495300</xdr:colOff>
          <xdr:row>83</xdr:row>
          <xdr:rowOff>38100</xdr:rowOff>
        </xdr:to>
        <xdr:sp macro="" textlink="">
          <xdr:nvSpPr>
            <xdr:cNvPr id="35171" name="Check Box 355" hidden="1">
              <a:extLst>
                <a:ext uri="{63B3BB69-23CF-44E3-9099-C40C66FF867C}">
                  <a14:compatExt spid="_x0000_s35171"/>
                </a:ext>
                <a:ext uri="{FF2B5EF4-FFF2-40B4-BE49-F238E27FC236}">
                  <a16:creationId xmlns:a16="http://schemas.microsoft.com/office/drawing/2014/main" id="{00000000-0008-0000-0E00-000063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85</xdr:row>
          <xdr:rowOff>28575</xdr:rowOff>
        </xdr:from>
        <xdr:to>
          <xdr:col>1</xdr:col>
          <xdr:colOff>495300</xdr:colOff>
          <xdr:row>86</xdr:row>
          <xdr:rowOff>38100</xdr:rowOff>
        </xdr:to>
        <xdr:sp macro="" textlink="">
          <xdr:nvSpPr>
            <xdr:cNvPr id="35172" name="Check Box 356" hidden="1">
              <a:extLst>
                <a:ext uri="{63B3BB69-23CF-44E3-9099-C40C66FF867C}">
                  <a14:compatExt spid="_x0000_s35172"/>
                </a:ext>
                <a:ext uri="{FF2B5EF4-FFF2-40B4-BE49-F238E27FC236}">
                  <a16:creationId xmlns:a16="http://schemas.microsoft.com/office/drawing/2014/main" id="{00000000-0008-0000-0E00-000064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28575</xdr:rowOff>
        </xdr:from>
        <xdr:to>
          <xdr:col>2</xdr:col>
          <xdr:colOff>495300</xdr:colOff>
          <xdr:row>86</xdr:row>
          <xdr:rowOff>38100</xdr:rowOff>
        </xdr:to>
        <xdr:sp macro="" textlink="">
          <xdr:nvSpPr>
            <xdr:cNvPr id="35173" name="Check Box 357" hidden="1">
              <a:extLst>
                <a:ext uri="{63B3BB69-23CF-44E3-9099-C40C66FF867C}">
                  <a14:compatExt spid="_x0000_s35173"/>
                </a:ext>
                <a:ext uri="{FF2B5EF4-FFF2-40B4-BE49-F238E27FC236}">
                  <a16:creationId xmlns:a16="http://schemas.microsoft.com/office/drawing/2014/main" id="{00000000-0008-0000-0E00-000065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85</xdr:row>
          <xdr:rowOff>28575</xdr:rowOff>
        </xdr:from>
        <xdr:to>
          <xdr:col>3</xdr:col>
          <xdr:colOff>495300</xdr:colOff>
          <xdr:row>86</xdr:row>
          <xdr:rowOff>38100</xdr:rowOff>
        </xdr:to>
        <xdr:sp macro="" textlink="">
          <xdr:nvSpPr>
            <xdr:cNvPr id="35174" name="Check Box 358" hidden="1">
              <a:extLst>
                <a:ext uri="{63B3BB69-23CF-44E3-9099-C40C66FF867C}">
                  <a14:compatExt spid="_x0000_s35174"/>
                </a:ext>
                <a:ext uri="{FF2B5EF4-FFF2-40B4-BE49-F238E27FC236}">
                  <a16:creationId xmlns:a16="http://schemas.microsoft.com/office/drawing/2014/main" id="{00000000-0008-0000-0E00-000066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85</xdr:row>
          <xdr:rowOff>28575</xdr:rowOff>
        </xdr:from>
        <xdr:to>
          <xdr:col>1</xdr:col>
          <xdr:colOff>495300</xdr:colOff>
          <xdr:row>86</xdr:row>
          <xdr:rowOff>38100</xdr:rowOff>
        </xdr:to>
        <xdr:sp macro="" textlink="">
          <xdr:nvSpPr>
            <xdr:cNvPr id="35175" name="Check Box 359" hidden="1">
              <a:extLst>
                <a:ext uri="{63B3BB69-23CF-44E3-9099-C40C66FF867C}">
                  <a14:compatExt spid="_x0000_s35175"/>
                </a:ext>
                <a:ext uri="{FF2B5EF4-FFF2-40B4-BE49-F238E27FC236}">
                  <a16:creationId xmlns:a16="http://schemas.microsoft.com/office/drawing/2014/main" id="{00000000-0008-0000-0E00-000067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85</xdr:row>
          <xdr:rowOff>28575</xdr:rowOff>
        </xdr:from>
        <xdr:to>
          <xdr:col>2</xdr:col>
          <xdr:colOff>495300</xdr:colOff>
          <xdr:row>86</xdr:row>
          <xdr:rowOff>38100</xdr:rowOff>
        </xdr:to>
        <xdr:sp macro="" textlink="">
          <xdr:nvSpPr>
            <xdr:cNvPr id="35176" name="Check Box 360" hidden="1">
              <a:extLst>
                <a:ext uri="{63B3BB69-23CF-44E3-9099-C40C66FF867C}">
                  <a14:compatExt spid="_x0000_s35176"/>
                </a:ext>
                <a:ext uri="{FF2B5EF4-FFF2-40B4-BE49-F238E27FC236}">
                  <a16:creationId xmlns:a16="http://schemas.microsoft.com/office/drawing/2014/main" id="{00000000-0008-0000-0E00-000068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85</xdr:row>
          <xdr:rowOff>28575</xdr:rowOff>
        </xdr:from>
        <xdr:to>
          <xdr:col>3</xdr:col>
          <xdr:colOff>495300</xdr:colOff>
          <xdr:row>86</xdr:row>
          <xdr:rowOff>38100</xdr:rowOff>
        </xdr:to>
        <xdr:sp macro="" textlink="">
          <xdr:nvSpPr>
            <xdr:cNvPr id="35177" name="Check Box 361" hidden="1">
              <a:extLst>
                <a:ext uri="{63B3BB69-23CF-44E3-9099-C40C66FF867C}">
                  <a14:compatExt spid="_x0000_s35177"/>
                </a:ext>
                <a:ext uri="{FF2B5EF4-FFF2-40B4-BE49-F238E27FC236}">
                  <a16:creationId xmlns:a16="http://schemas.microsoft.com/office/drawing/2014/main" id="{00000000-0008-0000-0E00-000069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86</xdr:row>
          <xdr:rowOff>0</xdr:rowOff>
        </xdr:from>
        <xdr:to>
          <xdr:col>1</xdr:col>
          <xdr:colOff>495300</xdr:colOff>
          <xdr:row>87</xdr:row>
          <xdr:rowOff>38100</xdr:rowOff>
        </xdr:to>
        <xdr:sp macro="" textlink="">
          <xdr:nvSpPr>
            <xdr:cNvPr id="35178" name="Check Box 362" hidden="1">
              <a:extLst>
                <a:ext uri="{63B3BB69-23CF-44E3-9099-C40C66FF867C}">
                  <a14:compatExt spid="_x0000_s35178"/>
                </a:ext>
                <a:ext uri="{FF2B5EF4-FFF2-40B4-BE49-F238E27FC236}">
                  <a16:creationId xmlns:a16="http://schemas.microsoft.com/office/drawing/2014/main" id="{00000000-0008-0000-0E00-00006A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87</xdr:row>
          <xdr:rowOff>28575</xdr:rowOff>
        </xdr:from>
        <xdr:to>
          <xdr:col>1</xdr:col>
          <xdr:colOff>495300</xdr:colOff>
          <xdr:row>88</xdr:row>
          <xdr:rowOff>38100</xdr:rowOff>
        </xdr:to>
        <xdr:sp macro="" textlink="">
          <xdr:nvSpPr>
            <xdr:cNvPr id="35179" name="Check Box 363" hidden="1">
              <a:extLst>
                <a:ext uri="{63B3BB69-23CF-44E3-9099-C40C66FF867C}">
                  <a14:compatExt spid="_x0000_s35179"/>
                </a:ext>
                <a:ext uri="{FF2B5EF4-FFF2-40B4-BE49-F238E27FC236}">
                  <a16:creationId xmlns:a16="http://schemas.microsoft.com/office/drawing/2014/main" id="{00000000-0008-0000-0E00-00006B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88</xdr:row>
          <xdr:rowOff>28575</xdr:rowOff>
        </xdr:from>
        <xdr:to>
          <xdr:col>1</xdr:col>
          <xdr:colOff>495300</xdr:colOff>
          <xdr:row>89</xdr:row>
          <xdr:rowOff>38100</xdr:rowOff>
        </xdr:to>
        <xdr:sp macro="" textlink="">
          <xdr:nvSpPr>
            <xdr:cNvPr id="35180" name="Check Box 364" hidden="1">
              <a:extLst>
                <a:ext uri="{63B3BB69-23CF-44E3-9099-C40C66FF867C}">
                  <a14:compatExt spid="_x0000_s35180"/>
                </a:ext>
                <a:ext uri="{FF2B5EF4-FFF2-40B4-BE49-F238E27FC236}">
                  <a16:creationId xmlns:a16="http://schemas.microsoft.com/office/drawing/2014/main" id="{00000000-0008-0000-0E00-00006C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86</xdr:row>
          <xdr:rowOff>0</xdr:rowOff>
        </xdr:from>
        <xdr:to>
          <xdr:col>2</xdr:col>
          <xdr:colOff>495300</xdr:colOff>
          <xdr:row>87</xdr:row>
          <xdr:rowOff>38100</xdr:rowOff>
        </xdr:to>
        <xdr:sp macro="" textlink="">
          <xdr:nvSpPr>
            <xdr:cNvPr id="35181" name="Check Box 365" hidden="1">
              <a:extLst>
                <a:ext uri="{63B3BB69-23CF-44E3-9099-C40C66FF867C}">
                  <a14:compatExt spid="_x0000_s35181"/>
                </a:ext>
                <a:ext uri="{FF2B5EF4-FFF2-40B4-BE49-F238E27FC236}">
                  <a16:creationId xmlns:a16="http://schemas.microsoft.com/office/drawing/2014/main" id="{00000000-0008-0000-0E00-00006D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87</xdr:row>
          <xdr:rowOff>28575</xdr:rowOff>
        </xdr:from>
        <xdr:to>
          <xdr:col>2</xdr:col>
          <xdr:colOff>495300</xdr:colOff>
          <xdr:row>88</xdr:row>
          <xdr:rowOff>38100</xdr:rowOff>
        </xdr:to>
        <xdr:sp macro="" textlink="">
          <xdr:nvSpPr>
            <xdr:cNvPr id="35182" name="Check Box 366" hidden="1">
              <a:extLst>
                <a:ext uri="{63B3BB69-23CF-44E3-9099-C40C66FF867C}">
                  <a14:compatExt spid="_x0000_s35182"/>
                </a:ext>
                <a:ext uri="{FF2B5EF4-FFF2-40B4-BE49-F238E27FC236}">
                  <a16:creationId xmlns:a16="http://schemas.microsoft.com/office/drawing/2014/main" id="{00000000-0008-0000-0E00-00006E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88</xdr:row>
          <xdr:rowOff>28575</xdr:rowOff>
        </xdr:from>
        <xdr:to>
          <xdr:col>2</xdr:col>
          <xdr:colOff>495300</xdr:colOff>
          <xdr:row>89</xdr:row>
          <xdr:rowOff>38100</xdr:rowOff>
        </xdr:to>
        <xdr:sp macro="" textlink="">
          <xdr:nvSpPr>
            <xdr:cNvPr id="35183" name="Check Box 367" hidden="1">
              <a:extLst>
                <a:ext uri="{63B3BB69-23CF-44E3-9099-C40C66FF867C}">
                  <a14:compatExt spid="_x0000_s35183"/>
                </a:ext>
                <a:ext uri="{FF2B5EF4-FFF2-40B4-BE49-F238E27FC236}">
                  <a16:creationId xmlns:a16="http://schemas.microsoft.com/office/drawing/2014/main" id="{00000000-0008-0000-0E00-00006F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86</xdr:row>
          <xdr:rowOff>0</xdr:rowOff>
        </xdr:from>
        <xdr:to>
          <xdr:col>3</xdr:col>
          <xdr:colOff>495300</xdr:colOff>
          <xdr:row>87</xdr:row>
          <xdr:rowOff>38100</xdr:rowOff>
        </xdr:to>
        <xdr:sp macro="" textlink="">
          <xdr:nvSpPr>
            <xdr:cNvPr id="35184" name="Check Box 368" hidden="1">
              <a:extLst>
                <a:ext uri="{63B3BB69-23CF-44E3-9099-C40C66FF867C}">
                  <a14:compatExt spid="_x0000_s35184"/>
                </a:ext>
                <a:ext uri="{FF2B5EF4-FFF2-40B4-BE49-F238E27FC236}">
                  <a16:creationId xmlns:a16="http://schemas.microsoft.com/office/drawing/2014/main" id="{00000000-0008-0000-0E00-000070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87</xdr:row>
          <xdr:rowOff>28575</xdr:rowOff>
        </xdr:from>
        <xdr:to>
          <xdr:col>3</xdr:col>
          <xdr:colOff>495300</xdr:colOff>
          <xdr:row>88</xdr:row>
          <xdr:rowOff>38100</xdr:rowOff>
        </xdr:to>
        <xdr:sp macro="" textlink="">
          <xdr:nvSpPr>
            <xdr:cNvPr id="35185" name="Check Box 369" hidden="1">
              <a:extLst>
                <a:ext uri="{63B3BB69-23CF-44E3-9099-C40C66FF867C}">
                  <a14:compatExt spid="_x0000_s35185"/>
                </a:ext>
                <a:ext uri="{FF2B5EF4-FFF2-40B4-BE49-F238E27FC236}">
                  <a16:creationId xmlns:a16="http://schemas.microsoft.com/office/drawing/2014/main" id="{00000000-0008-0000-0E00-000071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88</xdr:row>
          <xdr:rowOff>28575</xdr:rowOff>
        </xdr:from>
        <xdr:to>
          <xdr:col>3</xdr:col>
          <xdr:colOff>523875</xdr:colOff>
          <xdr:row>89</xdr:row>
          <xdr:rowOff>38100</xdr:rowOff>
        </xdr:to>
        <xdr:sp macro="" textlink="">
          <xdr:nvSpPr>
            <xdr:cNvPr id="35186" name="Check Box 370" hidden="1">
              <a:extLst>
                <a:ext uri="{63B3BB69-23CF-44E3-9099-C40C66FF867C}">
                  <a14:compatExt spid="_x0000_s35186"/>
                </a:ext>
                <a:ext uri="{FF2B5EF4-FFF2-40B4-BE49-F238E27FC236}">
                  <a16:creationId xmlns:a16="http://schemas.microsoft.com/office/drawing/2014/main" id="{00000000-0008-0000-0E00-0000728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jes\OneDrive%20-%20Rhode%20Island%20Department%20of%20Education\Projects\FSMC%20Contracts\Copy%20of%206306-fsmc-cost-reimbursable-rfp-workbook-jan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MC RFP Atts."/>
      <sheetName val="Att. A.1"/>
      <sheetName val="Att. A.2"/>
      <sheetName val="Att. A.3"/>
      <sheetName val="Att. A.4"/>
      <sheetName val="Att. B"/>
      <sheetName val="Att. C.1"/>
      <sheetName val="Att. C.2"/>
      <sheetName val="Att. C.3"/>
      <sheetName val="Att. D"/>
      <sheetName val="Att. E"/>
      <sheetName val="Att. G"/>
      <sheetName val="Att. H"/>
      <sheetName val="Att. I"/>
      <sheetName val="Att. J"/>
      <sheetName val="Att. K"/>
      <sheetName val="Att. L"/>
      <sheetName val="Att. M"/>
    </sheetNames>
    <sheetDataSet>
      <sheetData sheetId="0"/>
      <sheetData sheetId="1">
        <row r="3">
          <cell r="A3" t="str">
            <v>Pay rates for the year        –        </v>
          </cell>
          <cell r="B3"/>
          <cell r="C3"/>
          <cell r="D3"/>
          <cell r="E3"/>
          <cell r="F3"/>
          <cell r="G3"/>
          <cell r="H3"/>
          <cell r="I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ymentSchedule" displayName="PaymentSchedule" ref="B14:J374" totalsRowShown="0" headerRowDxfId="2" headerRowCellStyle="Amount">
  <tableColumns count="9">
    <tableColumn id="1" xr3:uid="{00000000-0010-0000-0000-000001000000}" name="Pmt No" dataCellStyle="Number">
      <calculatedColumnFormula>IF(LoanIsGood,IF(ROW()-ROW(PaymentSchedule[[#Headers],[Pmt No]])&gt;ScheduledNumberOfPayments,"",ROW()-ROW(PaymentSchedule[[#Headers],[Pmt No]])),"")</calculatedColumnFormula>
    </tableColumn>
    <tableColumn id="2" xr3:uid="{00000000-0010-0000-0000-000002000000}" name="Payment Date" dataCellStyle="Date">
      <calculatedColumnFormula>IF(PaymentSchedule[[#This Row],[Pmt No]]&lt;&gt;"",EOMONTH(LoanStartDate,ROW(PaymentSchedule[[#This Row],[Pmt No]])-ROW(PaymentSchedule[[#Headers],[Pmt No]])-2)+DAY(LoanStartDate),"")</calculatedColumnFormula>
    </tableColumn>
    <tableColumn id="3" xr3:uid="{00000000-0010-0000-0000-000003000000}" name="Beginning Balance" dataCellStyle="Table Amount">
      <calculatedColumnFormula>IF(PaymentSchedule[[#This Row],[Pmt No]]&lt;&gt;"",IF(ROW()-ROW(PaymentSchedule[[#Headers],[Beginning Balance]])=1,LoanAmount,INDEX(PaymentSchedule[Ending Balance],ROW()-ROW(PaymentSchedule[[#Headers],[Beginning Balance]])-1)),"")</calculatedColumnFormula>
    </tableColumn>
    <tableColumn id="4" xr3:uid="{00000000-0010-0000-0000-000004000000}" name="Scheduled Payment" dataCellStyle="Table Amount">
      <calculatedColumnFormula>IF(PaymentSchedule[[#This Row],[Pmt No]]&lt;&gt;"",ScheduledPayment,"")</calculatedColumnFormula>
    </tableColumn>
    <tableColumn id="6" xr3:uid="{00000000-0010-0000-0000-000006000000}" name="Total Payment" dataDxfId="1" dataCellStyle="Table Amount">
      <calculatedColumnFormula>IF(PaymentSchedule[[#This Row],[Pmt No]]&lt;&gt;"",IF(PaymentSchedule[[#This Row],[Scheduled Payment]]&lt;=PaymentSchedule[[#This Row],[Beginning Balance]],PaymentSchedule[[#This Row],[Scheduled Payment]],PaymentSchedule[[#This Row],[Beginning Balance]]),"")</calculatedColumnFormula>
    </tableColumn>
    <tableColumn id="7" xr3:uid="{00000000-0010-0000-0000-000007000000}" name="Principal" dataCellStyle="Table Amount">
      <calculatedColumnFormula>IF(PaymentSchedule[[#This Row],[Pmt No]]&lt;&gt;"",PaymentSchedule[[#This Row],[Total Payment]]-PaymentSchedule[[#This Row],[Interest]],"")</calculatedColumnFormula>
    </tableColumn>
    <tableColumn id="8" xr3:uid="{00000000-0010-0000-0000-000008000000}" name="Interest" dataCellStyle="Table Amount">
      <calculatedColumnFormula>IF(PaymentSchedule[[#This Row],[Pmt No]]&lt;&gt;"",PaymentSchedule[[#This Row],[Beginning Balance]]*(InterestRate/PaymentsPerYear),"")</calculatedColumnFormula>
    </tableColumn>
    <tableColumn id="9" xr3:uid="{00000000-0010-0000-0000-000009000000}" name="Ending Balance" dataDxfId="0" dataCellStyle="Table Amount">
      <calculatedColumnFormula>IF(PaymentSchedule[[#This Row],[Pmt No]]&lt;&gt;"",IF(PaymentSchedule[[#This Row],[Scheduled Payment]]&lt;=PaymentSchedule[[#This Row],[Beginning Balance]],PaymentSchedule[[#This Row],[Beginning Balance]]-PaymentSchedule[[#This Row],[Principal]],0),"")</calculatedColumnFormula>
    </tableColumn>
    <tableColumn id="10" xr3:uid="{00000000-0010-0000-0000-00000A000000}" name="Cumulative Interest" dataCellStyle="Table Amount">
      <calculatedColumnFormula>IF(PaymentSchedule[[#This Row],[Pmt No]]&lt;&gt;"",SUM(INDEX(PaymentSchedule[Interest],1,1):PaymentSchedule[[#This Row],[Interest]]),"")</calculatedColumnFormula>
    </tableColumn>
  </tableColumns>
  <tableStyleInfo name="TableStyleMedium1"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2442.xml"/><Relationship Id="rId21" Type="http://schemas.openxmlformats.org/officeDocument/2006/relationships/ctrlProp" Target="../ctrlProps/ctrlProp2346.xml"/><Relationship Id="rId42" Type="http://schemas.openxmlformats.org/officeDocument/2006/relationships/ctrlProp" Target="../ctrlProps/ctrlProp2367.xml"/><Relationship Id="rId63" Type="http://schemas.openxmlformats.org/officeDocument/2006/relationships/ctrlProp" Target="../ctrlProps/ctrlProp2388.xml"/><Relationship Id="rId84" Type="http://schemas.openxmlformats.org/officeDocument/2006/relationships/ctrlProp" Target="../ctrlProps/ctrlProp2409.xml"/><Relationship Id="rId138" Type="http://schemas.openxmlformats.org/officeDocument/2006/relationships/ctrlProp" Target="../ctrlProps/ctrlProp2463.xml"/><Relationship Id="rId159" Type="http://schemas.openxmlformats.org/officeDocument/2006/relationships/ctrlProp" Target="../ctrlProps/ctrlProp2484.xml"/><Relationship Id="rId170" Type="http://schemas.openxmlformats.org/officeDocument/2006/relationships/ctrlProp" Target="../ctrlProps/ctrlProp2495.xml"/><Relationship Id="rId191" Type="http://schemas.openxmlformats.org/officeDocument/2006/relationships/ctrlProp" Target="../ctrlProps/ctrlProp2516.xml"/><Relationship Id="rId205" Type="http://schemas.openxmlformats.org/officeDocument/2006/relationships/ctrlProp" Target="../ctrlProps/ctrlProp2530.xml"/><Relationship Id="rId107" Type="http://schemas.openxmlformats.org/officeDocument/2006/relationships/ctrlProp" Target="../ctrlProps/ctrlProp2432.xml"/><Relationship Id="rId11" Type="http://schemas.openxmlformats.org/officeDocument/2006/relationships/ctrlProp" Target="../ctrlProps/ctrlProp2336.xml"/><Relationship Id="rId32" Type="http://schemas.openxmlformats.org/officeDocument/2006/relationships/ctrlProp" Target="../ctrlProps/ctrlProp2357.xml"/><Relationship Id="rId53" Type="http://schemas.openxmlformats.org/officeDocument/2006/relationships/ctrlProp" Target="../ctrlProps/ctrlProp2378.xml"/><Relationship Id="rId74" Type="http://schemas.openxmlformats.org/officeDocument/2006/relationships/ctrlProp" Target="../ctrlProps/ctrlProp2399.xml"/><Relationship Id="rId128" Type="http://schemas.openxmlformats.org/officeDocument/2006/relationships/ctrlProp" Target="../ctrlProps/ctrlProp2453.xml"/><Relationship Id="rId149" Type="http://schemas.openxmlformats.org/officeDocument/2006/relationships/ctrlProp" Target="../ctrlProps/ctrlProp2474.xml"/><Relationship Id="rId5" Type="http://schemas.openxmlformats.org/officeDocument/2006/relationships/ctrlProp" Target="../ctrlProps/ctrlProp2330.xml"/><Relationship Id="rId95" Type="http://schemas.openxmlformats.org/officeDocument/2006/relationships/ctrlProp" Target="../ctrlProps/ctrlProp2420.xml"/><Relationship Id="rId160" Type="http://schemas.openxmlformats.org/officeDocument/2006/relationships/ctrlProp" Target="../ctrlProps/ctrlProp2485.xml"/><Relationship Id="rId181" Type="http://schemas.openxmlformats.org/officeDocument/2006/relationships/ctrlProp" Target="../ctrlProps/ctrlProp2506.xml"/><Relationship Id="rId22" Type="http://schemas.openxmlformats.org/officeDocument/2006/relationships/ctrlProp" Target="../ctrlProps/ctrlProp2347.xml"/><Relationship Id="rId43" Type="http://schemas.openxmlformats.org/officeDocument/2006/relationships/ctrlProp" Target="../ctrlProps/ctrlProp2368.xml"/><Relationship Id="rId64" Type="http://schemas.openxmlformats.org/officeDocument/2006/relationships/ctrlProp" Target="../ctrlProps/ctrlProp2389.xml"/><Relationship Id="rId118" Type="http://schemas.openxmlformats.org/officeDocument/2006/relationships/ctrlProp" Target="../ctrlProps/ctrlProp2443.xml"/><Relationship Id="rId139" Type="http://schemas.openxmlformats.org/officeDocument/2006/relationships/ctrlProp" Target="../ctrlProps/ctrlProp2464.xml"/><Relationship Id="rId85" Type="http://schemas.openxmlformats.org/officeDocument/2006/relationships/ctrlProp" Target="../ctrlProps/ctrlProp2410.xml"/><Relationship Id="rId150" Type="http://schemas.openxmlformats.org/officeDocument/2006/relationships/ctrlProp" Target="../ctrlProps/ctrlProp2475.xml"/><Relationship Id="rId171" Type="http://schemas.openxmlformats.org/officeDocument/2006/relationships/ctrlProp" Target="../ctrlProps/ctrlProp2496.xml"/><Relationship Id="rId192" Type="http://schemas.openxmlformats.org/officeDocument/2006/relationships/ctrlProp" Target="../ctrlProps/ctrlProp2517.xml"/><Relationship Id="rId206" Type="http://schemas.openxmlformats.org/officeDocument/2006/relationships/ctrlProp" Target="../ctrlProps/ctrlProp2531.xml"/><Relationship Id="rId12" Type="http://schemas.openxmlformats.org/officeDocument/2006/relationships/ctrlProp" Target="../ctrlProps/ctrlProp2337.xml"/><Relationship Id="rId33" Type="http://schemas.openxmlformats.org/officeDocument/2006/relationships/ctrlProp" Target="../ctrlProps/ctrlProp2358.xml"/><Relationship Id="rId108" Type="http://schemas.openxmlformats.org/officeDocument/2006/relationships/ctrlProp" Target="../ctrlProps/ctrlProp2433.xml"/><Relationship Id="rId129" Type="http://schemas.openxmlformats.org/officeDocument/2006/relationships/ctrlProp" Target="../ctrlProps/ctrlProp2454.xml"/><Relationship Id="rId54" Type="http://schemas.openxmlformats.org/officeDocument/2006/relationships/ctrlProp" Target="../ctrlProps/ctrlProp2379.xml"/><Relationship Id="rId75" Type="http://schemas.openxmlformats.org/officeDocument/2006/relationships/ctrlProp" Target="../ctrlProps/ctrlProp2400.xml"/><Relationship Id="rId96" Type="http://schemas.openxmlformats.org/officeDocument/2006/relationships/ctrlProp" Target="../ctrlProps/ctrlProp2421.xml"/><Relationship Id="rId140" Type="http://schemas.openxmlformats.org/officeDocument/2006/relationships/ctrlProp" Target="../ctrlProps/ctrlProp2465.xml"/><Relationship Id="rId161" Type="http://schemas.openxmlformats.org/officeDocument/2006/relationships/ctrlProp" Target="../ctrlProps/ctrlProp2486.xml"/><Relationship Id="rId182" Type="http://schemas.openxmlformats.org/officeDocument/2006/relationships/ctrlProp" Target="../ctrlProps/ctrlProp2507.xml"/><Relationship Id="rId6" Type="http://schemas.openxmlformats.org/officeDocument/2006/relationships/ctrlProp" Target="../ctrlProps/ctrlProp2331.xml"/><Relationship Id="rId23" Type="http://schemas.openxmlformats.org/officeDocument/2006/relationships/ctrlProp" Target="../ctrlProps/ctrlProp2348.xml"/><Relationship Id="rId119" Type="http://schemas.openxmlformats.org/officeDocument/2006/relationships/ctrlProp" Target="../ctrlProps/ctrlProp2444.xml"/><Relationship Id="rId44" Type="http://schemas.openxmlformats.org/officeDocument/2006/relationships/ctrlProp" Target="../ctrlProps/ctrlProp2369.xml"/><Relationship Id="rId65" Type="http://schemas.openxmlformats.org/officeDocument/2006/relationships/ctrlProp" Target="../ctrlProps/ctrlProp2390.xml"/><Relationship Id="rId86" Type="http://schemas.openxmlformats.org/officeDocument/2006/relationships/ctrlProp" Target="../ctrlProps/ctrlProp2411.xml"/><Relationship Id="rId130" Type="http://schemas.openxmlformats.org/officeDocument/2006/relationships/ctrlProp" Target="../ctrlProps/ctrlProp2455.xml"/><Relationship Id="rId151" Type="http://schemas.openxmlformats.org/officeDocument/2006/relationships/ctrlProp" Target="../ctrlProps/ctrlProp2476.xml"/><Relationship Id="rId172" Type="http://schemas.openxmlformats.org/officeDocument/2006/relationships/ctrlProp" Target="../ctrlProps/ctrlProp2497.xml"/><Relationship Id="rId193" Type="http://schemas.openxmlformats.org/officeDocument/2006/relationships/ctrlProp" Target="../ctrlProps/ctrlProp2518.xml"/><Relationship Id="rId207" Type="http://schemas.openxmlformats.org/officeDocument/2006/relationships/ctrlProp" Target="../ctrlProps/ctrlProp2532.xml"/><Relationship Id="rId13" Type="http://schemas.openxmlformats.org/officeDocument/2006/relationships/ctrlProp" Target="../ctrlProps/ctrlProp2338.xml"/><Relationship Id="rId109" Type="http://schemas.openxmlformats.org/officeDocument/2006/relationships/ctrlProp" Target="../ctrlProps/ctrlProp2434.xml"/><Relationship Id="rId34" Type="http://schemas.openxmlformats.org/officeDocument/2006/relationships/ctrlProp" Target="../ctrlProps/ctrlProp2359.xml"/><Relationship Id="rId55" Type="http://schemas.openxmlformats.org/officeDocument/2006/relationships/ctrlProp" Target="../ctrlProps/ctrlProp2380.xml"/><Relationship Id="rId76" Type="http://schemas.openxmlformats.org/officeDocument/2006/relationships/ctrlProp" Target="../ctrlProps/ctrlProp2401.xml"/><Relationship Id="rId97" Type="http://schemas.openxmlformats.org/officeDocument/2006/relationships/ctrlProp" Target="../ctrlProps/ctrlProp2422.xml"/><Relationship Id="rId120" Type="http://schemas.openxmlformats.org/officeDocument/2006/relationships/ctrlProp" Target="../ctrlProps/ctrlProp2445.xml"/><Relationship Id="rId141" Type="http://schemas.openxmlformats.org/officeDocument/2006/relationships/ctrlProp" Target="../ctrlProps/ctrlProp2466.xml"/><Relationship Id="rId7" Type="http://schemas.openxmlformats.org/officeDocument/2006/relationships/ctrlProp" Target="../ctrlProps/ctrlProp2332.xml"/><Relationship Id="rId162" Type="http://schemas.openxmlformats.org/officeDocument/2006/relationships/ctrlProp" Target="../ctrlProps/ctrlProp2487.xml"/><Relationship Id="rId183" Type="http://schemas.openxmlformats.org/officeDocument/2006/relationships/ctrlProp" Target="../ctrlProps/ctrlProp2508.xml"/><Relationship Id="rId24" Type="http://schemas.openxmlformats.org/officeDocument/2006/relationships/ctrlProp" Target="../ctrlProps/ctrlProp2349.xml"/><Relationship Id="rId45" Type="http://schemas.openxmlformats.org/officeDocument/2006/relationships/ctrlProp" Target="../ctrlProps/ctrlProp2370.xml"/><Relationship Id="rId66" Type="http://schemas.openxmlformats.org/officeDocument/2006/relationships/ctrlProp" Target="../ctrlProps/ctrlProp2391.xml"/><Relationship Id="rId87" Type="http://schemas.openxmlformats.org/officeDocument/2006/relationships/ctrlProp" Target="../ctrlProps/ctrlProp2412.xml"/><Relationship Id="rId110" Type="http://schemas.openxmlformats.org/officeDocument/2006/relationships/ctrlProp" Target="../ctrlProps/ctrlProp2435.xml"/><Relationship Id="rId131" Type="http://schemas.openxmlformats.org/officeDocument/2006/relationships/ctrlProp" Target="../ctrlProps/ctrlProp2456.xml"/><Relationship Id="rId152" Type="http://schemas.openxmlformats.org/officeDocument/2006/relationships/ctrlProp" Target="../ctrlProps/ctrlProp2477.xml"/><Relationship Id="rId173" Type="http://schemas.openxmlformats.org/officeDocument/2006/relationships/ctrlProp" Target="../ctrlProps/ctrlProp2498.xml"/><Relationship Id="rId194" Type="http://schemas.openxmlformats.org/officeDocument/2006/relationships/ctrlProp" Target="../ctrlProps/ctrlProp2519.xml"/><Relationship Id="rId208" Type="http://schemas.openxmlformats.org/officeDocument/2006/relationships/ctrlProp" Target="../ctrlProps/ctrlProp2533.xml"/><Relationship Id="rId19" Type="http://schemas.openxmlformats.org/officeDocument/2006/relationships/ctrlProp" Target="../ctrlProps/ctrlProp2344.xml"/><Relationship Id="rId14" Type="http://schemas.openxmlformats.org/officeDocument/2006/relationships/ctrlProp" Target="../ctrlProps/ctrlProp2339.xml"/><Relationship Id="rId30" Type="http://schemas.openxmlformats.org/officeDocument/2006/relationships/ctrlProp" Target="../ctrlProps/ctrlProp2355.xml"/><Relationship Id="rId35" Type="http://schemas.openxmlformats.org/officeDocument/2006/relationships/ctrlProp" Target="../ctrlProps/ctrlProp2360.xml"/><Relationship Id="rId56" Type="http://schemas.openxmlformats.org/officeDocument/2006/relationships/ctrlProp" Target="../ctrlProps/ctrlProp2381.xml"/><Relationship Id="rId77" Type="http://schemas.openxmlformats.org/officeDocument/2006/relationships/ctrlProp" Target="../ctrlProps/ctrlProp2402.xml"/><Relationship Id="rId100" Type="http://schemas.openxmlformats.org/officeDocument/2006/relationships/ctrlProp" Target="../ctrlProps/ctrlProp2425.xml"/><Relationship Id="rId105" Type="http://schemas.openxmlformats.org/officeDocument/2006/relationships/ctrlProp" Target="../ctrlProps/ctrlProp2430.xml"/><Relationship Id="rId126" Type="http://schemas.openxmlformats.org/officeDocument/2006/relationships/ctrlProp" Target="../ctrlProps/ctrlProp2451.xml"/><Relationship Id="rId147" Type="http://schemas.openxmlformats.org/officeDocument/2006/relationships/ctrlProp" Target="../ctrlProps/ctrlProp2472.xml"/><Relationship Id="rId168" Type="http://schemas.openxmlformats.org/officeDocument/2006/relationships/ctrlProp" Target="../ctrlProps/ctrlProp2493.xml"/><Relationship Id="rId8" Type="http://schemas.openxmlformats.org/officeDocument/2006/relationships/ctrlProp" Target="../ctrlProps/ctrlProp2333.xml"/><Relationship Id="rId51" Type="http://schemas.openxmlformats.org/officeDocument/2006/relationships/ctrlProp" Target="../ctrlProps/ctrlProp2376.xml"/><Relationship Id="rId72" Type="http://schemas.openxmlformats.org/officeDocument/2006/relationships/ctrlProp" Target="../ctrlProps/ctrlProp2397.xml"/><Relationship Id="rId93" Type="http://schemas.openxmlformats.org/officeDocument/2006/relationships/ctrlProp" Target="../ctrlProps/ctrlProp2418.xml"/><Relationship Id="rId98" Type="http://schemas.openxmlformats.org/officeDocument/2006/relationships/ctrlProp" Target="../ctrlProps/ctrlProp2423.xml"/><Relationship Id="rId121" Type="http://schemas.openxmlformats.org/officeDocument/2006/relationships/ctrlProp" Target="../ctrlProps/ctrlProp2446.xml"/><Relationship Id="rId142" Type="http://schemas.openxmlformats.org/officeDocument/2006/relationships/ctrlProp" Target="../ctrlProps/ctrlProp2467.xml"/><Relationship Id="rId163" Type="http://schemas.openxmlformats.org/officeDocument/2006/relationships/ctrlProp" Target="../ctrlProps/ctrlProp2488.xml"/><Relationship Id="rId184" Type="http://schemas.openxmlformats.org/officeDocument/2006/relationships/ctrlProp" Target="../ctrlProps/ctrlProp2509.xml"/><Relationship Id="rId189" Type="http://schemas.openxmlformats.org/officeDocument/2006/relationships/ctrlProp" Target="../ctrlProps/ctrlProp2514.xml"/><Relationship Id="rId3" Type="http://schemas.openxmlformats.org/officeDocument/2006/relationships/ctrlProp" Target="../ctrlProps/ctrlProp2328.xml"/><Relationship Id="rId214" Type="http://schemas.openxmlformats.org/officeDocument/2006/relationships/ctrlProp" Target="../ctrlProps/ctrlProp2539.xml"/><Relationship Id="rId25" Type="http://schemas.openxmlformats.org/officeDocument/2006/relationships/ctrlProp" Target="../ctrlProps/ctrlProp2350.xml"/><Relationship Id="rId46" Type="http://schemas.openxmlformats.org/officeDocument/2006/relationships/ctrlProp" Target="../ctrlProps/ctrlProp2371.xml"/><Relationship Id="rId67" Type="http://schemas.openxmlformats.org/officeDocument/2006/relationships/ctrlProp" Target="../ctrlProps/ctrlProp2392.xml"/><Relationship Id="rId116" Type="http://schemas.openxmlformats.org/officeDocument/2006/relationships/ctrlProp" Target="../ctrlProps/ctrlProp2441.xml"/><Relationship Id="rId137" Type="http://schemas.openxmlformats.org/officeDocument/2006/relationships/ctrlProp" Target="../ctrlProps/ctrlProp2462.xml"/><Relationship Id="rId158" Type="http://schemas.openxmlformats.org/officeDocument/2006/relationships/ctrlProp" Target="../ctrlProps/ctrlProp2483.xml"/><Relationship Id="rId20" Type="http://schemas.openxmlformats.org/officeDocument/2006/relationships/ctrlProp" Target="../ctrlProps/ctrlProp2345.xml"/><Relationship Id="rId41" Type="http://schemas.openxmlformats.org/officeDocument/2006/relationships/ctrlProp" Target="../ctrlProps/ctrlProp2366.xml"/><Relationship Id="rId62" Type="http://schemas.openxmlformats.org/officeDocument/2006/relationships/ctrlProp" Target="../ctrlProps/ctrlProp2387.xml"/><Relationship Id="rId83" Type="http://schemas.openxmlformats.org/officeDocument/2006/relationships/ctrlProp" Target="../ctrlProps/ctrlProp2408.xml"/><Relationship Id="rId88" Type="http://schemas.openxmlformats.org/officeDocument/2006/relationships/ctrlProp" Target="../ctrlProps/ctrlProp2413.xml"/><Relationship Id="rId111" Type="http://schemas.openxmlformats.org/officeDocument/2006/relationships/ctrlProp" Target="../ctrlProps/ctrlProp2436.xml"/><Relationship Id="rId132" Type="http://schemas.openxmlformats.org/officeDocument/2006/relationships/ctrlProp" Target="../ctrlProps/ctrlProp2457.xml"/><Relationship Id="rId153" Type="http://schemas.openxmlformats.org/officeDocument/2006/relationships/ctrlProp" Target="../ctrlProps/ctrlProp2478.xml"/><Relationship Id="rId174" Type="http://schemas.openxmlformats.org/officeDocument/2006/relationships/ctrlProp" Target="../ctrlProps/ctrlProp2499.xml"/><Relationship Id="rId179" Type="http://schemas.openxmlformats.org/officeDocument/2006/relationships/ctrlProp" Target="../ctrlProps/ctrlProp2504.xml"/><Relationship Id="rId195" Type="http://schemas.openxmlformats.org/officeDocument/2006/relationships/ctrlProp" Target="../ctrlProps/ctrlProp2520.xml"/><Relationship Id="rId209" Type="http://schemas.openxmlformats.org/officeDocument/2006/relationships/ctrlProp" Target="../ctrlProps/ctrlProp2534.xml"/><Relationship Id="rId190" Type="http://schemas.openxmlformats.org/officeDocument/2006/relationships/ctrlProp" Target="../ctrlProps/ctrlProp2515.xml"/><Relationship Id="rId204" Type="http://schemas.openxmlformats.org/officeDocument/2006/relationships/ctrlProp" Target="../ctrlProps/ctrlProp2529.xml"/><Relationship Id="rId15" Type="http://schemas.openxmlformats.org/officeDocument/2006/relationships/ctrlProp" Target="../ctrlProps/ctrlProp2340.xml"/><Relationship Id="rId36" Type="http://schemas.openxmlformats.org/officeDocument/2006/relationships/ctrlProp" Target="../ctrlProps/ctrlProp2361.xml"/><Relationship Id="rId57" Type="http://schemas.openxmlformats.org/officeDocument/2006/relationships/ctrlProp" Target="../ctrlProps/ctrlProp2382.xml"/><Relationship Id="rId106" Type="http://schemas.openxmlformats.org/officeDocument/2006/relationships/ctrlProp" Target="../ctrlProps/ctrlProp2431.xml"/><Relationship Id="rId127" Type="http://schemas.openxmlformats.org/officeDocument/2006/relationships/ctrlProp" Target="../ctrlProps/ctrlProp2452.xml"/><Relationship Id="rId10" Type="http://schemas.openxmlformats.org/officeDocument/2006/relationships/ctrlProp" Target="../ctrlProps/ctrlProp2335.xml"/><Relationship Id="rId31" Type="http://schemas.openxmlformats.org/officeDocument/2006/relationships/ctrlProp" Target="../ctrlProps/ctrlProp2356.xml"/><Relationship Id="rId52" Type="http://schemas.openxmlformats.org/officeDocument/2006/relationships/ctrlProp" Target="../ctrlProps/ctrlProp2377.xml"/><Relationship Id="rId73" Type="http://schemas.openxmlformats.org/officeDocument/2006/relationships/ctrlProp" Target="../ctrlProps/ctrlProp2398.xml"/><Relationship Id="rId78" Type="http://schemas.openxmlformats.org/officeDocument/2006/relationships/ctrlProp" Target="../ctrlProps/ctrlProp2403.xml"/><Relationship Id="rId94" Type="http://schemas.openxmlformats.org/officeDocument/2006/relationships/ctrlProp" Target="../ctrlProps/ctrlProp2419.xml"/><Relationship Id="rId99" Type="http://schemas.openxmlformats.org/officeDocument/2006/relationships/ctrlProp" Target="../ctrlProps/ctrlProp2424.xml"/><Relationship Id="rId101" Type="http://schemas.openxmlformats.org/officeDocument/2006/relationships/ctrlProp" Target="../ctrlProps/ctrlProp2426.xml"/><Relationship Id="rId122" Type="http://schemas.openxmlformats.org/officeDocument/2006/relationships/ctrlProp" Target="../ctrlProps/ctrlProp2447.xml"/><Relationship Id="rId143" Type="http://schemas.openxmlformats.org/officeDocument/2006/relationships/ctrlProp" Target="../ctrlProps/ctrlProp2468.xml"/><Relationship Id="rId148" Type="http://schemas.openxmlformats.org/officeDocument/2006/relationships/ctrlProp" Target="../ctrlProps/ctrlProp2473.xml"/><Relationship Id="rId164" Type="http://schemas.openxmlformats.org/officeDocument/2006/relationships/ctrlProp" Target="../ctrlProps/ctrlProp2489.xml"/><Relationship Id="rId169" Type="http://schemas.openxmlformats.org/officeDocument/2006/relationships/ctrlProp" Target="../ctrlProps/ctrlProp2494.xml"/><Relationship Id="rId185" Type="http://schemas.openxmlformats.org/officeDocument/2006/relationships/ctrlProp" Target="../ctrlProps/ctrlProp2510.xml"/><Relationship Id="rId4" Type="http://schemas.openxmlformats.org/officeDocument/2006/relationships/ctrlProp" Target="../ctrlProps/ctrlProp2329.xml"/><Relationship Id="rId9" Type="http://schemas.openxmlformats.org/officeDocument/2006/relationships/ctrlProp" Target="../ctrlProps/ctrlProp2334.xml"/><Relationship Id="rId180" Type="http://schemas.openxmlformats.org/officeDocument/2006/relationships/ctrlProp" Target="../ctrlProps/ctrlProp2505.xml"/><Relationship Id="rId210" Type="http://schemas.openxmlformats.org/officeDocument/2006/relationships/ctrlProp" Target="../ctrlProps/ctrlProp2535.xml"/><Relationship Id="rId26" Type="http://schemas.openxmlformats.org/officeDocument/2006/relationships/ctrlProp" Target="../ctrlProps/ctrlProp2351.xml"/><Relationship Id="rId47" Type="http://schemas.openxmlformats.org/officeDocument/2006/relationships/ctrlProp" Target="../ctrlProps/ctrlProp2372.xml"/><Relationship Id="rId68" Type="http://schemas.openxmlformats.org/officeDocument/2006/relationships/ctrlProp" Target="../ctrlProps/ctrlProp2393.xml"/><Relationship Id="rId89" Type="http://schemas.openxmlformats.org/officeDocument/2006/relationships/ctrlProp" Target="../ctrlProps/ctrlProp2414.xml"/><Relationship Id="rId112" Type="http://schemas.openxmlformats.org/officeDocument/2006/relationships/ctrlProp" Target="../ctrlProps/ctrlProp2437.xml"/><Relationship Id="rId133" Type="http://schemas.openxmlformats.org/officeDocument/2006/relationships/ctrlProp" Target="../ctrlProps/ctrlProp2458.xml"/><Relationship Id="rId154" Type="http://schemas.openxmlformats.org/officeDocument/2006/relationships/ctrlProp" Target="../ctrlProps/ctrlProp2479.xml"/><Relationship Id="rId175" Type="http://schemas.openxmlformats.org/officeDocument/2006/relationships/ctrlProp" Target="../ctrlProps/ctrlProp2500.xml"/><Relationship Id="rId196" Type="http://schemas.openxmlformats.org/officeDocument/2006/relationships/ctrlProp" Target="../ctrlProps/ctrlProp2521.xml"/><Relationship Id="rId200" Type="http://schemas.openxmlformats.org/officeDocument/2006/relationships/ctrlProp" Target="../ctrlProps/ctrlProp2525.xml"/><Relationship Id="rId16" Type="http://schemas.openxmlformats.org/officeDocument/2006/relationships/ctrlProp" Target="../ctrlProps/ctrlProp2341.xml"/><Relationship Id="rId37" Type="http://schemas.openxmlformats.org/officeDocument/2006/relationships/ctrlProp" Target="../ctrlProps/ctrlProp2362.xml"/><Relationship Id="rId58" Type="http://schemas.openxmlformats.org/officeDocument/2006/relationships/ctrlProp" Target="../ctrlProps/ctrlProp2383.xml"/><Relationship Id="rId79" Type="http://schemas.openxmlformats.org/officeDocument/2006/relationships/ctrlProp" Target="../ctrlProps/ctrlProp2404.xml"/><Relationship Id="rId102" Type="http://schemas.openxmlformats.org/officeDocument/2006/relationships/ctrlProp" Target="../ctrlProps/ctrlProp2427.xml"/><Relationship Id="rId123" Type="http://schemas.openxmlformats.org/officeDocument/2006/relationships/ctrlProp" Target="../ctrlProps/ctrlProp2448.xml"/><Relationship Id="rId144" Type="http://schemas.openxmlformats.org/officeDocument/2006/relationships/ctrlProp" Target="../ctrlProps/ctrlProp2469.xml"/><Relationship Id="rId90" Type="http://schemas.openxmlformats.org/officeDocument/2006/relationships/ctrlProp" Target="../ctrlProps/ctrlProp2415.xml"/><Relationship Id="rId165" Type="http://schemas.openxmlformats.org/officeDocument/2006/relationships/ctrlProp" Target="../ctrlProps/ctrlProp2490.xml"/><Relationship Id="rId186" Type="http://schemas.openxmlformats.org/officeDocument/2006/relationships/ctrlProp" Target="../ctrlProps/ctrlProp2511.xml"/><Relationship Id="rId211" Type="http://schemas.openxmlformats.org/officeDocument/2006/relationships/ctrlProp" Target="../ctrlProps/ctrlProp2536.xml"/><Relationship Id="rId27" Type="http://schemas.openxmlformats.org/officeDocument/2006/relationships/ctrlProp" Target="../ctrlProps/ctrlProp2352.xml"/><Relationship Id="rId48" Type="http://schemas.openxmlformats.org/officeDocument/2006/relationships/ctrlProp" Target="../ctrlProps/ctrlProp2373.xml"/><Relationship Id="rId69" Type="http://schemas.openxmlformats.org/officeDocument/2006/relationships/ctrlProp" Target="../ctrlProps/ctrlProp2394.xml"/><Relationship Id="rId113" Type="http://schemas.openxmlformats.org/officeDocument/2006/relationships/ctrlProp" Target="../ctrlProps/ctrlProp2438.xml"/><Relationship Id="rId134" Type="http://schemas.openxmlformats.org/officeDocument/2006/relationships/ctrlProp" Target="../ctrlProps/ctrlProp2459.xml"/><Relationship Id="rId80" Type="http://schemas.openxmlformats.org/officeDocument/2006/relationships/ctrlProp" Target="../ctrlProps/ctrlProp2405.xml"/><Relationship Id="rId155" Type="http://schemas.openxmlformats.org/officeDocument/2006/relationships/ctrlProp" Target="../ctrlProps/ctrlProp2480.xml"/><Relationship Id="rId176" Type="http://schemas.openxmlformats.org/officeDocument/2006/relationships/ctrlProp" Target="../ctrlProps/ctrlProp2501.xml"/><Relationship Id="rId197" Type="http://schemas.openxmlformats.org/officeDocument/2006/relationships/ctrlProp" Target="../ctrlProps/ctrlProp2522.xml"/><Relationship Id="rId201" Type="http://schemas.openxmlformats.org/officeDocument/2006/relationships/ctrlProp" Target="../ctrlProps/ctrlProp2526.xml"/><Relationship Id="rId17" Type="http://schemas.openxmlformats.org/officeDocument/2006/relationships/ctrlProp" Target="../ctrlProps/ctrlProp2342.xml"/><Relationship Id="rId38" Type="http://schemas.openxmlformats.org/officeDocument/2006/relationships/ctrlProp" Target="../ctrlProps/ctrlProp2363.xml"/><Relationship Id="rId59" Type="http://schemas.openxmlformats.org/officeDocument/2006/relationships/ctrlProp" Target="../ctrlProps/ctrlProp2384.xml"/><Relationship Id="rId103" Type="http://schemas.openxmlformats.org/officeDocument/2006/relationships/ctrlProp" Target="../ctrlProps/ctrlProp2428.xml"/><Relationship Id="rId124" Type="http://schemas.openxmlformats.org/officeDocument/2006/relationships/ctrlProp" Target="../ctrlProps/ctrlProp2449.xml"/><Relationship Id="rId70" Type="http://schemas.openxmlformats.org/officeDocument/2006/relationships/ctrlProp" Target="../ctrlProps/ctrlProp2395.xml"/><Relationship Id="rId91" Type="http://schemas.openxmlformats.org/officeDocument/2006/relationships/ctrlProp" Target="../ctrlProps/ctrlProp2416.xml"/><Relationship Id="rId145" Type="http://schemas.openxmlformats.org/officeDocument/2006/relationships/ctrlProp" Target="../ctrlProps/ctrlProp2470.xml"/><Relationship Id="rId166" Type="http://schemas.openxmlformats.org/officeDocument/2006/relationships/ctrlProp" Target="../ctrlProps/ctrlProp2491.xml"/><Relationship Id="rId187" Type="http://schemas.openxmlformats.org/officeDocument/2006/relationships/ctrlProp" Target="../ctrlProps/ctrlProp2512.xml"/><Relationship Id="rId1" Type="http://schemas.openxmlformats.org/officeDocument/2006/relationships/drawing" Target="../drawings/drawing7.xml"/><Relationship Id="rId212" Type="http://schemas.openxmlformats.org/officeDocument/2006/relationships/ctrlProp" Target="../ctrlProps/ctrlProp2537.xml"/><Relationship Id="rId28" Type="http://schemas.openxmlformats.org/officeDocument/2006/relationships/ctrlProp" Target="../ctrlProps/ctrlProp2353.xml"/><Relationship Id="rId49" Type="http://schemas.openxmlformats.org/officeDocument/2006/relationships/ctrlProp" Target="../ctrlProps/ctrlProp2374.xml"/><Relationship Id="rId114" Type="http://schemas.openxmlformats.org/officeDocument/2006/relationships/ctrlProp" Target="../ctrlProps/ctrlProp2439.xml"/><Relationship Id="rId60" Type="http://schemas.openxmlformats.org/officeDocument/2006/relationships/ctrlProp" Target="../ctrlProps/ctrlProp2385.xml"/><Relationship Id="rId81" Type="http://schemas.openxmlformats.org/officeDocument/2006/relationships/ctrlProp" Target="../ctrlProps/ctrlProp2406.xml"/><Relationship Id="rId135" Type="http://schemas.openxmlformats.org/officeDocument/2006/relationships/ctrlProp" Target="../ctrlProps/ctrlProp2460.xml"/><Relationship Id="rId156" Type="http://schemas.openxmlformats.org/officeDocument/2006/relationships/ctrlProp" Target="../ctrlProps/ctrlProp2481.xml"/><Relationship Id="rId177" Type="http://schemas.openxmlformats.org/officeDocument/2006/relationships/ctrlProp" Target="../ctrlProps/ctrlProp2502.xml"/><Relationship Id="rId198" Type="http://schemas.openxmlformats.org/officeDocument/2006/relationships/ctrlProp" Target="../ctrlProps/ctrlProp2523.xml"/><Relationship Id="rId202" Type="http://schemas.openxmlformats.org/officeDocument/2006/relationships/ctrlProp" Target="../ctrlProps/ctrlProp2527.xml"/><Relationship Id="rId18" Type="http://schemas.openxmlformats.org/officeDocument/2006/relationships/ctrlProp" Target="../ctrlProps/ctrlProp2343.xml"/><Relationship Id="rId39" Type="http://schemas.openxmlformats.org/officeDocument/2006/relationships/ctrlProp" Target="../ctrlProps/ctrlProp2364.xml"/><Relationship Id="rId50" Type="http://schemas.openxmlformats.org/officeDocument/2006/relationships/ctrlProp" Target="../ctrlProps/ctrlProp2375.xml"/><Relationship Id="rId104" Type="http://schemas.openxmlformats.org/officeDocument/2006/relationships/ctrlProp" Target="../ctrlProps/ctrlProp2429.xml"/><Relationship Id="rId125" Type="http://schemas.openxmlformats.org/officeDocument/2006/relationships/ctrlProp" Target="../ctrlProps/ctrlProp2450.xml"/><Relationship Id="rId146" Type="http://schemas.openxmlformats.org/officeDocument/2006/relationships/ctrlProp" Target="../ctrlProps/ctrlProp2471.xml"/><Relationship Id="rId167" Type="http://schemas.openxmlformats.org/officeDocument/2006/relationships/ctrlProp" Target="../ctrlProps/ctrlProp2492.xml"/><Relationship Id="rId188" Type="http://schemas.openxmlformats.org/officeDocument/2006/relationships/ctrlProp" Target="../ctrlProps/ctrlProp2513.xml"/><Relationship Id="rId71" Type="http://schemas.openxmlformats.org/officeDocument/2006/relationships/ctrlProp" Target="../ctrlProps/ctrlProp2396.xml"/><Relationship Id="rId92" Type="http://schemas.openxmlformats.org/officeDocument/2006/relationships/ctrlProp" Target="../ctrlProps/ctrlProp2417.xml"/><Relationship Id="rId213" Type="http://schemas.openxmlformats.org/officeDocument/2006/relationships/ctrlProp" Target="../ctrlProps/ctrlProp2538.xml"/><Relationship Id="rId2" Type="http://schemas.openxmlformats.org/officeDocument/2006/relationships/vmlDrawing" Target="../drawings/vmlDrawing7.vml"/><Relationship Id="rId29" Type="http://schemas.openxmlformats.org/officeDocument/2006/relationships/ctrlProp" Target="../ctrlProps/ctrlProp2354.xml"/><Relationship Id="rId40" Type="http://schemas.openxmlformats.org/officeDocument/2006/relationships/ctrlProp" Target="../ctrlProps/ctrlProp2365.xml"/><Relationship Id="rId115" Type="http://schemas.openxmlformats.org/officeDocument/2006/relationships/ctrlProp" Target="../ctrlProps/ctrlProp2440.xml"/><Relationship Id="rId136" Type="http://schemas.openxmlformats.org/officeDocument/2006/relationships/ctrlProp" Target="../ctrlProps/ctrlProp2461.xml"/><Relationship Id="rId157" Type="http://schemas.openxmlformats.org/officeDocument/2006/relationships/ctrlProp" Target="../ctrlProps/ctrlProp2482.xml"/><Relationship Id="rId178" Type="http://schemas.openxmlformats.org/officeDocument/2006/relationships/ctrlProp" Target="../ctrlProps/ctrlProp2503.xml"/><Relationship Id="rId61" Type="http://schemas.openxmlformats.org/officeDocument/2006/relationships/ctrlProp" Target="../ctrlProps/ctrlProp2386.xml"/><Relationship Id="rId82" Type="http://schemas.openxmlformats.org/officeDocument/2006/relationships/ctrlProp" Target="../ctrlProps/ctrlProp2407.xml"/><Relationship Id="rId199" Type="http://schemas.openxmlformats.org/officeDocument/2006/relationships/ctrlProp" Target="../ctrlProps/ctrlProp2524.xml"/><Relationship Id="rId203" Type="http://schemas.openxmlformats.org/officeDocument/2006/relationships/ctrlProp" Target="../ctrlProps/ctrlProp252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17" Type="http://schemas.openxmlformats.org/officeDocument/2006/relationships/ctrlProp" Target="../ctrlProps/ctrlProp2654.xml"/><Relationship Id="rId21" Type="http://schemas.openxmlformats.org/officeDocument/2006/relationships/ctrlProp" Target="../ctrlProps/ctrlProp2558.xml"/><Relationship Id="rId42" Type="http://schemas.openxmlformats.org/officeDocument/2006/relationships/ctrlProp" Target="../ctrlProps/ctrlProp2579.xml"/><Relationship Id="rId63" Type="http://schemas.openxmlformats.org/officeDocument/2006/relationships/ctrlProp" Target="../ctrlProps/ctrlProp2600.xml"/><Relationship Id="rId84" Type="http://schemas.openxmlformats.org/officeDocument/2006/relationships/ctrlProp" Target="../ctrlProps/ctrlProp2621.xml"/><Relationship Id="rId138" Type="http://schemas.openxmlformats.org/officeDocument/2006/relationships/ctrlProp" Target="../ctrlProps/ctrlProp2675.xml"/><Relationship Id="rId159" Type="http://schemas.openxmlformats.org/officeDocument/2006/relationships/ctrlProp" Target="../ctrlProps/ctrlProp2696.xml"/><Relationship Id="rId170" Type="http://schemas.openxmlformats.org/officeDocument/2006/relationships/ctrlProp" Target="../ctrlProps/ctrlProp2707.xml"/><Relationship Id="rId191" Type="http://schemas.openxmlformats.org/officeDocument/2006/relationships/ctrlProp" Target="../ctrlProps/ctrlProp2728.xml"/><Relationship Id="rId205" Type="http://schemas.openxmlformats.org/officeDocument/2006/relationships/ctrlProp" Target="../ctrlProps/ctrlProp2742.xml"/><Relationship Id="rId226" Type="http://schemas.openxmlformats.org/officeDocument/2006/relationships/ctrlProp" Target="../ctrlProps/ctrlProp2763.xml"/><Relationship Id="rId247" Type="http://schemas.openxmlformats.org/officeDocument/2006/relationships/ctrlProp" Target="../ctrlProps/ctrlProp2784.xml"/><Relationship Id="rId107" Type="http://schemas.openxmlformats.org/officeDocument/2006/relationships/ctrlProp" Target="../ctrlProps/ctrlProp2644.xml"/><Relationship Id="rId11" Type="http://schemas.openxmlformats.org/officeDocument/2006/relationships/ctrlProp" Target="../ctrlProps/ctrlProp2548.xml"/><Relationship Id="rId32" Type="http://schemas.openxmlformats.org/officeDocument/2006/relationships/ctrlProp" Target="../ctrlProps/ctrlProp2569.xml"/><Relationship Id="rId53" Type="http://schemas.openxmlformats.org/officeDocument/2006/relationships/ctrlProp" Target="../ctrlProps/ctrlProp2590.xml"/><Relationship Id="rId74" Type="http://schemas.openxmlformats.org/officeDocument/2006/relationships/ctrlProp" Target="../ctrlProps/ctrlProp2611.xml"/><Relationship Id="rId128" Type="http://schemas.openxmlformats.org/officeDocument/2006/relationships/ctrlProp" Target="../ctrlProps/ctrlProp2665.xml"/><Relationship Id="rId149" Type="http://schemas.openxmlformats.org/officeDocument/2006/relationships/ctrlProp" Target="../ctrlProps/ctrlProp2686.xml"/><Relationship Id="rId5" Type="http://schemas.openxmlformats.org/officeDocument/2006/relationships/ctrlProp" Target="../ctrlProps/ctrlProp2542.xml"/><Relationship Id="rId95" Type="http://schemas.openxmlformats.org/officeDocument/2006/relationships/ctrlProp" Target="../ctrlProps/ctrlProp2632.xml"/><Relationship Id="rId160" Type="http://schemas.openxmlformats.org/officeDocument/2006/relationships/ctrlProp" Target="../ctrlProps/ctrlProp2697.xml"/><Relationship Id="rId181" Type="http://schemas.openxmlformats.org/officeDocument/2006/relationships/ctrlProp" Target="../ctrlProps/ctrlProp2718.xml"/><Relationship Id="rId216" Type="http://schemas.openxmlformats.org/officeDocument/2006/relationships/ctrlProp" Target="../ctrlProps/ctrlProp2753.xml"/><Relationship Id="rId237" Type="http://schemas.openxmlformats.org/officeDocument/2006/relationships/ctrlProp" Target="../ctrlProps/ctrlProp2774.xml"/><Relationship Id="rId22" Type="http://schemas.openxmlformats.org/officeDocument/2006/relationships/ctrlProp" Target="../ctrlProps/ctrlProp2559.xml"/><Relationship Id="rId43" Type="http://schemas.openxmlformats.org/officeDocument/2006/relationships/ctrlProp" Target="../ctrlProps/ctrlProp2580.xml"/><Relationship Id="rId64" Type="http://schemas.openxmlformats.org/officeDocument/2006/relationships/ctrlProp" Target="../ctrlProps/ctrlProp2601.xml"/><Relationship Id="rId118" Type="http://schemas.openxmlformats.org/officeDocument/2006/relationships/ctrlProp" Target="../ctrlProps/ctrlProp2655.xml"/><Relationship Id="rId139" Type="http://schemas.openxmlformats.org/officeDocument/2006/relationships/ctrlProp" Target="../ctrlProps/ctrlProp2676.xml"/><Relationship Id="rId85" Type="http://schemas.openxmlformats.org/officeDocument/2006/relationships/ctrlProp" Target="../ctrlProps/ctrlProp2622.xml"/><Relationship Id="rId150" Type="http://schemas.openxmlformats.org/officeDocument/2006/relationships/ctrlProp" Target="../ctrlProps/ctrlProp2687.xml"/><Relationship Id="rId171" Type="http://schemas.openxmlformats.org/officeDocument/2006/relationships/ctrlProp" Target="../ctrlProps/ctrlProp2708.xml"/><Relationship Id="rId192" Type="http://schemas.openxmlformats.org/officeDocument/2006/relationships/ctrlProp" Target="../ctrlProps/ctrlProp2729.xml"/><Relationship Id="rId206" Type="http://schemas.openxmlformats.org/officeDocument/2006/relationships/ctrlProp" Target="../ctrlProps/ctrlProp2743.xml"/><Relationship Id="rId227" Type="http://schemas.openxmlformats.org/officeDocument/2006/relationships/ctrlProp" Target="../ctrlProps/ctrlProp2764.xml"/><Relationship Id="rId248" Type="http://schemas.openxmlformats.org/officeDocument/2006/relationships/ctrlProp" Target="../ctrlProps/ctrlProp2785.xml"/><Relationship Id="rId12" Type="http://schemas.openxmlformats.org/officeDocument/2006/relationships/ctrlProp" Target="../ctrlProps/ctrlProp2549.xml"/><Relationship Id="rId33" Type="http://schemas.openxmlformats.org/officeDocument/2006/relationships/ctrlProp" Target="../ctrlProps/ctrlProp2570.xml"/><Relationship Id="rId108" Type="http://schemas.openxmlformats.org/officeDocument/2006/relationships/ctrlProp" Target="../ctrlProps/ctrlProp2645.xml"/><Relationship Id="rId129" Type="http://schemas.openxmlformats.org/officeDocument/2006/relationships/ctrlProp" Target="../ctrlProps/ctrlProp2666.xml"/><Relationship Id="rId54" Type="http://schemas.openxmlformats.org/officeDocument/2006/relationships/ctrlProp" Target="../ctrlProps/ctrlProp2591.xml"/><Relationship Id="rId75" Type="http://schemas.openxmlformats.org/officeDocument/2006/relationships/ctrlProp" Target="../ctrlProps/ctrlProp2612.xml"/><Relationship Id="rId96" Type="http://schemas.openxmlformats.org/officeDocument/2006/relationships/ctrlProp" Target="../ctrlProps/ctrlProp2633.xml"/><Relationship Id="rId140" Type="http://schemas.openxmlformats.org/officeDocument/2006/relationships/ctrlProp" Target="../ctrlProps/ctrlProp2677.xml"/><Relationship Id="rId161" Type="http://schemas.openxmlformats.org/officeDocument/2006/relationships/ctrlProp" Target="../ctrlProps/ctrlProp2698.xml"/><Relationship Id="rId182" Type="http://schemas.openxmlformats.org/officeDocument/2006/relationships/ctrlProp" Target="../ctrlProps/ctrlProp2719.xml"/><Relationship Id="rId217" Type="http://schemas.openxmlformats.org/officeDocument/2006/relationships/ctrlProp" Target="../ctrlProps/ctrlProp2754.xml"/><Relationship Id="rId6" Type="http://schemas.openxmlformats.org/officeDocument/2006/relationships/ctrlProp" Target="../ctrlProps/ctrlProp2543.xml"/><Relationship Id="rId238" Type="http://schemas.openxmlformats.org/officeDocument/2006/relationships/ctrlProp" Target="../ctrlProps/ctrlProp2775.xml"/><Relationship Id="rId23" Type="http://schemas.openxmlformats.org/officeDocument/2006/relationships/ctrlProp" Target="../ctrlProps/ctrlProp2560.xml"/><Relationship Id="rId119" Type="http://schemas.openxmlformats.org/officeDocument/2006/relationships/ctrlProp" Target="../ctrlProps/ctrlProp2656.xml"/><Relationship Id="rId44" Type="http://schemas.openxmlformats.org/officeDocument/2006/relationships/ctrlProp" Target="../ctrlProps/ctrlProp2581.xml"/><Relationship Id="rId65" Type="http://schemas.openxmlformats.org/officeDocument/2006/relationships/ctrlProp" Target="../ctrlProps/ctrlProp2602.xml"/><Relationship Id="rId86" Type="http://schemas.openxmlformats.org/officeDocument/2006/relationships/ctrlProp" Target="../ctrlProps/ctrlProp2623.xml"/><Relationship Id="rId130" Type="http://schemas.openxmlformats.org/officeDocument/2006/relationships/ctrlProp" Target="../ctrlProps/ctrlProp2667.xml"/><Relationship Id="rId151" Type="http://schemas.openxmlformats.org/officeDocument/2006/relationships/ctrlProp" Target="../ctrlProps/ctrlProp2688.xml"/><Relationship Id="rId172" Type="http://schemas.openxmlformats.org/officeDocument/2006/relationships/ctrlProp" Target="../ctrlProps/ctrlProp2709.xml"/><Relationship Id="rId193" Type="http://schemas.openxmlformats.org/officeDocument/2006/relationships/ctrlProp" Target="../ctrlProps/ctrlProp2730.xml"/><Relationship Id="rId207" Type="http://schemas.openxmlformats.org/officeDocument/2006/relationships/ctrlProp" Target="../ctrlProps/ctrlProp2744.xml"/><Relationship Id="rId228" Type="http://schemas.openxmlformats.org/officeDocument/2006/relationships/ctrlProp" Target="../ctrlProps/ctrlProp2765.xml"/><Relationship Id="rId249" Type="http://schemas.openxmlformats.org/officeDocument/2006/relationships/ctrlProp" Target="../ctrlProps/ctrlProp2786.xml"/><Relationship Id="rId13" Type="http://schemas.openxmlformats.org/officeDocument/2006/relationships/ctrlProp" Target="../ctrlProps/ctrlProp2550.xml"/><Relationship Id="rId109" Type="http://schemas.openxmlformats.org/officeDocument/2006/relationships/ctrlProp" Target="../ctrlProps/ctrlProp2646.xml"/><Relationship Id="rId34" Type="http://schemas.openxmlformats.org/officeDocument/2006/relationships/ctrlProp" Target="../ctrlProps/ctrlProp2571.xml"/><Relationship Id="rId55" Type="http://schemas.openxmlformats.org/officeDocument/2006/relationships/ctrlProp" Target="../ctrlProps/ctrlProp2592.xml"/><Relationship Id="rId76" Type="http://schemas.openxmlformats.org/officeDocument/2006/relationships/ctrlProp" Target="../ctrlProps/ctrlProp2613.xml"/><Relationship Id="rId97" Type="http://schemas.openxmlformats.org/officeDocument/2006/relationships/ctrlProp" Target="../ctrlProps/ctrlProp2634.xml"/><Relationship Id="rId120" Type="http://schemas.openxmlformats.org/officeDocument/2006/relationships/ctrlProp" Target="../ctrlProps/ctrlProp2657.xml"/><Relationship Id="rId141" Type="http://schemas.openxmlformats.org/officeDocument/2006/relationships/ctrlProp" Target="../ctrlProps/ctrlProp2678.xml"/><Relationship Id="rId7" Type="http://schemas.openxmlformats.org/officeDocument/2006/relationships/ctrlProp" Target="../ctrlProps/ctrlProp2544.xml"/><Relationship Id="rId162" Type="http://schemas.openxmlformats.org/officeDocument/2006/relationships/ctrlProp" Target="../ctrlProps/ctrlProp2699.xml"/><Relationship Id="rId183" Type="http://schemas.openxmlformats.org/officeDocument/2006/relationships/ctrlProp" Target="../ctrlProps/ctrlProp2720.xml"/><Relationship Id="rId218" Type="http://schemas.openxmlformats.org/officeDocument/2006/relationships/ctrlProp" Target="../ctrlProps/ctrlProp2755.xml"/><Relationship Id="rId239" Type="http://schemas.openxmlformats.org/officeDocument/2006/relationships/ctrlProp" Target="../ctrlProps/ctrlProp2776.xml"/><Relationship Id="rId250" Type="http://schemas.openxmlformats.org/officeDocument/2006/relationships/ctrlProp" Target="../ctrlProps/ctrlProp2787.xml"/><Relationship Id="rId24" Type="http://schemas.openxmlformats.org/officeDocument/2006/relationships/ctrlProp" Target="../ctrlProps/ctrlProp2561.xml"/><Relationship Id="rId45" Type="http://schemas.openxmlformats.org/officeDocument/2006/relationships/ctrlProp" Target="../ctrlProps/ctrlProp2582.xml"/><Relationship Id="rId66" Type="http://schemas.openxmlformats.org/officeDocument/2006/relationships/ctrlProp" Target="../ctrlProps/ctrlProp2603.xml"/><Relationship Id="rId87" Type="http://schemas.openxmlformats.org/officeDocument/2006/relationships/ctrlProp" Target="../ctrlProps/ctrlProp2624.xml"/><Relationship Id="rId110" Type="http://schemas.openxmlformats.org/officeDocument/2006/relationships/ctrlProp" Target="../ctrlProps/ctrlProp2647.xml"/><Relationship Id="rId131" Type="http://schemas.openxmlformats.org/officeDocument/2006/relationships/ctrlProp" Target="../ctrlProps/ctrlProp2668.xml"/><Relationship Id="rId152" Type="http://schemas.openxmlformats.org/officeDocument/2006/relationships/ctrlProp" Target="../ctrlProps/ctrlProp2689.xml"/><Relationship Id="rId173" Type="http://schemas.openxmlformats.org/officeDocument/2006/relationships/ctrlProp" Target="../ctrlProps/ctrlProp2710.xml"/><Relationship Id="rId194" Type="http://schemas.openxmlformats.org/officeDocument/2006/relationships/ctrlProp" Target="../ctrlProps/ctrlProp2731.xml"/><Relationship Id="rId208" Type="http://schemas.openxmlformats.org/officeDocument/2006/relationships/ctrlProp" Target="../ctrlProps/ctrlProp2745.xml"/><Relationship Id="rId229" Type="http://schemas.openxmlformats.org/officeDocument/2006/relationships/ctrlProp" Target="../ctrlProps/ctrlProp2766.xml"/><Relationship Id="rId240" Type="http://schemas.openxmlformats.org/officeDocument/2006/relationships/ctrlProp" Target="../ctrlProps/ctrlProp2777.xml"/><Relationship Id="rId14" Type="http://schemas.openxmlformats.org/officeDocument/2006/relationships/ctrlProp" Target="../ctrlProps/ctrlProp2551.xml"/><Relationship Id="rId35" Type="http://schemas.openxmlformats.org/officeDocument/2006/relationships/ctrlProp" Target="../ctrlProps/ctrlProp2572.xml"/><Relationship Id="rId56" Type="http://schemas.openxmlformats.org/officeDocument/2006/relationships/ctrlProp" Target="../ctrlProps/ctrlProp2593.xml"/><Relationship Id="rId77" Type="http://schemas.openxmlformats.org/officeDocument/2006/relationships/ctrlProp" Target="../ctrlProps/ctrlProp2614.xml"/><Relationship Id="rId100" Type="http://schemas.openxmlformats.org/officeDocument/2006/relationships/ctrlProp" Target="../ctrlProps/ctrlProp2637.xml"/><Relationship Id="rId8" Type="http://schemas.openxmlformats.org/officeDocument/2006/relationships/ctrlProp" Target="../ctrlProps/ctrlProp2545.xml"/><Relationship Id="rId98" Type="http://schemas.openxmlformats.org/officeDocument/2006/relationships/ctrlProp" Target="../ctrlProps/ctrlProp2635.xml"/><Relationship Id="rId121" Type="http://schemas.openxmlformats.org/officeDocument/2006/relationships/ctrlProp" Target="../ctrlProps/ctrlProp2658.xml"/><Relationship Id="rId142" Type="http://schemas.openxmlformats.org/officeDocument/2006/relationships/ctrlProp" Target="../ctrlProps/ctrlProp2679.xml"/><Relationship Id="rId163" Type="http://schemas.openxmlformats.org/officeDocument/2006/relationships/ctrlProp" Target="../ctrlProps/ctrlProp2700.xml"/><Relationship Id="rId184" Type="http://schemas.openxmlformats.org/officeDocument/2006/relationships/ctrlProp" Target="../ctrlProps/ctrlProp2721.xml"/><Relationship Id="rId219" Type="http://schemas.openxmlformats.org/officeDocument/2006/relationships/ctrlProp" Target="../ctrlProps/ctrlProp2756.xml"/><Relationship Id="rId230" Type="http://schemas.openxmlformats.org/officeDocument/2006/relationships/ctrlProp" Target="../ctrlProps/ctrlProp2767.xml"/><Relationship Id="rId251" Type="http://schemas.openxmlformats.org/officeDocument/2006/relationships/ctrlProp" Target="../ctrlProps/ctrlProp2788.xml"/><Relationship Id="rId25" Type="http://schemas.openxmlformats.org/officeDocument/2006/relationships/ctrlProp" Target="../ctrlProps/ctrlProp2562.xml"/><Relationship Id="rId46" Type="http://schemas.openxmlformats.org/officeDocument/2006/relationships/ctrlProp" Target="../ctrlProps/ctrlProp2583.xml"/><Relationship Id="rId67" Type="http://schemas.openxmlformats.org/officeDocument/2006/relationships/ctrlProp" Target="../ctrlProps/ctrlProp2604.xml"/><Relationship Id="rId88" Type="http://schemas.openxmlformats.org/officeDocument/2006/relationships/ctrlProp" Target="../ctrlProps/ctrlProp2625.xml"/><Relationship Id="rId111" Type="http://schemas.openxmlformats.org/officeDocument/2006/relationships/ctrlProp" Target="../ctrlProps/ctrlProp2648.xml"/><Relationship Id="rId132" Type="http://schemas.openxmlformats.org/officeDocument/2006/relationships/ctrlProp" Target="../ctrlProps/ctrlProp2669.xml"/><Relationship Id="rId153" Type="http://schemas.openxmlformats.org/officeDocument/2006/relationships/ctrlProp" Target="../ctrlProps/ctrlProp2690.xml"/><Relationship Id="rId174" Type="http://schemas.openxmlformats.org/officeDocument/2006/relationships/ctrlProp" Target="../ctrlProps/ctrlProp2711.xml"/><Relationship Id="rId195" Type="http://schemas.openxmlformats.org/officeDocument/2006/relationships/ctrlProp" Target="../ctrlProps/ctrlProp2732.xml"/><Relationship Id="rId209" Type="http://schemas.openxmlformats.org/officeDocument/2006/relationships/ctrlProp" Target="../ctrlProps/ctrlProp2746.xml"/><Relationship Id="rId220" Type="http://schemas.openxmlformats.org/officeDocument/2006/relationships/ctrlProp" Target="../ctrlProps/ctrlProp2757.xml"/><Relationship Id="rId241" Type="http://schemas.openxmlformats.org/officeDocument/2006/relationships/ctrlProp" Target="../ctrlProps/ctrlProp2778.xml"/><Relationship Id="rId15" Type="http://schemas.openxmlformats.org/officeDocument/2006/relationships/ctrlProp" Target="../ctrlProps/ctrlProp2552.xml"/><Relationship Id="rId36" Type="http://schemas.openxmlformats.org/officeDocument/2006/relationships/ctrlProp" Target="../ctrlProps/ctrlProp2573.xml"/><Relationship Id="rId57" Type="http://schemas.openxmlformats.org/officeDocument/2006/relationships/ctrlProp" Target="../ctrlProps/ctrlProp2594.xml"/><Relationship Id="rId78" Type="http://schemas.openxmlformats.org/officeDocument/2006/relationships/ctrlProp" Target="../ctrlProps/ctrlProp2615.xml"/><Relationship Id="rId99" Type="http://schemas.openxmlformats.org/officeDocument/2006/relationships/ctrlProp" Target="../ctrlProps/ctrlProp2636.xml"/><Relationship Id="rId101" Type="http://schemas.openxmlformats.org/officeDocument/2006/relationships/ctrlProp" Target="../ctrlProps/ctrlProp2638.xml"/><Relationship Id="rId122" Type="http://schemas.openxmlformats.org/officeDocument/2006/relationships/ctrlProp" Target="../ctrlProps/ctrlProp2659.xml"/><Relationship Id="rId143" Type="http://schemas.openxmlformats.org/officeDocument/2006/relationships/ctrlProp" Target="../ctrlProps/ctrlProp2680.xml"/><Relationship Id="rId164" Type="http://schemas.openxmlformats.org/officeDocument/2006/relationships/ctrlProp" Target="../ctrlProps/ctrlProp2701.xml"/><Relationship Id="rId185" Type="http://schemas.openxmlformats.org/officeDocument/2006/relationships/ctrlProp" Target="../ctrlProps/ctrlProp2722.xml"/><Relationship Id="rId9" Type="http://schemas.openxmlformats.org/officeDocument/2006/relationships/ctrlProp" Target="../ctrlProps/ctrlProp2546.xml"/><Relationship Id="rId210" Type="http://schemas.openxmlformats.org/officeDocument/2006/relationships/ctrlProp" Target="../ctrlProps/ctrlProp2747.xml"/><Relationship Id="rId26" Type="http://schemas.openxmlformats.org/officeDocument/2006/relationships/ctrlProp" Target="../ctrlProps/ctrlProp2563.xml"/><Relationship Id="rId231" Type="http://schemas.openxmlformats.org/officeDocument/2006/relationships/ctrlProp" Target="../ctrlProps/ctrlProp2768.xml"/><Relationship Id="rId252" Type="http://schemas.openxmlformats.org/officeDocument/2006/relationships/ctrlProp" Target="../ctrlProps/ctrlProp2789.xml"/><Relationship Id="rId47" Type="http://schemas.openxmlformats.org/officeDocument/2006/relationships/ctrlProp" Target="../ctrlProps/ctrlProp2584.xml"/><Relationship Id="rId68" Type="http://schemas.openxmlformats.org/officeDocument/2006/relationships/ctrlProp" Target="../ctrlProps/ctrlProp2605.xml"/><Relationship Id="rId89" Type="http://schemas.openxmlformats.org/officeDocument/2006/relationships/ctrlProp" Target="../ctrlProps/ctrlProp2626.xml"/><Relationship Id="rId112" Type="http://schemas.openxmlformats.org/officeDocument/2006/relationships/ctrlProp" Target="../ctrlProps/ctrlProp2649.xml"/><Relationship Id="rId133" Type="http://schemas.openxmlformats.org/officeDocument/2006/relationships/ctrlProp" Target="../ctrlProps/ctrlProp2670.xml"/><Relationship Id="rId154" Type="http://schemas.openxmlformats.org/officeDocument/2006/relationships/ctrlProp" Target="../ctrlProps/ctrlProp2691.xml"/><Relationship Id="rId175" Type="http://schemas.openxmlformats.org/officeDocument/2006/relationships/ctrlProp" Target="../ctrlProps/ctrlProp2712.xml"/><Relationship Id="rId196" Type="http://schemas.openxmlformats.org/officeDocument/2006/relationships/ctrlProp" Target="../ctrlProps/ctrlProp2733.xml"/><Relationship Id="rId200" Type="http://schemas.openxmlformats.org/officeDocument/2006/relationships/ctrlProp" Target="../ctrlProps/ctrlProp2737.xml"/><Relationship Id="rId16" Type="http://schemas.openxmlformats.org/officeDocument/2006/relationships/ctrlProp" Target="../ctrlProps/ctrlProp2553.xml"/><Relationship Id="rId221" Type="http://schemas.openxmlformats.org/officeDocument/2006/relationships/ctrlProp" Target="../ctrlProps/ctrlProp2758.xml"/><Relationship Id="rId242" Type="http://schemas.openxmlformats.org/officeDocument/2006/relationships/ctrlProp" Target="../ctrlProps/ctrlProp2779.xml"/><Relationship Id="rId37" Type="http://schemas.openxmlformats.org/officeDocument/2006/relationships/ctrlProp" Target="../ctrlProps/ctrlProp2574.xml"/><Relationship Id="rId58" Type="http://schemas.openxmlformats.org/officeDocument/2006/relationships/ctrlProp" Target="../ctrlProps/ctrlProp2595.xml"/><Relationship Id="rId79" Type="http://schemas.openxmlformats.org/officeDocument/2006/relationships/ctrlProp" Target="../ctrlProps/ctrlProp2616.xml"/><Relationship Id="rId102" Type="http://schemas.openxmlformats.org/officeDocument/2006/relationships/ctrlProp" Target="../ctrlProps/ctrlProp2639.xml"/><Relationship Id="rId123" Type="http://schemas.openxmlformats.org/officeDocument/2006/relationships/ctrlProp" Target="../ctrlProps/ctrlProp2660.xml"/><Relationship Id="rId144" Type="http://schemas.openxmlformats.org/officeDocument/2006/relationships/ctrlProp" Target="../ctrlProps/ctrlProp2681.xml"/><Relationship Id="rId90" Type="http://schemas.openxmlformats.org/officeDocument/2006/relationships/ctrlProp" Target="../ctrlProps/ctrlProp2627.xml"/><Relationship Id="rId165" Type="http://schemas.openxmlformats.org/officeDocument/2006/relationships/ctrlProp" Target="../ctrlProps/ctrlProp2702.xml"/><Relationship Id="rId186" Type="http://schemas.openxmlformats.org/officeDocument/2006/relationships/ctrlProp" Target="../ctrlProps/ctrlProp2723.xml"/><Relationship Id="rId211" Type="http://schemas.openxmlformats.org/officeDocument/2006/relationships/ctrlProp" Target="../ctrlProps/ctrlProp2748.xml"/><Relationship Id="rId232" Type="http://schemas.openxmlformats.org/officeDocument/2006/relationships/ctrlProp" Target="../ctrlProps/ctrlProp2769.xml"/><Relationship Id="rId253" Type="http://schemas.openxmlformats.org/officeDocument/2006/relationships/ctrlProp" Target="../ctrlProps/ctrlProp2790.xml"/><Relationship Id="rId27" Type="http://schemas.openxmlformats.org/officeDocument/2006/relationships/ctrlProp" Target="../ctrlProps/ctrlProp2564.xml"/><Relationship Id="rId48" Type="http://schemas.openxmlformats.org/officeDocument/2006/relationships/ctrlProp" Target="../ctrlProps/ctrlProp2585.xml"/><Relationship Id="rId69" Type="http://schemas.openxmlformats.org/officeDocument/2006/relationships/ctrlProp" Target="../ctrlProps/ctrlProp2606.xml"/><Relationship Id="rId113" Type="http://schemas.openxmlformats.org/officeDocument/2006/relationships/ctrlProp" Target="../ctrlProps/ctrlProp2650.xml"/><Relationship Id="rId134" Type="http://schemas.openxmlformats.org/officeDocument/2006/relationships/ctrlProp" Target="../ctrlProps/ctrlProp2671.xml"/><Relationship Id="rId80" Type="http://schemas.openxmlformats.org/officeDocument/2006/relationships/ctrlProp" Target="../ctrlProps/ctrlProp2617.xml"/><Relationship Id="rId155" Type="http://schemas.openxmlformats.org/officeDocument/2006/relationships/ctrlProp" Target="../ctrlProps/ctrlProp2692.xml"/><Relationship Id="rId176" Type="http://schemas.openxmlformats.org/officeDocument/2006/relationships/ctrlProp" Target="../ctrlProps/ctrlProp2713.xml"/><Relationship Id="rId197" Type="http://schemas.openxmlformats.org/officeDocument/2006/relationships/ctrlProp" Target="../ctrlProps/ctrlProp2734.xml"/><Relationship Id="rId201" Type="http://schemas.openxmlformats.org/officeDocument/2006/relationships/ctrlProp" Target="../ctrlProps/ctrlProp2738.xml"/><Relationship Id="rId222" Type="http://schemas.openxmlformats.org/officeDocument/2006/relationships/ctrlProp" Target="../ctrlProps/ctrlProp2759.xml"/><Relationship Id="rId243" Type="http://schemas.openxmlformats.org/officeDocument/2006/relationships/ctrlProp" Target="../ctrlProps/ctrlProp2780.xml"/><Relationship Id="rId17" Type="http://schemas.openxmlformats.org/officeDocument/2006/relationships/ctrlProp" Target="../ctrlProps/ctrlProp2554.xml"/><Relationship Id="rId38" Type="http://schemas.openxmlformats.org/officeDocument/2006/relationships/ctrlProp" Target="../ctrlProps/ctrlProp2575.xml"/><Relationship Id="rId59" Type="http://schemas.openxmlformats.org/officeDocument/2006/relationships/ctrlProp" Target="../ctrlProps/ctrlProp2596.xml"/><Relationship Id="rId103" Type="http://schemas.openxmlformats.org/officeDocument/2006/relationships/ctrlProp" Target="../ctrlProps/ctrlProp2640.xml"/><Relationship Id="rId124" Type="http://schemas.openxmlformats.org/officeDocument/2006/relationships/ctrlProp" Target="../ctrlProps/ctrlProp2661.xml"/><Relationship Id="rId70" Type="http://schemas.openxmlformats.org/officeDocument/2006/relationships/ctrlProp" Target="../ctrlProps/ctrlProp2607.xml"/><Relationship Id="rId91" Type="http://schemas.openxmlformats.org/officeDocument/2006/relationships/ctrlProp" Target="../ctrlProps/ctrlProp2628.xml"/><Relationship Id="rId145" Type="http://schemas.openxmlformats.org/officeDocument/2006/relationships/ctrlProp" Target="../ctrlProps/ctrlProp2682.xml"/><Relationship Id="rId166" Type="http://schemas.openxmlformats.org/officeDocument/2006/relationships/ctrlProp" Target="../ctrlProps/ctrlProp2703.xml"/><Relationship Id="rId187" Type="http://schemas.openxmlformats.org/officeDocument/2006/relationships/ctrlProp" Target="../ctrlProps/ctrlProp2724.xml"/><Relationship Id="rId1" Type="http://schemas.openxmlformats.org/officeDocument/2006/relationships/drawing" Target="../drawings/drawing8.xml"/><Relationship Id="rId212" Type="http://schemas.openxmlformats.org/officeDocument/2006/relationships/ctrlProp" Target="../ctrlProps/ctrlProp2749.xml"/><Relationship Id="rId233" Type="http://schemas.openxmlformats.org/officeDocument/2006/relationships/ctrlProp" Target="../ctrlProps/ctrlProp2770.xml"/><Relationship Id="rId254" Type="http://schemas.openxmlformats.org/officeDocument/2006/relationships/ctrlProp" Target="../ctrlProps/ctrlProp2791.xml"/><Relationship Id="rId28" Type="http://schemas.openxmlformats.org/officeDocument/2006/relationships/ctrlProp" Target="../ctrlProps/ctrlProp2565.xml"/><Relationship Id="rId49" Type="http://schemas.openxmlformats.org/officeDocument/2006/relationships/ctrlProp" Target="../ctrlProps/ctrlProp2586.xml"/><Relationship Id="rId114" Type="http://schemas.openxmlformats.org/officeDocument/2006/relationships/ctrlProp" Target="../ctrlProps/ctrlProp2651.xml"/><Relationship Id="rId60" Type="http://schemas.openxmlformats.org/officeDocument/2006/relationships/ctrlProp" Target="../ctrlProps/ctrlProp2597.xml"/><Relationship Id="rId81" Type="http://schemas.openxmlformats.org/officeDocument/2006/relationships/ctrlProp" Target="../ctrlProps/ctrlProp2618.xml"/><Relationship Id="rId135" Type="http://schemas.openxmlformats.org/officeDocument/2006/relationships/ctrlProp" Target="../ctrlProps/ctrlProp2672.xml"/><Relationship Id="rId156" Type="http://schemas.openxmlformats.org/officeDocument/2006/relationships/ctrlProp" Target="../ctrlProps/ctrlProp2693.xml"/><Relationship Id="rId177" Type="http://schemas.openxmlformats.org/officeDocument/2006/relationships/ctrlProp" Target="../ctrlProps/ctrlProp2714.xml"/><Relationship Id="rId198" Type="http://schemas.openxmlformats.org/officeDocument/2006/relationships/ctrlProp" Target="../ctrlProps/ctrlProp2735.xml"/><Relationship Id="rId202" Type="http://schemas.openxmlformats.org/officeDocument/2006/relationships/ctrlProp" Target="../ctrlProps/ctrlProp2739.xml"/><Relationship Id="rId223" Type="http://schemas.openxmlformats.org/officeDocument/2006/relationships/ctrlProp" Target="../ctrlProps/ctrlProp2760.xml"/><Relationship Id="rId244" Type="http://schemas.openxmlformats.org/officeDocument/2006/relationships/ctrlProp" Target="../ctrlProps/ctrlProp2781.xml"/><Relationship Id="rId18" Type="http://schemas.openxmlformats.org/officeDocument/2006/relationships/ctrlProp" Target="../ctrlProps/ctrlProp2555.xml"/><Relationship Id="rId39" Type="http://schemas.openxmlformats.org/officeDocument/2006/relationships/ctrlProp" Target="../ctrlProps/ctrlProp2576.xml"/><Relationship Id="rId50" Type="http://schemas.openxmlformats.org/officeDocument/2006/relationships/ctrlProp" Target="../ctrlProps/ctrlProp2587.xml"/><Relationship Id="rId104" Type="http://schemas.openxmlformats.org/officeDocument/2006/relationships/ctrlProp" Target="../ctrlProps/ctrlProp2641.xml"/><Relationship Id="rId125" Type="http://schemas.openxmlformats.org/officeDocument/2006/relationships/ctrlProp" Target="../ctrlProps/ctrlProp2662.xml"/><Relationship Id="rId146" Type="http://schemas.openxmlformats.org/officeDocument/2006/relationships/ctrlProp" Target="../ctrlProps/ctrlProp2683.xml"/><Relationship Id="rId167" Type="http://schemas.openxmlformats.org/officeDocument/2006/relationships/ctrlProp" Target="../ctrlProps/ctrlProp2704.xml"/><Relationship Id="rId188" Type="http://schemas.openxmlformats.org/officeDocument/2006/relationships/ctrlProp" Target="../ctrlProps/ctrlProp2725.xml"/><Relationship Id="rId71" Type="http://schemas.openxmlformats.org/officeDocument/2006/relationships/ctrlProp" Target="../ctrlProps/ctrlProp2608.xml"/><Relationship Id="rId92" Type="http://schemas.openxmlformats.org/officeDocument/2006/relationships/ctrlProp" Target="../ctrlProps/ctrlProp2629.xml"/><Relationship Id="rId213" Type="http://schemas.openxmlformats.org/officeDocument/2006/relationships/ctrlProp" Target="../ctrlProps/ctrlProp2750.xml"/><Relationship Id="rId234" Type="http://schemas.openxmlformats.org/officeDocument/2006/relationships/ctrlProp" Target="../ctrlProps/ctrlProp2771.xml"/><Relationship Id="rId2" Type="http://schemas.openxmlformats.org/officeDocument/2006/relationships/vmlDrawing" Target="../drawings/vmlDrawing8.vml"/><Relationship Id="rId29" Type="http://schemas.openxmlformats.org/officeDocument/2006/relationships/ctrlProp" Target="../ctrlProps/ctrlProp2566.xml"/><Relationship Id="rId40" Type="http://schemas.openxmlformats.org/officeDocument/2006/relationships/ctrlProp" Target="../ctrlProps/ctrlProp2577.xml"/><Relationship Id="rId115" Type="http://schemas.openxmlformats.org/officeDocument/2006/relationships/ctrlProp" Target="../ctrlProps/ctrlProp2652.xml"/><Relationship Id="rId136" Type="http://schemas.openxmlformats.org/officeDocument/2006/relationships/ctrlProp" Target="../ctrlProps/ctrlProp2673.xml"/><Relationship Id="rId157" Type="http://schemas.openxmlformats.org/officeDocument/2006/relationships/ctrlProp" Target="../ctrlProps/ctrlProp2694.xml"/><Relationship Id="rId178" Type="http://schemas.openxmlformats.org/officeDocument/2006/relationships/ctrlProp" Target="../ctrlProps/ctrlProp2715.xml"/><Relationship Id="rId61" Type="http://schemas.openxmlformats.org/officeDocument/2006/relationships/ctrlProp" Target="../ctrlProps/ctrlProp2598.xml"/><Relationship Id="rId82" Type="http://schemas.openxmlformats.org/officeDocument/2006/relationships/ctrlProp" Target="../ctrlProps/ctrlProp2619.xml"/><Relationship Id="rId199" Type="http://schemas.openxmlformats.org/officeDocument/2006/relationships/ctrlProp" Target="../ctrlProps/ctrlProp2736.xml"/><Relationship Id="rId203" Type="http://schemas.openxmlformats.org/officeDocument/2006/relationships/ctrlProp" Target="../ctrlProps/ctrlProp2740.xml"/><Relationship Id="rId19" Type="http://schemas.openxmlformats.org/officeDocument/2006/relationships/ctrlProp" Target="../ctrlProps/ctrlProp2556.xml"/><Relationship Id="rId224" Type="http://schemas.openxmlformats.org/officeDocument/2006/relationships/ctrlProp" Target="../ctrlProps/ctrlProp2761.xml"/><Relationship Id="rId245" Type="http://schemas.openxmlformats.org/officeDocument/2006/relationships/ctrlProp" Target="../ctrlProps/ctrlProp2782.xml"/><Relationship Id="rId30" Type="http://schemas.openxmlformats.org/officeDocument/2006/relationships/ctrlProp" Target="../ctrlProps/ctrlProp2567.xml"/><Relationship Id="rId105" Type="http://schemas.openxmlformats.org/officeDocument/2006/relationships/ctrlProp" Target="../ctrlProps/ctrlProp2642.xml"/><Relationship Id="rId126" Type="http://schemas.openxmlformats.org/officeDocument/2006/relationships/ctrlProp" Target="../ctrlProps/ctrlProp2663.xml"/><Relationship Id="rId147" Type="http://schemas.openxmlformats.org/officeDocument/2006/relationships/ctrlProp" Target="../ctrlProps/ctrlProp2684.xml"/><Relationship Id="rId168" Type="http://schemas.openxmlformats.org/officeDocument/2006/relationships/ctrlProp" Target="../ctrlProps/ctrlProp2705.xml"/><Relationship Id="rId51" Type="http://schemas.openxmlformats.org/officeDocument/2006/relationships/ctrlProp" Target="../ctrlProps/ctrlProp2588.xml"/><Relationship Id="rId72" Type="http://schemas.openxmlformats.org/officeDocument/2006/relationships/ctrlProp" Target="../ctrlProps/ctrlProp2609.xml"/><Relationship Id="rId93" Type="http://schemas.openxmlformats.org/officeDocument/2006/relationships/ctrlProp" Target="../ctrlProps/ctrlProp2630.xml"/><Relationship Id="rId189" Type="http://schemas.openxmlformats.org/officeDocument/2006/relationships/ctrlProp" Target="../ctrlProps/ctrlProp2726.xml"/><Relationship Id="rId3" Type="http://schemas.openxmlformats.org/officeDocument/2006/relationships/ctrlProp" Target="../ctrlProps/ctrlProp2540.xml"/><Relationship Id="rId214" Type="http://schemas.openxmlformats.org/officeDocument/2006/relationships/ctrlProp" Target="../ctrlProps/ctrlProp2751.xml"/><Relationship Id="rId235" Type="http://schemas.openxmlformats.org/officeDocument/2006/relationships/ctrlProp" Target="../ctrlProps/ctrlProp2772.xml"/><Relationship Id="rId116" Type="http://schemas.openxmlformats.org/officeDocument/2006/relationships/ctrlProp" Target="../ctrlProps/ctrlProp2653.xml"/><Relationship Id="rId137" Type="http://schemas.openxmlformats.org/officeDocument/2006/relationships/ctrlProp" Target="../ctrlProps/ctrlProp2674.xml"/><Relationship Id="rId158" Type="http://schemas.openxmlformats.org/officeDocument/2006/relationships/ctrlProp" Target="../ctrlProps/ctrlProp2695.xml"/><Relationship Id="rId20" Type="http://schemas.openxmlformats.org/officeDocument/2006/relationships/ctrlProp" Target="../ctrlProps/ctrlProp2557.xml"/><Relationship Id="rId41" Type="http://schemas.openxmlformats.org/officeDocument/2006/relationships/ctrlProp" Target="../ctrlProps/ctrlProp2578.xml"/><Relationship Id="rId62" Type="http://schemas.openxmlformats.org/officeDocument/2006/relationships/ctrlProp" Target="../ctrlProps/ctrlProp2599.xml"/><Relationship Id="rId83" Type="http://schemas.openxmlformats.org/officeDocument/2006/relationships/ctrlProp" Target="../ctrlProps/ctrlProp2620.xml"/><Relationship Id="rId179" Type="http://schemas.openxmlformats.org/officeDocument/2006/relationships/ctrlProp" Target="../ctrlProps/ctrlProp2716.xml"/><Relationship Id="rId190" Type="http://schemas.openxmlformats.org/officeDocument/2006/relationships/ctrlProp" Target="../ctrlProps/ctrlProp2727.xml"/><Relationship Id="rId204" Type="http://schemas.openxmlformats.org/officeDocument/2006/relationships/ctrlProp" Target="../ctrlProps/ctrlProp2741.xml"/><Relationship Id="rId225" Type="http://schemas.openxmlformats.org/officeDocument/2006/relationships/ctrlProp" Target="../ctrlProps/ctrlProp2762.xml"/><Relationship Id="rId246" Type="http://schemas.openxmlformats.org/officeDocument/2006/relationships/ctrlProp" Target="../ctrlProps/ctrlProp2783.xml"/><Relationship Id="rId106" Type="http://schemas.openxmlformats.org/officeDocument/2006/relationships/ctrlProp" Target="../ctrlProps/ctrlProp2643.xml"/><Relationship Id="rId127" Type="http://schemas.openxmlformats.org/officeDocument/2006/relationships/ctrlProp" Target="../ctrlProps/ctrlProp2664.xml"/><Relationship Id="rId10" Type="http://schemas.openxmlformats.org/officeDocument/2006/relationships/ctrlProp" Target="../ctrlProps/ctrlProp2547.xml"/><Relationship Id="rId31" Type="http://schemas.openxmlformats.org/officeDocument/2006/relationships/ctrlProp" Target="../ctrlProps/ctrlProp2568.xml"/><Relationship Id="rId52" Type="http://schemas.openxmlformats.org/officeDocument/2006/relationships/ctrlProp" Target="../ctrlProps/ctrlProp2589.xml"/><Relationship Id="rId73" Type="http://schemas.openxmlformats.org/officeDocument/2006/relationships/ctrlProp" Target="../ctrlProps/ctrlProp2610.xml"/><Relationship Id="rId94" Type="http://schemas.openxmlformats.org/officeDocument/2006/relationships/ctrlProp" Target="../ctrlProps/ctrlProp2631.xml"/><Relationship Id="rId148" Type="http://schemas.openxmlformats.org/officeDocument/2006/relationships/ctrlProp" Target="../ctrlProps/ctrlProp2685.xml"/><Relationship Id="rId169" Type="http://schemas.openxmlformats.org/officeDocument/2006/relationships/ctrlProp" Target="../ctrlProps/ctrlProp2706.xml"/><Relationship Id="rId4" Type="http://schemas.openxmlformats.org/officeDocument/2006/relationships/ctrlProp" Target="../ctrlProps/ctrlProp2541.xml"/><Relationship Id="rId180" Type="http://schemas.openxmlformats.org/officeDocument/2006/relationships/ctrlProp" Target="../ctrlProps/ctrlProp2717.xml"/><Relationship Id="rId215" Type="http://schemas.openxmlformats.org/officeDocument/2006/relationships/ctrlProp" Target="../ctrlProps/ctrlProp2752.xml"/><Relationship Id="rId236" Type="http://schemas.openxmlformats.org/officeDocument/2006/relationships/ctrlProp" Target="../ctrlProps/ctrlProp277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ctrlProp" Target="../ctrlProps/ctrlProp150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ctrlProp" Target="../ctrlProps/ctrlProp1615.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1606" Type="http://schemas.openxmlformats.org/officeDocument/2006/relationships/ctrlProp" Target="../ctrlProps/ctrlProp1603.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617" Type="http://schemas.openxmlformats.org/officeDocument/2006/relationships/ctrlProp" Target="../ctrlProps/ctrlProp1614.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504" Type="http://schemas.openxmlformats.org/officeDocument/2006/relationships/ctrlProp" Target="../ctrlProps/ctrlProp150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ctrlProp" Target="../ctrlProps/ctrlProp1605.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503" Type="http://schemas.openxmlformats.org/officeDocument/2006/relationships/ctrlProp" Target="../ctrlProps/ctrlProp150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4.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ctrlProp" Target="../ctrlProps/ctrlProp1604.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638.xml"/><Relationship Id="rId21" Type="http://schemas.openxmlformats.org/officeDocument/2006/relationships/ctrlProp" Target="../ctrlProps/ctrlProp1633.xml"/><Relationship Id="rId42" Type="http://schemas.openxmlformats.org/officeDocument/2006/relationships/ctrlProp" Target="../ctrlProps/ctrlProp1654.xml"/><Relationship Id="rId47" Type="http://schemas.openxmlformats.org/officeDocument/2006/relationships/ctrlProp" Target="../ctrlProps/ctrlProp1659.xml"/><Relationship Id="rId63" Type="http://schemas.openxmlformats.org/officeDocument/2006/relationships/ctrlProp" Target="../ctrlProps/ctrlProp1675.xml"/><Relationship Id="rId68" Type="http://schemas.openxmlformats.org/officeDocument/2006/relationships/ctrlProp" Target="../ctrlProps/ctrlProp1680.xml"/><Relationship Id="rId16" Type="http://schemas.openxmlformats.org/officeDocument/2006/relationships/ctrlProp" Target="../ctrlProps/ctrlProp1628.xml"/><Relationship Id="rId11" Type="http://schemas.openxmlformats.org/officeDocument/2006/relationships/ctrlProp" Target="../ctrlProps/ctrlProp1623.xml"/><Relationship Id="rId24" Type="http://schemas.openxmlformats.org/officeDocument/2006/relationships/ctrlProp" Target="../ctrlProps/ctrlProp1636.xml"/><Relationship Id="rId32" Type="http://schemas.openxmlformats.org/officeDocument/2006/relationships/ctrlProp" Target="../ctrlProps/ctrlProp1644.xml"/><Relationship Id="rId37" Type="http://schemas.openxmlformats.org/officeDocument/2006/relationships/ctrlProp" Target="../ctrlProps/ctrlProp1649.xml"/><Relationship Id="rId40" Type="http://schemas.openxmlformats.org/officeDocument/2006/relationships/ctrlProp" Target="../ctrlProps/ctrlProp1652.xml"/><Relationship Id="rId45" Type="http://schemas.openxmlformats.org/officeDocument/2006/relationships/ctrlProp" Target="../ctrlProps/ctrlProp1657.xml"/><Relationship Id="rId53" Type="http://schemas.openxmlformats.org/officeDocument/2006/relationships/ctrlProp" Target="../ctrlProps/ctrlProp1665.xml"/><Relationship Id="rId58" Type="http://schemas.openxmlformats.org/officeDocument/2006/relationships/ctrlProp" Target="../ctrlProps/ctrlProp1670.xml"/><Relationship Id="rId66" Type="http://schemas.openxmlformats.org/officeDocument/2006/relationships/ctrlProp" Target="../ctrlProps/ctrlProp1678.xml"/><Relationship Id="rId74" Type="http://schemas.openxmlformats.org/officeDocument/2006/relationships/ctrlProp" Target="../ctrlProps/ctrlProp1686.xml"/><Relationship Id="rId79" Type="http://schemas.openxmlformats.org/officeDocument/2006/relationships/ctrlProp" Target="../ctrlProps/ctrlProp1691.xml"/><Relationship Id="rId5" Type="http://schemas.openxmlformats.org/officeDocument/2006/relationships/ctrlProp" Target="../ctrlProps/ctrlProp1617.xml"/><Relationship Id="rId61" Type="http://schemas.openxmlformats.org/officeDocument/2006/relationships/ctrlProp" Target="../ctrlProps/ctrlProp1673.xml"/><Relationship Id="rId19" Type="http://schemas.openxmlformats.org/officeDocument/2006/relationships/ctrlProp" Target="../ctrlProps/ctrlProp1631.xml"/><Relationship Id="rId14" Type="http://schemas.openxmlformats.org/officeDocument/2006/relationships/ctrlProp" Target="../ctrlProps/ctrlProp1626.xml"/><Relationship Id="rId22" Type="http://schemas.openxmlformats.org/officeDocument/2006/relationships/ctrlProp" Target="../ctrlProps/ctrlProp1634.xml"/><Relationship Id="rId27" Type="http://schemas.openxmlformats.org/officeDocument/2006/relationships/ctrlProp" Target="../ctrlProps/ctrlProp1639.xml"/><Relationship Id="rId30" Type="http://schemas.openxmlformats.org/officeDocument/2006/relationships/ctrlProp" Target="../ctrlProps/ctrlProp1642.xml"/><Relationship Id="rId35" Type="http://schemas.openxmlformats.org/officeDocument/2006/relationships/ctrlProp" Target="../ctrlProps/ctrlProp1647.xml"/><Relationship Id="rId43" Type="http://schemas.openxmlformats.org/officeDocument/2006/relationships/ctrlProp" Target="../ctrlProps/ctrlProp1655.xml"/><Relationship Id="rId48" Type="http://schemas.openxmlformats.org/officeDocument/2006/relationships/ctrlProp" Target="../ctrlProps/ctrlProp1660.xml"/><Relationship Id="rId56" Type="http://schemas.openxmlformats.org/officeDocument/2006/relationships/ctrlProp" Target="../ctrlProps/ctrlProp1668.xml"/><Relationship Id="rId64" Type="http://schemas.openxmlformats.org/officeDocument/2006/relationships/ctrlProp" Target="../ctrlProps/ctrlProp1676.xml"/><Relationship Id="rId69" Type="http://schemas.openxmlformats.org/officeDocument/2006/relationships/ctrlProp" Target="../ctrlProps/ctrlProp1681.xml"/><Relationship Id="rId77" Type="http://schemas.openxmlformats.org/officeDocument/2006/relationships/ctrlProp" Target="../ctrlProps/ctrlProp1689.xml"/><Relationship Id="rId8" Type="http://schemas.openxmlformats.org/officeDocument/2006/relationships/ctrlProp" Target="../ctrlProps/ctrlProp1620.xml"/><Relationship Id="rId51" Type="http://schemas.openxmlformats.org/officeDocument/2006/relationships/ctrlProp" Target="../ctrlProps/ctrlProp1663.xml"/><Relationship Id="rId72" Type="http://schemas.openxmlformats.org/officeDocument/2006/relationships/ctrlProp" Target="../ctrlProps/ctrlProp1684.xml"/><Relationship Id="rId3" Type="http://schemas.openxmlformats.org/officeDocument/2006/relationships/vmlDrawing" Target="../drawings/vmlDrawing2.vml"/><Relationship Id="rId12" Type="http://schemas.openxmlformats.org/officeDocument/2006/relationships/ctrlProp" Target="../ctrlProps/ctrlProp1624.xml"/><Relationship Id="rId17" Type="http://schemas.openxmlformats.org/officeDocument/2006/relationships/ctrlProp" Target="../ctrlProps/ctrlProp1629.xml"/><Relationship Id="rId25" Type="http://schemas.openxmlformats.org/officeDocument/2006/relationships/ctrlProp" Target="../ctrlProps/ctrlProp1637.xml"/><Relationship Id="rId33" Type="http://schemas.openxmlformats.org/officeDocument/2006/relationships/ctrlProp" Target="../ctrlProps/ctrlProp1645.xml"/><Relationship Id="rId38" Type="http://schemas.openxmlformats.org/officeDocument/2006/relationships/ctrlProp" Target="../ctrlProps/ctrlProp1650.xml"/><Relationship Id="rId46" Type="http://schemas.openxmlformats.org/officeDocument/2006/relationships/ctrlProp" Target="../ctrlProps/ctrlProp1658.xml"/><Relationship Id="rId59" Type="http://schemas.openxmlformats.org/officeDocument/2006/relationships/ctrlProp" Target="../ctrlProps/ctrlProp1671.xml"/><Relationship Id="rId67" Type="http://schemas.openxmlformats.org/officeDocument/2006/relationships/ctrlProp" Target="../ctrlProps/ctrlProp1679.xml"/><Relationship Id="rId20" Type="http://schemas.openxmlformats.org/officeDocument/2006/relationships/ctrlProp" Target="../ctrlProps/ctrlProp1632.xml"/><Relationship Id="rId41" Type="http://schemas.openxmlformats.org/officeDocument/2006/relationships/ctrlProp" Target="../ctrlProps/ctrlProp1653.xml"/><Relationship Id="rId54" Type="http://schemas.openxmlformats.org/officeDocument/2006/relationships/ctrlProp" Target="../ctrlProps/ctrlProp1666.xml"/><Relationship Id="rId62" Type="http://schemas.openxmlformats.org/officeDocument/2006/relationships/ctrlProp" Target="../ctrlProps/ctrlProp1674.xml"/><Relationship Id="rId70" Type="http://schemas.openxmlformats.org/officeDocument/2006/relationships/ctrlProp" Target="../ctrlProps/ctrlProp1682.xml"/><Relationship Id="rId75" Type="http://schemas.openxmlformats.org/officeDocument/2006/relationships/ctrlProp" Target="../ctrlProps/ctrlProp1687.xml"/><Relationship Id="rId1" Type="http://schemas.openxmlformats.org/officeDocument/2006/relationships/printerSettings" Target="../printerSettings/printerSettings5.bin"/><Relationship Id="rId6" Type="http://schemas.openxmlformats.org/officeDocument/2006/relationships/ctrlProp" Target="../ctrlProps/ctrlProp1618.xml"/><Relationship Id="rId15" Type="http://schemas.openxmlformats.org/officeDocument/2006/relationships/ctrlProp" Target="../ctrlProps/ctrlProp1627.xml"/><Relationship Id="rId23" Type="http://schemas.openxmlformats.org/officeDocument/2006/relationships/ctrlProp" Target="../ctrlProps/ctrlProp1635.xml"/><Relationship Id="rId28" Type="http://schemas.openxmlformats.org/officeDocument/2006/relationships/ctrlProp" Target="../ctrlProps/ctrlProp1640.xml"/><Relationship Id="rId36" Type="http://schemas.openxmlformats.org/officeDocument/2006/relationships/ctrlProp" Target="../ctrlProps/ctrlProp1648.xml"/><Relationship Id="rId49" Type="http://schemas.openxmlformats.org/officeDocument/2006/relationships/ctrlProp" Target="../ctrlProps/ctrlProp1661.xml"/><Relationship Id="rId57" Type="http://schemas.openxmlformats.org/officeDocument/2006/relationships/ctrlProp" Target="../ctrlProps/ctrlProp1669.xml"/><Relationship Id="rId10" Type="http://schemas.openxmlformats.org/officeDocument/2006/relationships/ctrlProp" Target="../ctrlProps/ctrlProp1622.xml"/><Relationship Id="rId31" Type="http://schemas.openxmlformats.org/officeDocument/2006/relationships/ctrlProp" Target="../ctrlProps/ctrlProp1643.xml"/><Relationship Id="rId44" Type="http://schemas.openxmlformats.org/officeDocument/2006/relationships/ctrlProp" Target="../ctrlProps/ctrlProp1656.xml"/><Relationship Id="rId52" Type="http://schemas.openxmlformats.org/officeDocument/2006/relationships/ctrlProp" Target="../ctrlProps/ctrlProp1664.xml"/><Relationship Id="rId60" Type="http://schemas.openxmlformats.org/officeDocument/2006/relationships/ctrlProp" Target="../ctrlProps/ctrlProp1672.xml"/><Relationship Id="rId65" Type="http://schemas.openxmlformats.org/officeDocument/2006/relationships/ctrlProp" Target="../ctrlProps/ctrlProp1677.xml"/><Relationship Id="rId73" Type="http://schemas.openxmlformats.org/officeDocument/2006/relationships/ctrlProp" Target="../ctrlProps/ctrlProp1685.xml"/><Relationship Id="rId78" Type="http://schemas.openxmlformats.org/officeDocument/2006/relationships/ctrlProp" Target="../ctrlProps/ctrlProp1690.xml"/><Relationship Id="rId4" Type="http://schemas.openxmlformats.org/officeDocument/2006/relationships/ctrlProp" Target="../ctrlProps/ctrlProp1616.xml"/><Relationship Id="rId9" Type="http://schemas.openxmlformats.org/officeDocument/2006/relationships/ctrlProp" Target="../ctrlProps/ctrlProp1621.xml"/><Relationship Id="rId13" Type="http://schemas.openxmlformats.org/officeDocument/2006/relationships/ctrlProp" Target="../ctrlProps/ctrlProp1625.xml"/><Relationship Id="rId18" Type="http://schemas.openxmlformats.org/officeDocument/2006/relationships/ctrlProp" Target="../ctrlProps/ctrlProp1630.xml"/><Relationship Id="rId39" Type="http://schemas.openxmlformats.org/officeDocument/2006/relationships/ctrlProp" Target="../ctrlProps/ctrlProp1651.xml"/><Relationship Id="rId34" Type="http://schemas.openxmlformats.org/officeDocument/2006/relationships/ctrlProp" Target="../ctrlProps/ctrlProp1646.xml"/><Relationship Id="rId50" Type="http://schemas.openxmlformats.org/officeDocument/2006/relationships/ctrlProp" Target="../ctrlProps/ctrlProp1662.xml"/><Relationship Id="rId55" Type="http://schemas.openxmlformats.org/officeDocument/2006/relationships/ctrlProp" Target="../ctrlProps/ctrlProp1667.xml"/><Relationship Id="rId76" Type="http://schemas.openxmlformats.org/officeDocument/2006/relationships/ctrlProp" Target="../ctrlProps/ctrlProp1688.xml"/><Relationship Id="rId7" Type="http://schemas.openxmlformats.org/officeDocument/2006/relationships/ctrlProp" Target="../ctrlProps/ctrlProp1619.xml"/><Relationship Id="rId71" Type="http://schemas.openxmlformats.org/officeDocument/2006/relationships/ctrlProp" Target="../ctrlProps/ctrlProp1683.xml"/><Relationship Id="rId2" Type="http://schemas.openxmlformats.org/officeDocument/2006/relationships/drawing" Target="../drawings/drawing2.xml"/><Relationship Id="rId29" Type="http://schemas.openxmlformats.org/officeDocument/2006/relationships/ctrlProp" Target="../ctrlProps/ctrlProp164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96.xml"/><Relationship Id="rId3" Type="http://schemas.openxmlformats.org/officeDocument/2006/relationships/vmlDrawing" Target="../drawings/vmlDrawing3.vml"/><Relationship Id="rId7" Type="http://schemas.openxmlformats.org/officeDocument/2006/relationships/ctrlProp" Target="../ctrlProps/ctrlProp169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94.xml"/><Relationship Id="rId5" Type="http://schemas.openxmlformats.org/officeDocument/2006/relationships/ctrlProp" Target="../ctrlProps/ctrlProp1693.xml"/><Relationship Id="rId4" Type="http://schemas.openxmlformats.org/officeDocument/2006/relationships/ctrlProp" Target="../ctrlProps/ctrlProp1692.xml"/><Relationship Id="rId9" Type="http://schemas.openxmlformats.org/officeDocument/2006/relationships/ctrlProp" Target="../ctrlProps/ctrlProp1697.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811.xml"/><Relationship Id="rId21" Type="http://schemas.openxmlformats.org/officeDocument/2006/relationships/ctrlProp" Target="../ctrlProps/ctrlProp1715.xml"/><Relationship Id="rId42" Type="http://schemas.openxmlformats.org/officeDocument/2006/relationships/ctrlProp" Target="../ctrlProps/ctrlProp1736.xml"/><Relationship Id="rId63" Type="http://schemas.openxmlformats.org/officeDocument/2006/relationships/ctrlProp" Target="../ctrlProps/ctrlProp1757.xml"/><Relationship Id="rId84" Type="http://schemas.openxmlformats.org/officeDocument/2006/relationships/ctrlProp" Target="../ctrlProps/ctrlProp1778.xml"/><Relationship Id="rId138" Type="http://schemas.openxmlformats.org/officeDocument/2006/relationships/ctrlProp" Target="../ctrlProps/ctrlProp1832.xml"/><Relationship Id="rId159" Type="http://schemas.openxmlformats.org/officeDocument/2006/relationships/ctrlProp" Target="../ctrlProps/ctrlProp1853.xml"/><Relationship Id="rId170" Type="http://schemas.openxmlformats.org/officeDocument/2006/relationships/ctrlProp" Target="../ctrlProps/ctrlProp1864.xml"/><Relationship Id="rId191" Type="http://schemas.openxmlformats.org/officeDocument/2006/relationships/ctrlProp" Target="../ctrlProps/ctrlProp1885.xml"/><Relationship Id="rId205" Type="http://schemas.openxmlformats.org/officeDocument/2006/relationships/ctrlProp" Target="../ctrlProps/ctrlProp1899.xml"/><Relationship Id="rId107" Type="http://schemas.openxmlformats.org/officeDocument/2006/relationships/ctrlProp" Target="../ctrlProps/ctrlProp1801.xml"/><Relationship Id="rId11" Type="http://schemas.openxmlformats.org/officeDocument/2006/relationships/ctrlProp" Target="../ctrlProps/ctrlProp1705.xml"/><Relationship Id="rId32" Type="http://schemas.openxmlformats.org/officeDocument/2006/relationships/ctrlProp" Target="../ctrlProps/ctrlProp1726.xml"/><Relationship Id="rId53" Type="http://schemas.openxmlformats.org/officeDocument/2006/relationships/ctrlProp" Target="../ctrlProps/ctrlProp1747.xml"/><Relationship Id="rId74" Type="http://schemas.openxmlformats.org/officeDocument/2006/relationships/ctrlProp" Target="../ctrlProps/ctrlProp1768.xml"/><Relationship Id="rId128" Type="http://schemas.openxmlformats.org/officeDocument/2006/relationships/ctrlProp" Target="../ctrlProps/ctrlProp1822.xml"/><Relationship Id="rId149" Type="http://schemas.openxmlformats.org/officeDocument/2006/relationships/ctrlProp" Target="../ctrlProps/ctrlProp1843.xml"/><Relationship Id="rId5" Type="http://schemas.openxmlformats.org/officeDocument/2006/relationships/ctrlProp" Target="../ctrlProps/ctrlProp1699.xml"/><Relationship Id="rId95" Type="http://schemas.openxmlformats.org/officeDocument/2006/relationships/ctrlProp" Target="../ctrlProps/ctrlProp1789.xml"/><Relationship Id="rId160" Type="http://schemas.openxmlformats.org/officeDocument/2006/relationships/ctrlProp" Target="../ctrlProps/ctrlProp1854.xml"/><Relationship Id="rId181" Type="http://schemas.openxmlformats.org/officeDocument/2006/relationships/ctrlProp" Target="../ctrlProps/ctrlProp1875.xml"/><Relationship Id="rId22" Type="http://schemas.openxmlformats.org/officeDocument/2006/relationships/ctrlProp" Target="../ctrlProps/ctrlProp1716.xml"/><Relationship Id="rId43" Type="http://schemas.openxmlformats.org/officeDocument/2006/relationships/ctrlProp" Target="../ctrlProps/ctrlProp1737.xml"/><Relationship Id="rId64" Type="http://schemas.openxmlformats.org/officeDocument/2006/relationships/ctrlProp" Target="../ctrlProps/ctrlProp1758.xml"/><Relationship Id="rId118" Type="http://schemas.openxmlformats.org/officeDocument/2006/relationships/ctrlProp" Target="../ctrlProps/ctrlProp1812.xml"/><Relationship Id="rId139" Type="http://schemas.openxmlformats.org/officeDocument/2006/relationships/ctrlProp" Target="../ctrlProps/ctrlProp1833.xml"/><Relationship Id="rId85" Type="http://schemas.openxmlformats.org/officeDocument/2006/relationships/ctrlProp" Target="../ctrlProps/ctrlProp1779.xml"/><Relationship Id="rId150" Type="http://schemas.openxmlformats.org/officeDocument/2006/relationships/ctrlProp" Target="../ctrlProps/ctrlProp1844.xml"/><Relationship Id="rId171" Type="http://schemas.openxmlformats.org/officeDocument/2006/relationships/ctrlProp" Target="../ctrlProps/ctrlProp1865.xml"/><Relationship Id="rId192" Type="http://schemas.openxmlformats.org/officeDocument/2006/relationships/ctrlProp" Target="../ctrlProps/ctrlProp1886.xml"/><Relationship Id="rId206" Type="http://schemas.openxmlformats.org/officeDocument/2006/relationships/ctrlProp" Target="../ctrlProps/ctrlProp1900.xml"/><Relationship Id="rId12" Type="http://schemas.openxmlformats.org/officeDocument/2006/relationships/ctrlProp" Target="../ctrlProps/ctrlProp1706.xml"/><Relationship Id="rId33" Type="http://schemas.openxmlformats.org/officeDocument/2006/relationships/ctrlProp" Target="../ctrlProps/ctrlProp1727.xml"/><Relationship Id="rId108" Type="http://schemas.openxmlformats.org/officeDocument/2006/relationships/ctrlProp" Target="../ctrlProps/ctrlProp1802.xml"/><Relationship Id="rId129" Type="http://schemas.openxmlformats.org/officeDocument/2006/relationships/ctrlProp" Target="../ctrlProps/ctrlProp1823.xml"/><Relationship Id="rId54" Type="http://schemas.openxmlformats.org/officeDocument/2006/relationships/ctrlProp" Target="../ctrlProps/ctrlProp1748.xml"/><Relationship Id="rId75" Type="http://schemas.openxmlformats.org/officeDocument/2006/relationships/ctrlProp" Target="../ctrlProps/ctrlProp1769.xml"/><Relationship Id="rId96" Type="http://schemas.openxmlformats.org/officeDocument/2006/relationships/ctrlProp" Target="../ctrlProps/ctrlProp1790.xml"/><Relationship Id="rId140" Type="http://schemas.openxmlformats.org/officeDocument/2006/relationships/ctrlProp" Target="../ctrlProps/ctrlProp1834.xml"/><Relationship Id="rId161" Type="http://schemas.openxmlformats.org/officeDocument/2006/relationships/ctrlProp" Target="../ctrlProps/ctrlProp1855.xml"/><Relationship Id="rId182" Type="http://schemas.openxmlformats.org/officeDocument/2006/relationships/ctrlProp" Target="../ctrlProps/ctrlProp1876.xml"/><Relationship Id="rId6" Type="http://schemas.openxmlformats.org/officeDocument/2006/relationships/ctrlProp" Target="../ctrlProps/ctrlProp1700.xml"/><Relationship Id="rId23" Type="http://schemas.openxmlformats.org/officeDocument/2006/relationships/ctrlProp" Target="../ctrlProps/ctrlProp1717.xml"/><Relationship Id="rId119" Type="http://schemas.openxmlformats.org/officeDocument/2006/relationships/ctrlProp" Target="../ctrlProps/ctrlProp1813.xml"/><Relationship Id="rId44" Type="http://schemas.openxmlformats.org/officeDocument/2006/relationships/ctrlProp" Target="../ctrlProps/ctrlProp1738.xml"/><Relationship Id="rId65" Type="http://schemas.openxmlformats.org/officeDocument/2006/relationships/ctrlProp" Target="../ctrlProps/ctrlProp1759.xml"/><Relationship Id="rId86" Type="http://schemas.openxmlformats.org/officeDocument/2006/relationships/ctrlProp" Target="../ctrlProps/ctrlProp1780.xml"/><Relationship Id="rId130" Type="http://schemas.openxmlformats.org/officeDocument/2006/relationships/ctrlProp" Target="../ctrlProps/ctrlProp1824.xml"/><Relationship Id="rId151" Type="http://schemas.openxmlformats.org/officeDocument/2006/relationships/ctrlProp" Target="../ctrlProps/ctrlProp1845.xml"/><Relationship Id="rId172" Type="http://schemas.openxmlformats.org/officeDocument/2006/relationships/ctrlProp" Target="../ctrlProps/ctrlProp1866.xml"/><Relationship Id="rId193" Type="http://schemas.openxmlformats.org/officeDocument/2006/relationships/ctrlProp" Target="../ctrlProps/ctrlProp1887.xml"/><Relationship Id="rId207" Type="http://schemas.openxmlformats.org/officeDocument/2006/relationships/ctrlProp" Target="../ctrlProps/ctrlProp1901.xml"/><Relationship Id="rId13" Type="http://schemas.openxmlformats.org/officeDocument/2006/relationships/ctrlProp" Target="../ctrlProps/ctrlProp1707.xml"/><Relationship Id="rId109" Type="http://schemas.openxmlformats.org/officeDocument/2006/relationships/ctrlProp" Target="../ctrlProps/ctrlProp1803.xml"/><Relationship Id="rId34" Type="http://schemas.openxmlformats.org/officeDocument/2006/relationships/ctrlProp" Target="../ctrlProps/ctrlProp1728.xml"/><Relationship Id="rId55" Type="http://schemas.openxmlformats.org/officeDocument/2006/relationships/ctrlProp" Target="../ctrlProps/ctrlProp1749.xml"/><Relationship Id="rId76" Type="http://schemas.openxmlformats.org/officeDocument/2006/relationships/ctrlProp" Target="../ctrlProps/ctrlProp1770.xml"/><Relationship Id="rId97" Type="http://schemas.openxmlformats.org/officeDocument/2006/relationships/ctrlProp" Target="../ctrlProps/ctrlProp1791.xml"/><Relationship Id="rId120" Type="http://schemas.openxmlformats.org/officeDocument/2006/relationships/ctrlProp" Target="../ctrlProps/ctrlProp1814.xml"/><Relationship Id="rId141" Type="http://schemas.openxmlformats.org/officeDocument/2006/relationships/ctrlProp" Target="../ctrlProps/ctrlProp1835.xml"/><Relationship Id="rId7" Type="http://schemas.openxmlformats.org/officeDocument/2006/relationships/ctrlProp" Target="../ctrlProps/ctrlProp1701.xml"/><Relationship Id="rId162" Type="http://schemas.openxmlformats.org/officeDocument/2006/relationships/ctrlProp" Target="../ctrlProps/ctrlProp1856.xml"/><Relationship Id="rId183" Type="http://schemas.openxmlformats.org/officeDocument/2006/relationships/ctrlProp" Target="../ctrlProps/ctrlProp1877.xml"/><Relationship Id="rId24" Type="http://schemas.openxmlformats.org/officeDocument/2006/relationships/ctrlProp" Target="../ctrlProps/ctrlProp1718.xml"/><Relationship Id="rId45" Type="http://schemas.openxmlformats.org/officeDocument/2006/relationships/ctrlProp" Target="../ctrlProps/ctrlProp1739.xml"/><Relationship Id="rId66" Type="http://schemas.openxmlformats.org/officeDocument/2006/relationships/ctrlProp" Target="../ctrlProps/ctrlProp1760.xml"/><Relationship Id="rId87" Type="http://schemas.openxmlformats.org/officeDocument/2006/relationships/ctrlProp" Target="../ctrlProps/ctrlProp1781.xml"/><Relationship Id="rId110" Type="http://schemas.openxmlformats.org/officeDocument/2006/relationships/ctrlProp" Target="../ctrlProps/ctrlProp1804.xml"/><Relationship Id="rId131" Type="http://schemas.openxmlformats.org/officeDocument/2006/relationships/ctrlProp" Target="../ctrlProps/ctrlProp1825.xml"/><Relationship Id="rId152" Type="http://schemas.openxmlformats.org/officeDocument/2006/relationships/ctrlProp" Target="../ctrlProps/ctrlProp1846.xml"/><Relationship Id="rId173" Type="http://schemas.openxmlformats.org/officeDocument/2006/relationships/ctrlProp" Target="../ctrlProps/ctrlProp1867.xml"/><Relationship Id="rId194" Type="http://schemas.openxmlformats.org/officeDocument/2006/relationships/ctrlProp" Target="../ctrlProps/ctrlProp1888.xml"/><Relationship Id="rId208" Type="http://schemas.openxmlformats.org/officeDocument/2006/relationships/ctrlProp" Target="../ctrlProps/ctrlProp1902.xml"/><Relationship Id="rId19" Type="http://schemas.openxmlformats.org/officeDocument/2006/relationships/ctrlProp" Target="../ctrlProps/ctrlProp1713.xml"/><Relationship Id="rId14" Type="http://schemas.openxmlformats.org/officeDocument/2006/relationships/ctrlProp" Target="../ctrlProps/ctrlProp1708.xml"/><Relationship Id="rId30" Type="http://schemas.openxmlformats.org/officeDocument/2006/relationships/ctrlProp" Target="../ctrlProps/ctrlProp1724.xml"/><Relationship Id="rId35" Type="http://schemas.openxmlformats.org/officeDocument/2006/relationships/ctrlProp" Target="../ctrlProps/ctrlProp1729.xml"/><Relationship Id="rId56" Type="http://schemas.openxmlformats.org/officeDocument/2006/relationships/ctrlProp" Target="../ctrlProps/ctrlProp1750.xml"/><Relationship Id="rId77" Type="http://schemas.openxmlformats.org/officeDocument/2006/relationships/ctrlProp" Target="../ctrlProps/ctrlProp1771.xml"/><Relationship Id="rId100" Type="http://schemas.openxmlformats.org/officeDocument/2006/relationships/ctrlProp" Target="../ctrlProps/ctrlProp1794.xml"/><Relationship Id="rId105" Type="http://schemas.openxmlformats.org/officeDocument/2006/relationships/ctrlProp" Target="../ctrlProps/ctrlProp1799.xml"/><Relationship Id="rId126" Type="http://schemas.openxmlformats.org/officeDocument/2006/relationships/ctrlProp" Target="../ctrlProps/ctrlProp1820.xml"/><Relationship Id="rId147" Type="http://schemas.openxmlformats.org/officeDocument/2006/relationships/ctrlProp" Target="../ctrlProps/ctrlProp1841.xml"/><Relationship Id="rId168" Type="http://schemas.openxmlformats.org/officeDocument/2006/relationships/ctrlProp" Target="../ctrlProps/ctrlProp1862.xml"/><Relationship Id="rId8" Type="http://schemas.openxmlformats.org/officeDocument/2006/relationships/ctrlProp" Target="../ctrlProps/ctrlProp1702.xml"/><Relationship Id="rId51" Type="http://schemas.openxmlformats.org/officeDocument/2006/relationships/ctrlProp" Target="../ctrlProps/ctrlProp1745.xml"/><Relationship Id="rId72" Type="http://schemas.openxmlformats.org/officeDocument/2006/relationships/ctrlProp" Target="../ctrlProps/ctrlProp1766.xml"/><Relationship Id="rId93" Type="http://schemas.openxmlformats.org/officeDocument/2006/relationships/ctrlProp" Target="../ctrlProps/ctrlProp1787.xml"/><Relationship Id="rId98" Type="http://schemas.openxmlformats.org/officeDocument/2006/relationships/ctrlProp" Target="../ctrlProps/ctrlProp1792.xml"/><Relationship Id="rId121" Type="http://schemas.openxmlformats.org/officeDocument/2006/relationships/ctrlProp" Target="../ctrlProps/ctrlProp1815.xml"/><Relationship Id="rId142" Type="http://schemas.openxmlformats.org/officeDocument/2006/relationships/ctrlProp" Target="../ctrlProps/ctrlProp1836.xml"/><Relationship Id="rId163" Type="http://schemas.openxmlformats.org/officeDocument/2006/relationships/ctrlProp" Target="../ctrlProps/ctrlProp1857.xml"/><Relationship Id="rId184" Type="http://schemas.openxmlformats.org/officeDocument/2006/relationships/ctrlProp" Target="../ctrlProps/ctrlProp1878.xml"/><Relationship Id="rId189" Type="http://schemas.openxmlformats.org/officeDocument/2006/relationships/ctrlProp" Target="../ctrlProps/ctrlProp1883.xml"/><Relationship Id="rId3" Type="http://schemas.openxmlformats.org/officeDocument/2006/relationships/vmlDrawing" Target="../drawings/vmlDrawing4.vml"/><Relationship Id="rId25" Type="http://schemas.openxmlformats.org/officeDocument/2006/relationships/ctrlProp" Target="../ctrlProps/ctrlProp1719.xml"/><Relationship Id="rId46" Type="http://schemas.openxmlformats.org/officeDocument/2006/relationships/ctrlProp" Target="../ctrlProps/ctrlProp1740.xml"/><Relationship Id="rId67" Type="http://schemas.openxmlformats.org/officeDocument/2006/relationships/ctrlProp" Target="../ctrlProps/ctrlProp1761.xml"/><Relationship Id="rId116" Type="http://schemas.openxmlformats.org/officeDocument/2006/relationships/ctrlProp" Target="../ctrlProps/ctrlProp1810.xml"/><Relationship Id="rId137" Type="http://schemas.openxmlformats.org/officeDocument/2006/relationships/ctrlProp" Target="../ctrlProps/ctrlProp1831.xml"/><Relationship Id="rId158" Type="http://schemas.openxmlformats.org/officeDocument/2006/relationships/ctrlProp" Target="../ctrlProps/ctrlProp1852.xml"/><Relationship Id="rId20" Type="http://schemas.openxmlformats.org/officeDocument/2006/relationships/ctrlProp" Target="../ctrlProps/ctrlProp1714.xml"/><Relationship Id="rId41" Type="http://schemas.openxmlformats.org/officeDocument/2006/relationships/ctrlProp" Target="../ctrlProps/ctrlProp1735.xml"/><Relationship Id="rId62" Type="http://schemas.openxmlformats.org/officeDocument/2006/relationships/ctrlProp" Target="../ctrlProps/ctrlProp1756.xml"/><Relationship Id="rId83" Type="http://schemas.openxmlformats.org/officeDocument/2006/relationships/ctrlProp" Target="../ctrlProps/ctrlProp1777.xml"/><Relationship Id="rId88" Type="http://schemas.openxmlformats.org/officeDocument/2006/relationships/ctrlProp" Target="../ctrlProps/ctrlProp1782.xml"/><Relationship Id="rId111" Type="http://schemas.openxmlformats.org/officeDocument/2006/relationships/ctrlProp" Target="../ctrlProps/ctrlProp1805.xml"/><Relationship Id="rId132" Type="http://schemas.openxmlformats.org/officeDocument/2006/relationships/ctrlProp" Target="../ctrlProps/ctrlProp1826.xml"/><Relationship Id="rId153" Type="http://schemas.openxmlformats.org/officeDocument/2006/relationships/ctrlProp" Target="../ctrlProps/ctrlProp1847.xml"/><Relationship Id="rId174" Type="http://schemas.openxmlformats.org/officeDocument/2006/relationships/ctrlProp" Target="../ctrlProps/ctrlProp1868.xml"/><Relationship Id="rId179" Type="http://schemas.openxmlformats.org/officeDocument/2006/relationships/ctrlProp" Target="../ctrlProps/ctrlProp1873.xml"/><Relationship Id="rId195" Type="http://schemas.openxmlformats.org/officeDocument/2006/relationships/ctrlProp" Target="../ctrlProps/ctrlProp1889.xml"/><Relationship Id="rId209" Type="http://schemas.openxmlformats.org/officeDocument/2006/relationships/ctrlProp" Target="../ctrlProps/ctrlProp1903.xml"/><Relationship Id="rId190" Type="http://schemas.openxmlformats.org/officeDocument/2006/relationships/ctrlProp" Target="../ctrlProps/ctrlProp1884.xml"/><Relationship Id="rId204" Type="http://schemas.openxmlformats.org/officeDocument/2006/relationships/ctrlProp" Target="../ctrlProps/ctrlProp1898.xml"/><Relationship Id="rId15" Type="http://schemas.openxmlformats.org/officeDocument/2006/relationships/ctrlProp" Target="../ctrlProps/ctrlProp1709.xml"/><Relationship Id="rId36" Type="http://schemas.openxmlformats.org/officeDocument/2006/relationships/ctrlProp" Target="../ctrlProps/ctrlProp1730.xml"/><Relationship Id="rId57" Type="http://schemas.openxmlformats.org/officeDocument/2006/relationships/ctrlProp" Target="../ctrlProps/ctrlProp1751.xml"/><Relationship Id="rId106" Type="http://schemas.openxmlformats.org/officeDocument/2006/relationships/ctrlProp" Target="../ctrlProps/ctrlProp1800.xml"/><Relationship Id="rId127" Type="http://schemas.openxmlformats.org/officeDocument/2006/relationships/ctrlProp" Target="../ctrlProps/ctrlProp1821.xml"/><Relationship Id="rId10" Type="http://schemas.openxmlformats.org/officeDocument/2006/relationships/ctrlProp" Target="../ctrlProps/ctrlProp1704.xml"/><Relationship Id="rId31" Type="http://schemas.openxmlformats.org/officeDocument/2006/relationships/ctrlProp" Target="../ctrlProps/ctrlProp1725.xml"/><Relationship Id="rId52" Type="http://schemas.openxmlformats.org/officeDocument/2006/relationships/ctrlProp" Target="../ctrlProps/ctrlProp1746.xml"/><Relationship Id="rId73" Type="http://schemas.openxmlformats.org/officeDocument/2006/relationships/ctrlProp" Target="../ctrlProps/ctrlProp1767.xml"/><Relationship Id="rId78" Type="http://schemas.openxmlformats.org/officeDocument/2006/relationships/ctrlProp" Target="../ctrlProps/ctrlProp1772.xml"/><Relationship Id="rId94" Type="http://schemas.openxmlformats.org/officeDocument/2006/relationships/ctrlProp" Target="../ctrlProps/ctrlProp1788.xml"/><Relationship Id="rId99" Type="http://schemas.openxmlformats.org/officeDocument/2006/relationships/ctrlProp" Target="../ctrlProps/ctrlProp1793.xml"/><Relationship Id="rId101" Type="http://schemas.openxmlformats.org/officeDocument/2006/relationships/ctrlProp" Target="../ctrlProps/ctrlProp1795.xml"/><Relationship Id="rId122" Type="http://schemas.openxmlformats.org/officeDocument/2006/relationships/ctrlProp" Target="../ctrlProps/ctrlProp1816.xml"/><Relationship Id="rId143" Type="http://schemas.openxmlformats.org/officeDocument/2006/relationships/ctrlProp" Target="../ctrlProps/ctrlProp1837.xml"/><Relationship Id="rId148" Type="http://schemas.openxmlformats.org/officeDocument/2006/relationships/ctrlProp" Target="../ctrlProps/ctrlProp1842.xml"/><Relationship Id="rId164" Type="http://schemas.openxmlformats.org/officeDocument/2006/relationships/ctrlProp" Target="../ctrlProps/ctrlProp1858.xml"/><Relationship Id="rId169" Type="http://schemas.openxmlformats.org/officeDocument/2006/relationships/ctrlProp" Target="../ctrlProps/ctrlProp1863.xml"/><Relationship Id="rId185" Type="http://schemas.openxmlformats.org/officeDocument/2006/relationships/ctrlProp" Target="../ctrlProps/ctrlProp1879.xml"/><Relationship Id="rId4" Type="http://schemas.openxmlformats.org/officeDocument/2006/relationships/ctrlProp" Target="../ctrlProps/ctrlProp1698.xml"/><Relationship Id="rId9" Type="http://schemas.openxmlformats.org/officeDocument/2006/relationships/ctrlProp" Target="../ctrlProps/ctrlProp1703.xml"/><Relationship Id="rId180" Type="http://schemas.openxmlformats.org/officeDocument/2006/relationships/ctrlProp" Target="../ctrlProps/ctrlProp1874.xml"/><Relationship Id="rId210" Type="http://schemas.openxmlformats.org/officeDocument/2006/relationships/ctrlProp" Target="../ctrlProps/ctrlProp1904.xml"/><Relationship Id="rId26" Type="http://schemas.openxmlformats.org/officeDocument/2006/relationships/ctrlProp" Target="../ctrlProps/ctrlProp1720.xml"/><Relationship Id="rId47" Type="http://schemas.openxmlformats.org/officeDocument/2006/relationships/ctrlProp" Target="../ctrlProps/ctrlProp1741.xml"/><Relationship Id="rId68" Type="http://schemas.openxmlformats.org/officeDocument/2006/relationships/ctrlProp" Target="../ctrlProps/ctrlProp1762.xml"/><Relationship Id="rId89" Type="http://schemas.openxmlformats.org/officeDocument/2006/relationships/ctrlProp" Target="../ctrlProps/ctrlProp1783.xml"/><Relationship Id="rId112" Type="http://schemas.openxmlformats.org/officeDocument/2006/relationships/ctrlProp" Target="../ctrlProps/ctrlProp1806.xml"/><Relationship Id="rId133" Type="http://schemas.openxmlformats.org/officeDocument/2006/relationships/ctrlProp" Target="../ctrlProps/ctrlProp1827.xml"/><Relationship Id="rId154" Type="http://schemas.openxmlformats.org/officeDocument/2006/relationships/ctrlProp" Target="../ctrlProps/ctrlProp1848.xml"/><Relationship Id="rId175" Type="http://schemas.openxmlformats.org/officeDocument/2006/relationships/ctrlProp" Target="../ctrlProps/ctrlProp1869.xml"/><Relationship Id="rId196" Type="http://schemas.openxmlformats.org/officeDocument/2006/relationships/ctrlProp" Target="../ctrlProps/ctrlProp1890.xml"/><Relationship Id="rId200" Type="http://schemas.openxmlformats.org/officeDocument/2006/relationships/ctrlProp" Target="../ctrlProps/ctrlProp1894.xml"/><Relationship Id="rId16" Type="http://schemas.openxmlformats.org/officeDocument/2006/relationships/ctrlProp" Target="../ctrlProps/ctrlProp1710.xml"/><Relationship Id="rId37" Type="http://schemas.openxmlformats.org/officeDocument/2006/relationships/ctrlProp" Target="../ctrlProps/ctrlProp1731.xml"/><Relationship Id="rId58" Type="http://schemas.openxmlformats.org/officeDocument/2006/relationships/ctrlProp" Target="../ctrlProps/ctrlProp1752.xml"/><Relationship Id="rId79" Type="http://schemas.openxmlformats.org/officeDocument/2006/relationships/ctrlProp" Target="../ctrlProps/ctrlProp1773.xml"/><Relationship Id="rId102" Type="http://schemas.openxmlformats.org/officeDocument/2006/relationships/ctrlProp" Target="../ctrlProps/ctrlProp1796.xml"/><Relationship Id="rId123" Type="http://schemas.openxmlformats.org/officeDocument/2006/relationships/ctrlProp" Target="../ctrlProps/ctrlProp1817.xml"/><Relationship Id="rId144" Type="http://schemas.openxmlformats.org/officeDocument/2006/relationships/ctrlProp" Target="../ctrlProps/ctrlProp1838.xml"/><Relationship Id="rId90" Type="http://schemas.openxmlformats.org/officeDocument/2006/relationships/ctrlProp" Target="../ctrlProps/ctrlProp1784.xml"/><Relationship Id="rId165" Type="http://schemas.openxmlformats.org/officeDocument/2006/relationships/ctrlProp" Target="../ctrlProps/ctrlProp1859.xml"/><Relationship Id="rId186" Type="http://schemas.openxmlformats.org/officeDocument/2006/relationships/ctrlProp" Target="../ctrlProps/ctrlProp1880.xml"/><Relationship Id="rId211" Type="http://schemas.openxmlformats.org/officeDocument/2006/relationships/ctrlProp" Target="../ctrlProps/ctrlProp1905.xml"/><Relationship Id="rId27" Type="http://schemas.openxmlformats.org/officeDocument/2006/relationships/ctrlProp" Target="../ctrlProps/ctrlProp1721.xml"/><Relationship Id="rId48" Type="http://schemas.openxmlformats.org/officeDocument/2006/relationships/ctrlProp" Target="../ctrlProps/ctrlProp1742.xml"/><Relationship Id="rId69" Type="http://schemas.openxmlformats.org/officeDocument/2006/relationships/ctrlProp" Target="../ctrlProps/ctrlProp1763.xml"/><Relationship Id="rId113" Type="http://schemas.openxmlformats.org/officeDocument/2006/relationships/ctrlProp" Target="../ctrlProps/ctrlProp1807.xml"/><Relationship Id="rId134" Type="http://schemas.openxmlformats.org/officeDocument/2006/relationships/ctrlProp" Target="../ctrlProps/ctrlProp1828.xml"/><Relationship Id="rId80" Type="http://schemas.openxmlformats.org/officeDocument/2006/relationships/ctrlProp" Target="../ctrlProps/ctrlProp1774.xml"/><Relationship Id="rId155" Type="http://schemas.openxmlformats.org/officeDocument/2006/relationships/ctrlProp" Target="../ctrlProps/ctrlProp1849.xml"/><Relationship Id="rId176" Type="http://schemas.openxmlformats.org/officeDocument/2006/relationships/ctrlProp" Target="../ctrlProps/ctrlProp1870.xml"/><Relationship Id="rId197" Type="http://schemas.openxmlformats.org/officeDocument/2006/relationships/ctrlProp" Target="../ctrlProps/ctrlProp1891.xml"/><Relationship Id="rId201" Type="http://schemas.openxmlformats.org/officeDocument/2006/relationships/ctrlProp" Target="../ctrlProps/ctrlProp1895.xml"/><Relationship Id="rId17" Type="http://schemas.openxmlformats.org/officeDocument/2006/relationships/ctrlProp" Target="../ctrlProps/ctrlProp1711.xml"/><Relationship Id="rId38" Type="http://schemas.openxmlformats.org/officeDocument/2006/relationships/ctrlProp" Target="../ctrlProps/ctrlProp1732.xml"/><Relationship Id="rId59" Type="http://schemas.openxmlformats.org/officeDocument/2006/relationships/ctrlProp" Target="../ctrlProps/ctrlProp1753.xml"/><Relationship Id="rId103" Type="http://schemas.openxmlformats.org/officeDocument/2006/relationships/ctrlProp" Target="../ctrlProps/ctrlProp1797.xml"/><Relationship Id="rId124" Type="http://schemas.openxmlformats.org/officeDocument/2006/relationships/ctrlProp" Target="../ctrlProps/ctrlProp1818.xml"/><Relationship Id="rId70" Type="http://schemas.openxmlformats.org/officeDocument/2006/relationships/ctrlProp" Target="../ctrlProps/ctrlProp1764.xml"/><Relationship Id="rId91" Type="http://schemas.openxmlformats.org/officeDocument/2006/relationships/ctrlProp" Target="../ctrlProps/ctrlProp1785.xml"/><Relationship Id="rId145" Type="http://schemas.openxmlformats.org/officeDocument/2006/relationships/ctrlProp" Target="../ctrlProps/ctrlProp1839.xml"/><Relationship Id="rId166" Type="http://schemas.openxmlformats.org/officeDocument/2006/relationships/ctrlProp" Target="../ctrlProps/ctrlProp1860.xml"/><Relationship Id="rId187" Type="http://schemas.openxmlformats.org/officeDocument/2006/relationships/ctrlProp" Target="../ctrlProps/ctrlProp1881.xml"/><Relationship Id="rId1" Type="http://schemas.openxmlformats.org/officeDocument/2006/relationships/printerSettings" Target="../printerSettings/printerSettings7.bin"/><Relationship Id="rId212" Type="http://schemas.openxmlformats.org/officeDocument/2006/relationships/ctrlProp" Target="../ctrlProps/ctrlProp1906.xml"/><Relationship Id="rId28" Type="http://schemas.openxmlformats.org/officeDocument/2006/relationships/ctrlProp" Target="../ctrlProps/ctrlProp1722.xml"/><Relationship Id="rId49" Type="http://schemas.openxmlformats.org/officeDocument/2006/relationships/ctrlProp" Target="../ctrlProps/ctrlProp1743.xml"/><Relationship Id="rId114" Type="http://schemas.openxmlformats.org/officeDocument/2006/relationships/ctrlProp" Target="../ctrlProps/ctrlProp1808.xml"/><Relationship Id="rId60" Type="http://schemas.openxmlformats.org/officeDocument/2006/relationships/ctrlProp" Target="../ctrlProps/ctrlProp1754.xml"/><Relationship Id="rId81" Type="http://schemas.openxmlformats.org/officeDocument/2006/relationships/ctrlProp" Target="../ctrlProps/ctrlProp1775.xml"/><Relationship Id="rId135" Type="http://schemas.openxmlformats.org/officeDocument/2006/relationships/ctrlProp" Target="../ctrlProps/ctrlProp1829.xml"/><Relationship Id="rId156" Type="http://schemas.openxmlformats.org/officeDocument/2006/relationships/ctrlProp" Target="../ctrlProps/ctrlProp1850.xml"/><Relationship Id="rId177" Type="http://schemas.openxmlformats.org/officeDocument/2006/relationships/ctrlProp" Target="../ctrlProps/ctrlProp1871.xml"/><Relationship Id="rId198" Type="http://schemas.openxmlformats.org/officeDocument/2006/relationships/ctrlProp" Target="../ctrlProps/ctrlProp1892.xml"/><Relationship Id="rId202" Type="http://schemas.openxmlformats.org/officeDocument/2006/relationships/ctrlProp" Target="../ctrlProps/ctrlProp1896.xml"/><Relationship Id="rId18" Type="http://schemas.openxmlformats.org/officeDocument/2006/relationships/ctrlProp" Target="../ctrlProps/ctrlProp1712.xml"/><Relationship Id="rId39" Type="http://schemas.openxmlformats.org/officeDocument/2006/relationships/ctrlProp" Target="../ctrlProps/ctrlProp1733.xml"/><Relationship Id="rId50" Type="http://schemas.openxmlformats.org/officeDocument/2006/relationships/ctrlProp" Target="../ctrlProps/ctrlProp1744.xml"/><Relationship Id="rId104" Type="http://schemas.openxmlformats.org/officeDocument/2006/relationships/ctrlProp" Target="../ctrlProps/ctrlProp1798.xml"/><Relationship Id="rId125" Type="http://schemas.openxmlformats.org/officeDocument/2006/relationships/ctrlProp" Target="../ctrlProps/ctrlProp1819.xml"/><Relationship Id="rId146" Type="http://schemas.openxmlformats.org/officeDocument/2006/relationships/ctrlProp" Target="../ctrlProps/ctrlProp1840.xml"/><Relationship Id="rId167" Type="http://schemas.openxmlformats.org/officeDocument/2006/relationships/ctrlProp" Target="../ctrlProps/ctrlProp1861.xml"/><Relationship Id="rId188" Type="http://schemas.openxmlformats.org/officeDocument/2006/relationships/ctrlProp" Target="../ctrlProps/ctrlProp1882.xml"/><Relationship Id="rId71" Type="http://schemas.openxmlformats.org/officeDocument/2006/relationships/ctrlProp" Target="../ctrlProps/ctrlProp1765.xml"/><Relationship Id="rId92" Type="http://schemas.openxmlformats.org/officeDocument/2006/relationships/ctrlProp" Target="../ctrlProps/ctrlProp1786.xml"/><Relationship Id="rId213" Type="http://schemas.openxmlformats.org/officeDocument/2006/relationships/ctrlProp" Target="../ctrlProps/ctrlProp1907.xml"/><Relationship Id="rId2" Type="http://schemas.openxmlformats.org/officeDocument/2006/relationships/drawing" Target="../drawings/drawing4.xml"/><Relationship Id="rId29" Type="http://schemas.openxmlformats.org/officeDocument/2006/relationships/ctrlProp" Target="../ctrlProps/ctrlProp1723.xml"/><Relationship Id="rId40" Type="http://schemas.openxmlformats.org/officeDocument/2006/relationships/ctrlProp" Target="../ctrlProps/ctrlProp1734.xml"/><Relationship Id="rId115" Type="http://schemas.openxmlformats.org/officeDocument/2006/relationships/ctrlProp" Target="../ctrlProps/ctrlProp1809.xml"/><Relationship Id="rId136" Type="http://schemas.openxmlformats.org/officeDocument/2006/relationships/ctrlProp" Target="../ctrlProps/ctrlProp1830.xml"/><Relationship Id="rId157" Type="http://schemas.openxmlformats.org/officeDocument/2006/relationships/ctrlProp" Target="../ctrlProps/ctrlProp1851.xml"/><Relationship Id="rId178" Type="http://schemas.openxmlformats.org/officeDocument/2006/relationships/ctrlProp" Target="../ctrlProps/ctrlProp1872.xml"/><Relationship Id="rId61" Type="http://schemas.openxmlformats.org/officeDocument/2006/relationships/ctrlProp" Target="../ctrlProps/ctrlProp1755.xml"/><Relationship Id="rId82" Type="http://schemas.openxmlformats.org/officeDocument/2006/relationships/ctrlProp" Target="../ctrlProps/ctrlProp1776.xml"/><Relationship Id="rId199" Type="http://schemas.openxmlformats.org/officeDocument/2006/relationships/ctrlProp" Target="../ctrlProps/ctrlProp1893.xml"/><Relationship Id="rId203" Type="http://schemas.openxmlformats.org/officeDocument/2006/relationships/ctrlProp" Target="../ctrlProps/ctrlProp1897.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022.xml"/><Relationship Id="rId21" Type="http://schemas.openxmlformats.org/officeDocument/2006/relationships/ctrlProp" Target="../ctrlProps/ctrlProp1926.xml"/><Relationship Id="rId42" Type="http://schemas.openxmlformats.org/officeDocument/2006/relationships/ctrlProp" Target="../ctrlProps/ctrlProp1947.xml"/><Relationship Id="rId63" Type="http://schemas.openxmlformats.org/officeDocument/2006/relationships/ctrlProp" Target="../ctrlProps/ctrlProp1968.xml"/><Relationship Id="rId84" Type="http://schemas.openxmlformats.org/officeDocument/2006/relationships/ctrlProp" Target="../ctrlProps/ctrlProp1989.xml"/><Relationship Id="rId138" Type="http://schemas.openxmlformats.org/officeDocument/2006/relationships/ctrlProp" Target="../ctrlProps/ctrlProp2043.xml"/><Relationship Id="rId159" Type="http://schemas.openxmlformats.org/officeDocument/2006/relationships/ctrlProp" Target="../ctrlProps/ctrlProp2064.xml"/><Relationship Id="rId170" Type="http://schemas.openxmlformats.org/officeDocument/2006/relationships/ctrlProp" Target="../ctrlProps/ctrlProp2075.xml"/><Relationship Id="rId191" Type="http://schemas.openxmlformats.org/officeDocument/2006/relationships/ctrlProp" Target="../ctrlProps/ctrlProp2096.xml"/><Relationship Id="rId205" Type="http://schemas.openxmlformats.org/officeDocument/2006/relationships/ctrlProp" Target="../ctrlProps/ctrlProp2110.xml"/><Relationship Id="rId107" Type="http://schemas.openxmlformats.org/officeDocument/2006/relationships/ctrlProp" Target="../ctrlProps/ctrlProp2012.xml"/><Relationship Id="rId11" Type="http://schemas.openxmlformats.org/officeDocument/2006/relationships/ctrlProp" Target="../ctrlProps/ctrlProp1916.xml"/><Relationship Id="rId32" Type="http://schemas.openxmlformats.org/officeDocument/2006/relationships/ctrlProp" Target="../ctrlProps/ctrlProp1937.xml"/><Relationship Id="rId53" Type="http://schemas.openxmlformats.org/officeDocument/2006/relationships/ctrlProp" Target="../ctrlProps/ctrlProp1958.xml"/><Relationship Id="rId74" Type="http://schemas.openxmlformats.org/officeDocument/2006/relationships/ctrlProp" Target="../ctrlProps/ctrlProp1979.xml"/><Relationship Id="rId128" Type="http://schemas.openxmlformats.org/officeDocument/2006/relationships/ctrlProp" Target="../ctrlProps/ctrlProp2033.xml"/><Relationship Id="rId149" Type="http://schemas.openxmlformats.org/officeDocument/2006/relationships/ctrlProp" Target="../ctrlProps/ctrlProp2054.xml"/><Relationship Id="rId5" Type="http://schemas.openxmlformats.org/officeDocument/2006/relationships/ctrlProp" Target="../ctrlProps/ctrlProp1910.xml"/><Relationship Id="rId95" Type="http://schemas.openxmlformats.org/officeDocument/2006/relationships/ctrlProp" Target="../ctrlProps/ctrlProp2000.xml"/><Relationship Id="rId160" Type="http://schemas.openxmlformats.org/officeDocument/2006/relationships/ctrlProp" Target="../ctrlProps/ctrlProp2065.xml"/><Relationship Id="rId181" Type="http://schemas.openxmlformats.org/officeDocument/2006/relationships/ctrlProp" Target="../ctrlProps/ctrlProp2086.xml"/><Relationship Id="rId22" Type="http://schemas.openxmlformats.org/officeDocument/2006/relationships/ctrlProp" Target="../ctrlProps/ctrlProp1927.xml"/><Relationship Id="rId43" Type="http://schemas.openxmlformats.org/officeDocument/2006/relationships/ctrlProp" Target="../ctrlProps/ctrlProp1948.xml"/><Relationship Id="rId64" Type="http://schemas.openxmlformats.org/officeDocument/2006/relationships/ctrlProp" Target="../ctrlProps/ctrlProp1969.xml"/><Relationship Id="rId118" Type="http://schemas.openxmlformats.org/officeDocument/2006/relationships/ctrlProp" Target="../ctrlProps/ctrlProp2023.xml"/><Relationship Id="rId139" Type="http://schemas.openxmlformats.org/officeDocument/2006/relationships/ctrlProp" Target="../ctrlProps/ctrlProp2044.xml"/><Relationship Id="rId85" Type="http://schemas.openxmlformats.org/officeDocument/2006/relationships/ctrlProp" Target="../ctrlProps/ctrlProp1990.xml"/><Relationship Id="rId150" Type="http://schemas.openxmlformats.org/officeDocument/2006/relationships/ctrlProp" Target="../ctrlProps/ctrlProp2055.xml"/><Relationship Id="rId171" Type="http://schemas.openxmlformats.org/officeDocument/2006/relationships/ctrlProp" Target="../ctrlProps/ctrlProp2076.xml"/><Relationship Id="rId192" Type="http://schemas.openxmlformats.org/officeDocument/2006/relationships/ctrlProp" Target="../ctrlProps/ctrlProp2097.xml"/><Relationship Id="rId206" Type="http://schemas.openxmlformats.org/officeDocument/2006/relationships/ctrlProp" Target="../ctrlProps/ctrlProp2111.xml"/><Relationship Id="rId12" Type="http://schemas.openxmlformats.org/officeDocument/2006/relationships/ctrlProp" Target="../ctrlProps/ctrlProp1917.xml"/><Relationship Id="rId33" Type="http://schemas.openxmlformats.org/officeDocument/2006/relationships/ctrlProp" Target="../ctrlProps/ctrlProp1938.xml"/><Relationship Id="rId108" Type="http://schemas.openxmlformats.org/officeDocument/2006/relationships/ctrlProp" Target="../ctrlProps/ctrlProp2013.xml"/><Relationship Id="rId129" Type="http://schemas.openxmlformats.org/officeDocument/2006/relationships/ctrlProp" Target="../ctrlProps/ctrlProp2034.xml"/><Relationship Id="rId54" Type="http://schemas.openxmlformats.org/officeDocument/2006/relationships/ctrlProp" Target="../ctrlProps/ctrlProp1959.xml"/><Relationship Id="rId75" Type="http://schemas.openxmlformats.org/officeDocument/2006/relationships/ctrlProp" Target="../ctrlProps/ctrlProp1980.xml"/><Relationship Id="rId96" Type="http://schemas.openxmlformats.org/officeDocument/2006/relationships/ctrlProp" Target="../ctrlProps/ctrlProp2001.xml"/><Relationship Id="rId140" Type="http://schemas.openxmlformats.org/officeDocument/2006/relationships/ctrlProp" Target="../ctrlProps/ctrlProp2045.xml"/><Relationship Id="rId161" Type="http://schemas.openxmlformats.org/officeDocument/2006/relationships/ctrlProp" Target="../ctrlProps/ctrlProp2066.xml"/><Relationship Id="rId182" Type="http://schemas.openxmlformats.org/officeDocument/2006/relationships/ctrlProp" Target="../ctrlProps/ctrlProp2087.xml"/><Relationship Id="rId6" Type="http://schemas.openxmlformats.org/officeDocument/2006/relationships/ctrlProp" Target="../ctrlProps/ctrlProp1911.xml"/><Relationship Id="rId23" Type="http://schemas.openxmlformats.org/officeDocument/2006/relationships/ctrlProp" Target="../ctrlProps/ctrlProp1928.xml"/><Relationship Id="rId119" Type="http://schemas.openxmlformats.org/officeDocument/2006/relationships/ctrlProp" Target="../ctrlProps/ctrlProp2024.xml"/><Relationship Id="rId44" Type="http://schemas.openxmlformats.org/officeDocument/2006/relationships/ctrlProp" Target="../ctrlProps/ctrlProp1949.xml"/><Relationship Id="rId65" Type="http://schemas.openxmlformats.org/officeDocument/2006/relationships/ctrlProp" Target="../ctrlProps/ctrlProp1970.xml"/><Relationship Id="rId86" Type="http://schemas.openxmlformats.org/officeDocument/2006/relationships/ctrlProp" Target="../ctrlProps/ctrlProp1991.xml"/><Relationship Id="rId130" Type="http://schemas.openxmlformats.org/officeDocument/2006/relationships/ctrlProp" Target="../ctrlProps/ctrlProp2035.xml"/><Relationship Id="rId151" Type="http://schemas.openxmlformats.org/officeDocument/2006/relationships/ctrlProp" Target="../ctrlProps/ctrlProp2056.xml"/><Relationship Id="rId172" Type="http://schemas.openxmlformats.org/officeDocument/2006/relationships/ctrlProp" Target="../ctrlProps/ctrlProp2077.xml"/><Relationship Id="rId193" Type="http://schemas.openxmlformats.org/officeDocument/2006/relationships/ctrlProp" Target="../ctrlProps/ctrlProp2098.xml"/><Relationship Id="rId207" Type="http://schemas.openxmlformats.org/officeDocument/2006/relationships/ctrlProp" Target="../ctrlProps/ctrlProp2112.xml"/><Relationship Id="rId13" Type="http://schemas.openxmlformats.org/officeDocument/2006/relationships/ctrlProp" Target="../ctrlProps/ctrlProp1918.xml"/><Relationship Id="rId109" Type="http://schemas.openxmlformats.org/officeDocument/2006/relationships/ctrlProp" Target="../ctrlProps/ctrlProp2014.xml"/><Relationship Id="rId34" Type="http://schemas.openxmlformats.org/officeDocument/2006/relationships/ctrlProp" Target="../ctrlProps/ctrlProp1939.xml"/><Relationship Id="rId55" Type="http://schemas.openxmlformats.org/officeDocument/2006/relationships/ctrlProp" Target="../ctrlProps/ctrlProp1960.xml"/><Relationship Id="rId76" Type="http://schemas.openxmlformats.org/officeDocument/2006/relationships/ctrlProp" Target="../ctrlProps/ctrlProp1981.xml"/><Relationship Id="rId97" Type="http://schemas.openxmlformats.org/officeDocument/2006/relationships/ctrlProp" Target="../ctrlProps/ctrlProp2002.xml"/><Relationship Id="rId120" Type="http://schemas.openxmlformats.org/officeDocument/2006/relationships/ctrlProp" Target="../ctrlProps/ctrlProp2025.xml"/><Relationship Id="rId141" Type="http://schemas.openxmlformats.org/officeDocument/2006/relationships/ctrlProp" Target="../ctrlProps/ctrlProp2046.xml"/><Relationship Id="rId7" Type="http://schemas.openxmlformats.org/officeDocument/2006/relationships/ctrlProp" Target="../ctrlProps/ctrlProp1912.xml"/><Relationship Id="rId162" Type="http://schemas.openxmlformats.org/officeDocument/2006/relationships/ctrlProp" Target="../ctrlProps/ctrlProp2067.xml"/><Relationship Id="rId183" Type="http://schemas.openxmlformats.org/officeDocument/2006/relationships/ctrlProp" Target="../ctrlProps/ctrlProp2088.xml"/><Relationship Id="rId24" Type="http://schemas.openxmlformats.org/officeDocument/2006/relationships/ctrlProp" Target="../ctrlProps/ctrlProp1929.xml"/><Relationship Id="rId45" Type="http://schemas.openxmlformats.org/officeDocument/2006/relationships/ctrlProp" Target="../ctrlProps/ctrlProp1950.xml"/><Relationship Id="rId66" Type="http://schemas.openxmlformats.org/officeDocument/2006/relationships/ctrlProp" Target="../ctrlProps/ctrlProp1971.xml"/><Relationship Id="rId87" Type="http://schemas.openxmlformats.org/officeDocument/2006/relationships/ctrlProp" Target="../ctrlProps/ctrlProp1992.xml"/><Relationship Id="rId110" Type="http://schemas.openxmlformats.org/officeDocument/2006/relationships/ctrlProp" Target="../ctrlProps/ctrlProp2015.xml"/><Relationship Id="rId131" Type="http://schemas.openxmlformats.org/officeDocument/2006/relationships/ctrlProp" Target="../ctrlProps/ctrlProp2036.xml"/><Relationship Id="rId61" Type="http://schemas.openxmlformats.org/officeDocument/2006/relationships/ctrlProp" Target="../ctrlProps/ctrlProp1966.xml"/><Relationship Id="rId82" Type="http://schemas.openxmlformats.org/officeDocument/2006/relationships/ctrlProp" Target="../ctrlProps/ctrlProp1987.xml"/><Relationship Id="rId152" Type="http://schemas.openxmlformats.org/officeDocument/2006/relationships/ctrlProp" Target="../ctrlProps/ctrlProp2057.xml"/><Relationship Id="rId173" Type="http://schemas.openxmlformats.org/officeDocument/2006/relationships/ctrlProp" Target="../ctrlProps/ctrlProp2078.xml"/><Relationship Id="rId194" Type="http://schemas.openxmlformats.org/officeDocument/2006/relationships/ctrlProp" Target="../ctrlProps/ctrlProp2099.xml"/><Relationship Id="rId199" Type="http://schemas.openxmlformats.org/officeDocument/2006/relationships/ctrlProp" Target="../ctrlProps/ctrlProp2104.xml"/><Relationship Id="rId203" Type="http://schemas.openxmlformats.org/officeDocument/2006/relationships/ctrlProp" Target="../ctrlProps/ctrlProp2108.xml"/><Relationship Id="rId208" Type="http://schemas.openxmlformats.org/officeDocument/2006/relationships/ctrlProp" Target="../ctrlProps/ctrlProp2113.xml"/><Relationship Id="rId19" Type="http://schemas.openxmlformats.org/officeDocument/2006/relationships/ctrlProp" Target="../ctrlProps/ctrlProp1924.xml"/><Relationship Id="rId14" Type="http://schemas.openxmlformats.org/officeDocument/2006/relationships/ctrlProp" Target="../ctrlProps/ctrlProp1919.xml"/><Relationship Id="rId30" Type="http://schemas.openxmlformats.org/officeDocument/2006/relationships/ctrlProp" Target="../ctrlProps/ctrlProp1935.xml"/><Relationship Id="rId35" Type="http://schemas.openxmlformats.org/officeDocument/2006/relationships/ctrlProp" Target="../ctrlProps/ctrlProp1940.xml"/><Relationship Id="rId56" Type="http://schemas.openxmlformats.org/officeDocument/2006/relationships/ctrlProp" Target="../ctrlProps/ctrlProp1961.xml"/><Relationship Id="rId77" Type="http://schemas.openxmlformats.org/officeDocument/2006/relationships/ctrlProp" Target="../ctrlProps/ctrlProp1982.xml"/><Relationship Id="rId100" Type="http://schemas.openxmlformats.org/officeDocument/2006/relationships/ctrlProp" Target="../ctrlProps/ctrlProp2005.xml"/><Relationship Id="rId105" Type="http://schemas.openxmlformats.org/officeDocument/2006/relationships/ctrlProp" Target="../ctrlProps/ctrlProp2010.xml"/><Relationship Id="rId126" Type="http://schemas.openxmlformats.org/officeDocument/2006/relationships/ctrlProp" Target="../ctrlProps/ctrlProp2031.xml"/><Relationship Id="rId147" Type="http://schemas.openxmlformats.org/officeDocument/2006/relationships/ctrlProp" Target="../ctrlProps/ctrlProp2052.xml"/><Relationship Id="rId168" Type="http://schemas.openxmlformats.org/officeDocument/2006/relationships/ctrlProp" Target="../ctrlProps/ctrlProp2073.xml"/><Relationship Id="rId8" Type="http://schemas.openxmlformats.org/officeDocument/2006/relationships/ctrlProp" Target="../ctrlProps/ctrlProp1913.xml"/><Relationship Id="rId51" Type="http://schemas.openxmlformats.org/officeDocument/2006/relationships/ctrlProp" Target="../ctrlProps/ctrlProp1956.xml"/><Relationship Id="rId72" Type="http://schemas.openxmlformats.org/officeDocument/2006/relationships/ctrlProp" Target="../ctrlProps/ctrlProp1977.xml"/><Relationship Id="rId93" Type="http://schemas.openxmlformats.org/officeDocument/2006/relationships/ctrlProp" Target="../ctrlProps/ctrlProp1998.xml"/><Relationship Id="rId98" Type="http://schemas.openxmlformats.org/officeDocument/2006/relationships/ctrlProp" Target="../ctrlProps/ctrlProp2003.xml"/><Relationship Id="rId121" Type="http://schemas.openxmlformats.org/officeDocument/2006/relationships/ctrlProp" Target="../ctrlProps/ctrlProp2026.xml"/><Relationship Id="rId142" Type="http://schemas.openxmlformats.org/officeDocument/2006/relationships/ctrlProp" Target="../ctrlProps/ctrlProp2047.xml"/><Relationship Id="rId163" Type="http://schemas.openxmlformats.org/officeDocument/2006/relationships/ctrlProp" Target="../ctrlProps/ctrlProp2068.xml"/><Relationship Id="rId184" Type="http://schemas.openxmlformats.org/officeDocument/2006/relationships/ctrlProp" Target="../ctrlProps/ctrlProp2089.xml"/><Relationship Id="rId189" Type="http://schemas.openxmlformats.org/officeDocument/2006/relationships/ctrlProp" Target="../ctrlProps/ctrlProp2094.xml"/><Relationship Id="rId3" Type="http://schemas.openxmlformats.org/officeDocument/2006/relationships/ctrlProp" Target="../ctrlProps/ctrlProp1908.xml"/><Relationship Id="rId25" Type="http://schemas.openxmlformats.org/officeDocument/2006/relationships/ctrlProp" Target="../ctrlProps/ctrlProp1930.xml"/><Relationship Id="rId46" Type="http://schemas.openxmlformats.org/officeDocument/2006/relationships/ctrlProp" Target="../ctrlProps/ctrlProp1951.xml"/><Relationship Id="rId67" Type="http://schemas.openxmlformats.org/officeDocument/2006/relationships/ctrlProp" Target="../ctrlProps/ctrlProp1972.xml"/><Relationship Id="rId116" Type="http://schemas.openxmlformats.org/officeDocument/2006/relationships/ctrlProp" Target="../ctrlProps/ctrlProp2021.xml"/><Relationship Id="rId137" Type="http://schemas.openxmlformats.org/officeDocument/2006/relationships/ctrlProp" Target="../ctrlProps/ctrlProp2042.xml"/><Relationship Id="rId158" Type="http://schemas.openxmlformats.org/officeDocument/2006/relationships/ctrlProp" Target="../ctrlProps/ctrlProp2063.xml"/><Relationship Id="rId20" Type="http://schemas.openxmlformats.org/officeDocument/2006/relationships/ctrlProp" Target="../ctrlProps/ctrlProp1925.xml"/><Relationship Id="rId41" Type="http://schemas.openxmlformats.org/officeDocument/2006/relationships/ctrlProp" Target="../ctrlProps/ctrlProp1946.xml"/><Relationship Id="rId62" Type="http://schemas.openxmlformats.org/officeDocument/2006/relationships/ctrlProp" Target="../ctrlProps/ctrlProp1967.xml"/><Relationship Id="rId83" Type="http://schemas.openxmlformats.org/officeDocument/2006/relationships/ctrlProp" Target="../ctrlProps/ctrlProp1988.xml"/><Relationship Id="rId88" Type="http://schemas.openxmlformats.org/officeDocument/2006/relationships/ctrlProp" Target="../ctrlProps/ctrlProp1993.xml"/><Relationship Id="rId111" Type="http://schemas.openxmlformats.org/officeDocument/2006/relationships/ctrlProp" Target="../ctrlProps/ctrlProp2016.xml"/><Relationship Id="rId132" Type="http://schemas.openxmlformats.org/officeDocument/2006/relationships/ctrlProp" Target="../ctrlProps/ctrlProp2037.xml"/><Relationship Id="rId153" Type="http://schemas.openxmlformats.org/officeDocument/2006/relationships/ctrlProp" Target="../ctrlProps/ctrlProp2058.xml"/><Relationship Id="rId174" Type="http://schemas.openxmlformats.org/officeDocument/2006/relationships/ctrlProp" Target="../ctrlProps/ctrlProp2079.xml"/><Relationship Id="rId179" Type="http://schemas.openxmlformats.org/officeDocument/2006/relationships/ctrlProp" Target="../ctrlProps/ctrlProp2084.xml"/><Relationship Id="rId195" Type="http://schemas.openxmlformats.org/officeDocument/2006/relationships/ctrlProp" Target="../ctrlProps/ctrlProp2100.xml"/><Relationship Id="rId209" Type="http://schemas.openxmlformats.org/officeDocument/2006/relationships/ctrlProp" Target="../ctrlProps/ctrlProp2114.xml"/><Relationship Id="rId190" Type="http://schemas.openxmlformats.org/officeDocument/2006/relationships/ctrlProp" Target="../ctrlProps/ctrlProp2095.xml"/><Relationship Id="rId204" Type="http://schemas.openxmlformats.org/officeDocument/2006/relationships/ctrlProp" Target="../ctrlProps/ctrlProp2109.xml"/><Relationship Id="rId15" Type="http://schemas.openxmlformats.org/officeDocument/2006/relationships/ctrlProp" Target="../ctrlProps/ctrlProp1920.xml"/><Relationship Id="rId36" Type="http://schemas.openxmlformats.org/officeDocument/2006/relationships/ctrlProp" Target="../ctrlProps/ctrlProp1941.xml"/><Relationship Id="rId57" Type="http://schemas.openxmlformats.org/officeDocument/2006/relationships/ctrlProp" Target="../ctrlProps/ctrlProp1962.xml"/><Relationship Id="rId106" Type="http://schemas.openxmlformats.org/officeDocument/2006/relationships/ctrlProp" Target="../ctrlProps/ctrlProp2011.xml"/><Relationship Id="rId127" Type="http://schemas.openxmlformats.org/officeDocument/2006/relationships/ctrlProp" Target="../ctrlProps/ctrlProp2032.xml"/><Relationship Id="rId10" Type="http://schemas.openxmlformats.org/officeDocument/2006/relationships/ctrlProp" Target="../ctrlProps/ctrlProp1915.xml"/><Relationship Id="rId31" Type="http://schemas.openxmlformats.org/officeDocument/2006/relationships/ctrlProp" Target="../ctrlProps/ctrlProp1936.xml"/><Relationship Id="rId52" Type="http://schemas.openxmlformats.org/officeDocument/2006/relationships/ctrlProp" Target="../ctrlProps/ctrlProp1957.xml"/><Relationship Id="rId73" Type="http://schemas.openxmlformats.org/officeDocument/2006/relationships/ctrlProp" Target="../ctrlProps/ctrlProp1978.xml"/><Relationship Id="rId78" Type="http://schemas.openxmlformats.org/officeDocument/2006/relationships/ctrlProp" Target="../ctrlProps/ctrlProp1983.xml"/><Relationship Id="rId94" Type="http://schemas.openxmlformats.org/officeDocument/2006/relationships/ctrlProp" Target="../ctrlProps/ctrlProp1999.xml"/><Relationship Id="rId99" Type="http://schemas.openxmlformats.org/officeDocument/2006/relationships/ctrlProp" Target="../ctrlProps/ctrlProp2004.xml"/><Relationship Id="rId101" Type="http://schemas.openxmlformats.org/officeDocument/2006/relationships/ctrlProp" Target="../ctrlProps/ctrlProp2006.xml"/><Relationship Id="rId122" Type="http://schemas.openxmlformats.org/officeDocument/2006/relationships/ctrlProp" Target="../ctrlProps/ctrlProp2027.xml"/><Relationship Id="rId143" Type="http://schemas.openxmlformats.org/officeDocument/2006/relationships/ctrlProp" Target="../ctrlProps/ctrlProp2048.xml"/><Relationship Id="rId148" Type="http://schemas.openxmlformats.org/officeDocument/2006/relationships/ctrlProp" Target="../ctrlProps/ctrlProp2053.xml"/><Relationship Id="rId164" Type="http://schemas.openxmlformats.org/officeDocument/2006/relationships/ctrlProp" Target="../ctrlProps/ctrlProp2069.xml"/><Relationship Id="rId169" Type="http://schemas.openxmlformats.org/officeDocument/2006/relationships/ctrlProp" Target="../ctrlProps/ctrlProp2074.xml"/><Relationship Id="rId185" Type="http://schemas.openxmlformats.org/officeDocument/2006/relationships/ctrlProp" Target="../ctrlProps/ctrlProp2090.xml"/><Relationship Id="rId4" Type="http://schemas.openxmlformats.org/officeDocument/2006/relationships/ctrlProp" Target="../ctrlProps/ctrlProp1909.xml"/><Relationship Id="rId9" Type="http://schemas.openxmlformats.org/officeDocument/2006/relationships/ctrlProp" Target="../ctrlProps/ctrlProp1914.xml"/><Relationship Id="rId180" Type="http://schemas.openxmlformats.org/officeDocument/2006/relationships/ctrlProp" Target="../ctrlProps/ctrlProp2085.xml"/><Relationship Id="rId210" Type="http://schemas.openxmlformats.org/officeDocument/2006/relationships/ctrlProp" Target="../ctrlProps/ctrlProp2115.xml"/><Relationship Id="rId26" Type="http://schemas.openxmlformats.org/officeDocument/2006/relationships/ctrlProp" Target="../ctrlProps/ctrlProp1931.xml"/><Relationship Id="rId47" Type="http://schemas.openxmlformats.org/officeDocument/2006/relationships/ctrlProp" Target="../ctrlProps/ctrlProp1952.xml"/><Relationship Id="rId68" Type="http://schemas.openxmlformats.org/officeDocument/2006/relationships/ctrlProp" Target="../ctrlProps/ctrlProp1973.xml"/><Relationship Id="rId89" Type="http://schemas.openxmlformats.org/officeDocument/2006/relationships/ctrlProp" Target="../ctrlProps/ctrlProp1994.xml"/><Relationship Id="rId112" Type="http://schemas.openxmlformats.org/officeDocument/2006/relationships/ctrlProp" Target="../ctrlProps/ctrlProp2017.xml"/><Relationship Id="rId133" Type="http://schemas.openxmlformats.org/officeDocument/2006/relationships/ctrlProp" Target="../ctrlProps/ctrlProp2038.xml"/><Relationship Id="rId154" Type="http://schemas.openxmlformats.org/officeDocument/2006/relationships/ctrlProp" Target="../ctrlProps/ctrlProp2059.xml"/><Relationship Id="rId175" Type="http://schemas.openxmlformats.org/officeDocument/2006/relationships/ctrlProp" Target="../ctrlProps/ctrlProp2080.xml"/><Relationship Id="rId196" Type="http://schemas.openxmlformats.org/officeDocument/2006/relationships/ctrlProp" Target="../ctrlProps/ctrlProp2101.xml"/><Relationship Id="rId200" Type="http://schemas.openxmlformats.org/officeDocument/2006/relationships/ctrlProp" Target="../ctrlProps/ctrlProp2105.xml"/><Relationship Id="rId16" Type="http://schemas.openxmlformats.org/officeDocument/2006/relationships/ctrlProp" Target="../ctrlProps/ctrlProp1921.xml"/><Relationship Id="rId37" Type="http://schemas.openxmlformats.org/officeDocument/2006/relationships/ctrlProp" Target="../ctrlProps/ctrlProp1942.xml"/><Relationship Id="rId58" Type="http://schemas.openxmlformats.org/officeDocument/2006/relationships/ctrlProp" Target="../ctrlProps/ctrlProp1963.xml"/><Relationship Id="rId79" Type="http://schemas.openxmlformats.org/officeDocument/2006/relationships/ctrlProp" Target="../ctrlProps/ctrlProp1984.xml"/><Relationship Id="rId102" Type="http://schemas.openxmlformats.org/officeDocument/2006/relationships/ctrlProp" Target="../ctrlProps/ctrlProp2007.xml"/><Relationship Id="rId123" Type="http://schemas.openxmlformats.org/officeDocument/2006/relationships/ctrlProp" Target="../ctrlProps/ctrlProp2028.xml"/><Relationship Id="rId144" Type="http://schemas.openxmlformats.org/officeDocument/2006/relationships/ctrlProp" Target="../ctrlProps/ctrlProp2049.xml"/><Relationship Id="rId90" Type="http://schemas.openxmlformats.org/officeDocument/2006/relationships/ctrlProp" Target="../ctrlProps/ctrlProp1995.xml"/><Relationship Id="rId165" Type="http://schemas.openxmlformats.org/officeDocument/2006/relationships/ctrlProp" Target="../ctrlProps/ctrlProp2070.xml"/><Relationship Id="rId186" Type="http://schemas.openxmlformats.org/officeDocument/2006/relationships/ctrlProp" Target="../ctrlProps/ctrlProp2091.xml"/><Relationship Id="rId211" Type="http://schemas.openxmlformats.org/officeDocument/2006/relationships/ctrlProp" Target="../ctrlProps/ctrlProp2116.xml"/><Relationship Id="rId27" Type="http://schemas.openxmlformats.org/officeDocument/2006/relationships/ctrlProp" Target="../ctrlProps/ctrlProp1932.xml"/><Relationship Id="rId48" Type="http://schemas.openxmlformats.org/officeDocument/2006/relationships/ctrlProp" Target="../ctrlProps/ctrlProp1953.xml"/><Relationship Id="rId69" Type="http://schemas.openxmlformats.org/officeDocument/2006/relationships/ctrlProp" Target="../ctrlProps/ctrlProp1974.xml"/><Relationship Id="rId113" Type="http://schemas.openxmlformats.org/officeDocument/2006/relationships/ctrlProp" Target="../ctrlProps/ctrlProp2018.xml"/><Relationship Id="rId134" Type="http://schemas.openxmlformats.org/officeDocument/2006/relationships/ctrlProp" Target="../ctrlProps/ctrlProp2039.xml"/><Relationship Id="rId80" Type="http://schemas.openxmlformats.org/officeDocument/2006/relationships/ctrlProp" Target="../ctrlProps/ctrlProp1985.xml"/><Relationship Id="rId155" Type="http://schemas.openxmlformats.org/officeDocument/2006/relationships/ctrlProp" Target="../ctrlProps/ctrlProp2060.xml"/><Relationship Id="rId176" Type="http://schemas.openxmlformats.org/officeDocument/2006/relationships/ctrlProp" Target="../ctrlProps/ctrlProp2081.xml"/><Relationship Id="rId197" Type="http://schemas.openxmlformats.org/officeDocument/2006/relationships/ctrlProp" Target="../ctrlProps/ctrlProp2102.xml"/><Relationship Id="rId201" Type="http://schemas.openxmlformats.org/officeDocument/2006/relationships/ctrlProp" Target="../ctrlProps/ctrlProp2106.xml"/><Relationship Id="rId17" Type="http://schemas.openxmlformats.org/officeDocument/2006/relationships/ctrlProp" Target="../ctrlProps/ctrlProp1922.xml"/><Relationship Id="rId38" Type="http://schemas.openxmlformats.org/officeDocument/2006/relationships/ctrlProp" Target="../ctrlProps/ctrlProp1943.xml"/><Relationship Id="rId59" Type="http://schemas.openxmlformats.org/officeDocument/2006/relationships/ctrlProp" Target="../ctrlProps/ctrlProp1964.xml"/><Relationship Id="rId103" Type="http://schemas.openxmlformats.org/officeDocument/2006/relationships/ctrlProp" Target="../ctrlProps/ctrlProp2008.xml"/><Relationship Id="rId124" Type="http://schemas.openxmlformats.org/officeDocument/2006/relationships/ctrlProp" Target="../ctrlProps/ctrlProp2029.xml"/><Relationship Id="rId70" Type="http://schemas.openxmlformats.org/officeDocument/2006/relationships/ctrlProp" Target="../ctrlProps/ctrlProp1975.xml"/><Relationship Id="rId91" Type="http://schemas.openxmlformats.org/officeDocument/2006/relationships/ctrlProp" Target="../ctrlProps/ctrlProp1996.xml"/><Relationship Id="rId145" Type="http://schemas.openxmlformats.org/officeDocument/2006/relationships/ctrlProp" Target="../ctrlProps/ctrlProp2050.xml"/><Relationship Id="rId166" Type="http://schemas.openxmlformats.org/officeDocument/2006/relationships/ctrlProp" Target="../ctrlProps/ctrlProp2071.xml"/><Relationship Id="rId187" Type="http://schemas.openxmlformats.org/officeDocument/2006/relationships/ctrlProp" Target="../ctrlProps/ctrlProp2092.xml"/><Relationship Id="rId1" Type="http://schemas.openxmlformats.org/officeDocument/2006/relationships/drawing" Target="../drawings/drawing5.xml"/><Relationship Id="rId212" Type="http://schemas.openxmlformats.org/officeDocument/2006/relationships/ctrlProp" Target="../ctrlProps/ctrlProp2117.xml"/><Relationship Id="rId28" Type="http://schemas.openxmlformats.org/officeDocument/2006/relationships/ctrlProp" Target="../ctrlProps/ctrlProp1933.xml"/><Relationship Id="rId49" Type="http://schemas.openxmlformats.org/officeDocument/2006/relationships/ctrlProp" Target="../ctrlProps/ctrlProp1954.xml"/><Relationship Id="rId114" Type="http://schemas.openxmlformats.org/officeDocument/2006/relationships/ctrlProp" Target="../ctrlProps/ctrlProp2019.xml"/><Relationship Id="rId60" Type="http://schemas.openxmlformats.org/officeDocument/2006/relationships/ctrlProp" Target="../ctrlProps/ctrlProp1965.xml"/><Relationship Id="rId81" Type="http://schemas.openxmlformats.org/officeDocument/2006/relationships/ctrlProp" Target="../ctrlProps/ctrlProp1986.xml"/><Relationship Id="rId135" Type="http://schemas.openxmlformats.org/officeDocument/2006/relationships/ctrlProp" Target="../ctrlProps/ctrlProp2040.xml"/><Relationship Id="rId156" Type="http://schemas.openxmlformats.org/officeDocument/2006/relationships/ctrlProp" Target="../ctrlProps/ctrlProp2061.xml"/><Relationship Id="rId177" Type="http://schemas.openxmlformats.org/officeDocument/2006/relationships/ctrlProp" Target="../ctrlProps/ctrlProp2082.xml"/><Relationship Id="rId198" Type="http://schemas.openxmlformats.org/officeDocument/2006/relationships/ctrlProp" Target="../ctrlProps/ctrlProp2103.xml"/><Relationship Id="rId202" Type="http://schemas.openxmlformats.org/officeDocument/2006/relationships/ctrlProp" Target="../ctrlProps/ctrlProp2107.xml"/><Relationship Id="rId18" Type="http://schemas.openxmlformats.org/officeDocument/2006/relationships/ctrlProp" Target="../ctrlProps/ctrlProp1923.xml"/><Relationship Id="rId39" Type="http://schemas.openxmlformats.org/officeDocument/2006/relationships/ctrlProp" Target="../ctrlProps/ctrlProp1944.xml"/><Relationship Id="rId50" Type="http://schemas.openxmlformats.org/officeDocument/2006/relationships/ctrlProp" Target="../ctrlProps/ctrlProp1955.xml"/><Relationship Id="rId104" Type="http://schemas.openxmlformats.org/officeDocument/2006/relationships/ctrlProp" Target="../ctrlProps/ctrlProp2009.xml"/><Relationship Id="rId125" Type="http://schemas.openxmlformats.org/officeDocument/2006/relationships/ctrlProp" Target="../ctrlProps/ctrlProp2030.xml"/><Relationship Id="rId146" Type="http://schemas.openxmlformats.org/officeDocument/2006/relationships/ctrlProp" Target="../ctrlProps/ctrlProp2051.xml"/><Relationship Id="rId167" Type="http://schemas.openxmlformats.org/officeDocument/2006/relationships/ctrlProp" Target="../ctrlProps/ctrlProp2072.xml"/><Relationship Id="rId188" Type="http://schemas.openxmlformats.org/officeDocument/2006/relationships/ctrlProp" Target="../ctrlProps/ctrlProp2093.xml"/><Relationship Id="rId71" Type="http://schemas.openxmlformats.org/officeDocument/2006/relationships/ctrlProp" Target="../ctrlProps/ctrlProp1976.xml"/><Relationship Id="rId92" Type="http://schemas.openxmlformats.org/officeDocument/2006/relationships/ctrlProp" Target="../ctrlProps/ctrlProp1997.xml"/><Relationship Id="rId2" Type="http://schemas.openxmlformats.org/officeDocument/2006/relationships/vmlDrawing" Target="../drawings/vmlDrawing5.vml"/><Relationship Id="rId29" Type="http://schemas.openxmlformats.org/officeDocument/2006/relationships/ctrlProp" Target="../ctrlProps/ctrlProp1934.xml"/><Relationship Id="rId40" Type="http://schemas.openxmlformats.org/officeDocument/2006/relationships/ctrlProp" Target="../ctrlProps/ctrlProp1945.xml"/><Relationship Id="rId115" Type="http://schemas.openxmlformats.org/officeDocument/2006/relationships/ctrlProp" Target="../ctrlProps/ctrlProp2020.xml"/><Relationship Id="rId136" Type="http://schemas.openxmlformats.org/officeDocument/2006/relationships/ctrlProp" Target="../ctrlProps/ctrlProp2041.xml"/><Relationship Id="rId157" Type="http://schemas.openxmlformats.org/officeDocument/2006/relationships/ctrlProp" Target="../ctrlProps/ctrlProp2062.xml"/><Relationship Id="rId178" Type="http://schemas.openxmlformats.org/officeDocument/2006/relationships/ctrlProp" Target="../ctrlProps/ctrlProp2083.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2231.xml"/><Relationship Id="rId21" Type="http://schemas.openxmlformats.org/officeDocument/2006/relationships/ctrlProp" Target="../ctrlProps/ctrlProp2135.xml"/><Relationship Id="rId42" Type="http://schemas.openxmlformats.org/officeDocument/2006/relationships/ctrlProp" Target="../ctrlProps/ctrlProp2156.xml"/><Relationship Id="rId63" Type="http://schemas.openxmlformats.org/officeDocument/2006/relationships/ctrlProp" Target="../ctrlProps/ctrlProp2177.xml"/><Relationship Id="rId84" Type="http://schemas.openxmlformats.org/officeDocument/2006/relationships/ctrlProp" Target="../ctrlProps/ctrlProp2198.xml"/><Relationship Id="rId138" Type="http://schemas.openxmlformats.org/officeDocument/2006/relationships/ctrlProp" Target="../ctrlProps/ctrlProp2252.xml"/><Relationship Id="rId159" Type="http://schemas.openxmlformats.org/officeDocument/2006/relationships/ctrlProp" Target="../ctrlProps/ctrlProp2273.xml"/><Relationship Id="rId170" Type="http://schemas.openxmlformats.org/officeDocument/2006/relationships/ctrlProp" Target="../ctrlProps/ctrlProp2284.xml"/><Relationship Id="rId191" Type="http://schemas.openxmlformats.org/officeDocument/2006/relationships/ctrlProp" Target="../ctrlProps/ctrlProp2305.xml"/><Relationship Id="rId205" Type="http://schemas.openxmlformats.org/officeDocument/2006/relationships/ctrlProp" Target="../ctrlProps/ctrlProp2319.xml"/><Relationship Id="rId107" Type="http://schemas.openxmlformats.org/officeDocument/2006/relationships/ctrlProp" Target="../ctrlProps/ctrlProp2221.xml"/><Relationship Id="rId11" Type="http://schemas.openxmlformats.org/officeDocument/2006/relationships/ctrlProp" Target="../ctrlProps/ctrlProp2125.xml"/><Relationship Id="rId32" Type="http://schemas.openxmlformats.org/officeDocument/2006/relationships/ctrlProp" Target="../ctrlProps/ctrlProp2146.xml"/><Relationship Id="rId53" Type="http://schemas.openxmlformats.org/officeDocument/2006/relationships/ctrlProp" Target="../ctrlProps/ctrlProp2167.xml"/><Relationship Id="rId74" Type="http://schemas.openxmlformats.org/officeDocument/2006/relationships/ctrlProp" Target="../ctrlProps/ctrlProp2188.xml"/><Relationship Id="rId128" Type="http://schemas.openxmlformats.org/officeDocument/2006/relationships/ctrlProp" Target="../ctrlProps/ctrlProp2242.xml"/><Relationship Id="rId149" Type="http://schemas.openxmlformats.org/officeDocument/2006/relationships/ctrlProp" Target="../ctrlProps/ctrlProp2263.xml"/><Relationship Id="rId5" Type="http://schemas.openxmlformats.org/officeDocument/2006/relationships/ctrlProp" Target="../ctrlProps/ctrlProp2119.xml"/><Relationship Id="rId95" Type="http://schemas.openxmlformats.org/officeDocument/2006/relationships/ctrlProp" Target="../ctrlProps/ctrlProp2209.xml"/><Relationship Id="rId160" Type="http://schemas.openxmlformats.org/officeDocument/2006/relationships/ctrlProp" Target="../ctrlProps/ctrlProp2274.xml"/><Relationship Id="rId181" Type="http://schemas.openxmlformats.org/officeDocument/2006/relationships/ctrlProp" Target="../ctrlProps/ctrlProp2295.xml"/><Relationship Id="rId22" Type="http://schemas.openxmlformats.org/officeDocument/2006/relationships/ctrlProp" Target="../ctrlProps/ctrlProp2136.xml"/><Relationship Id="rId43" Type="http://schemas.openxmlformats.org/officeDocument/2006/relationships/ctrlProp" Target="../ctrlProps/ctrlProp2157.xml"/><Relationship Id="rId64" Type="http://schemas.openxmlformats.org/officeDocument/2006/relationships/ctrlProp" Target="../ctrlProps/ctrlProp2178.xml"/><Relationship Id="rId118" Type="http://schemas.openxmlformats.org/officeDocument/2006/relationships/ctrlProp" Target="../ctrlProps/ctrlProp2232.xml"/><Relationship Id="rId139" Type="http://schemas.openxmlformats.org/officeDocument/2006/relationships/ctrlProp" Target="../ctrlProps/ctrlProp2253.xml"/><Relationship Id="rId85" Type="http://schemas.openxmlformats.org/officeDocument/2006/relationships/ctrlProp" Target="../ctrlProps/ctrlProp2199.xml"/><Relationship Id="rId150" Type="http://schemas.openxmlformats.org/officeDocument/2006/relationships/ctrlProp" Target="../ctrlProps/ctrlProp2264.xml"/><Relationship Id="rId171" Type="http://schemas.openxmlformats.org/officeDocument/2006/relationships/ctrlProp" Target="../ctrlProps/ctrlProp2285.xml"/><Relationship Id="rId192" Type="http://schemas.openxmlformats.org/officeDocument/2006/relationships/ctrlProp" Target="../ctrlProps/ctrlProp2306.xml"/><Relationship Id="rId206" Type="http://schemas.openxmlformats.org/officeDocument/2006/relationships/ctrlProp" Target="../ctrlProps/ctrlProp2320.xml"/><Relationship Id="rId12" Type="http://schemas.openxmlformats.org/officeDocument/2006/relationships/ctrlProp" Target="../ctrlProps/ctrlProp2126.xml"/><Relationship Id="rId33" Type="http://schemas.openxmlformats.org/officeDocument/2006/relationships/ctrlProp" Target="../ctrlProps/ctrlProp2147.xml"/><Relationship Id="rId108" Type="http://schemas.openxmlformats.org/officeDocument/2006/relationships/ctrlProp" Target="../ctrlProps/ctrlProp2222.xml"/><Relationship Id="rId129" Type="http://schemas.openxmlformats.org/officeDocument/2006/relationships/ctrlProp" Target="../ctrlProps/ctrlProp2243.xml"/><Relationship Id="rId54" Type="http://schemas.openxmlformats.org/officeDocument/2006/relationships/ctrlProp" Target="../ctrlProps/ctrlProp2168.xml"/><Relationship Id="rId75" Type="http://schemas.openxmlformats.org/officeDocument/2006/relationships/ctrlProp" Target="../ctrlProps/ctrlProp2189.xml"/><Relationship Id="rId96" Type="http://schemas.openxmlformats.org/officeDocument/2006/relationships/ctrlProp" Target="../ctrlProps/ctrlProp2210.xml"/><Relationship Id="rId140" Type="http://schemas.openxmlformats.org/officeDocument/2006/relationships/ctrlProp" Target="../ctrlProps/ctrlProp2254.xml"/><Relationship Id="rId161" Type="http://schemas.openxmlformats.org/officeDocument/2006/relationships/ctrlProp" Target="../ctrlProps/ctrlProp2275.xml"/><Relationship Id="rId182" Type="http://schemas.openxmlformats.org/officeDocument/2006/relationships/ctrlProp" Target="../ctrlProps/ctrlProp2296.xml"/><Relationship Id="rId6" Type="http://schemas.openxmlformats.org/officeDocument/2006/relationships/ctrlProp" Target="../ctrlProps/ctrlProp2120.xml"/><Relationship Id="rId23" Type="http://schemas.openxmlformats.org/officeDocument/2006/relationships/ctrlProp" Target="../ctrlProps/ctrlProp2137.xml"/><Relationship Id="rId119" Type="http://schemas.openxmlformats.org/officeDocument/2006/relationships/ctrlProp" Target="../ctrlProps/ctrlProp2233.xml"/><Relationship Id="rId44" Type="http://schemas.openxmlformats.org/officeDocument/2006/relationships/ctrlProp" Target="../ctrlProps/ctrlProp2158.xml"/><Relationship Id="rId65" Type="http://schemas.openxmlformats.org/officeDocument/2006/relationships/ctrlProp" Target="../ctrlProps/ctrlProp2179.xml"/><Relationship Id="rId86" Type="http://schemas.openxmlformats.org/officeDocument/2006/relationships/ctrlProp" Target="../ctrlProps/ctrlProp2200.xml"/><Relationship Id="rId130" Type="http://schemas.openxmlformats.org/officeDocument/2006/relationships/ctrlProp" Target="../ctrlProps/ctrlProp2244.xml"/><Relationship Id="rId151" Type="http://schemas.openxmlformats.org/officeDocument/2006/relationships/ctrlProp" Target="../ctrlProps/ctrlProp2265.xml"/><Relationship Id="rId172" Type="http://schemas.openxmlformats.org/officeDocument/2006/relationships/ctrlProp" Target="../ctrlProps/ctrlProp2286.xml"/><Relationship Id="rId193" Type="http://schemas.openxmlformats.org/officeDocument/2006/relationships/ctrlProp" Target="../ctrlProps/ctrlProp2307.xml"/><Relationship Id="rId207" Type="http://schemas.openxmlformats.org/officeDocument/2006/relationships/ctrlProp" Target="../ctrlProps/ctrlProp2321.xml"/><Relationship Id="rId13" Type="http://schemas.openxmlformats.org/officeDocument/2006/relationships/ctrlProp" Target="../ctrlProps/ctrlProp2127.xml"/><Relationship Id="rId109" Type="http://schemas.openxmlformats.org/officeDocument/2006/relationships/ctrlProp" Target="../ctrlProps/ctrlProp2223.xml"/><Relationship Id="rId34" Type="http://schemas.openxmlformats.org/officeDocument/2006/relationships/ctrlProp" Target="../ctrlProps/ctrlProp2148.xml"/><Relationship Id="rId55" Type="http://schemas.openxmlformats.org/officeDocument/2006/relationships/ctrlProp" Target="../ctrlProps/ctrlProp2169.xml"/><Relationship Id="rId76" Type="http://schemas.openxmlformats.org/officeDocument/2006/relationships/ctrlProp" Target="../ctrlProps/ctrlProp2190.xml"/><Relationship Id="rId97" Type="http://schemas.openxmlformats.org/officeDocument/2006/relationships/ctrlProp" Target="../ctrlProps/ctrlProp2211.xml"/><Relationship Id="rId120" Type="http://schemas.openxmlformats.org/officeDocument/2006/relationships/ctrlProp" Target="../ctrlProps/ctrlProp2234.xml"/><Relationship Id="rId141" Type="http://schemas.openxmlformats.org/officeDocument/2006/relationships/ctrlProp" Target="../ctrlProps/ctrlProp2255.xml"/><Relationship Id="rId7" Type="http://schemas.openxmlformats.org/officeDocument/2006/relationships/ctrlProp" Target="../ctrlProps/ctrlProp2121.xml"/><Relationship Id="rId162" Type="http://schemas.openxmlformats.org/officeDocument/2006/relationships/ctrlProp" Target="../ctrlProps/ctrlProp2276.xml"/><Relationship Id="rId183" Type="http://schemas.openxmlformats.org/officeDocument/2006/relationships/ctrlProp" Target="../ctrlProps/ctrlProp2297.xml"/><Relationship Id="rId24" Type="http://schemas.openxmlformats.org/officeDocument/2006/relationships/ctrlProp" Target="../ctrlProps/ctrlProp2138.xml"/><Relationship Id="rId45" Type="http://schemas.openxmlformats.org/officeDocument/2006/relationships/ctrlProp" Target="../ctrlProps/ctrlProp2159.xml"/><Relationship Id="rId66" Type="http://schemas.openxmlformats.org/officeDocument/2006/relationships/ctrlProp" Target="../ctrlProps/ctrlProp2180.xml"/><Relationship Id="rId87" Type="http://schemas.openxmlformats.org/officeDocument/2006/relationships/ctrlProp" Target="../ctrlProps/ctrlProp2201.xml"/><Relationship Id="rId110" Type="http://schemas.openxmlformats.org/officeDocument/2006/relationships/ctrlProp" Target="../ctrlProps/ctrlProp2224.xml"/><Relationship Id="rId131" Type="http://schemas.openxmlformats.org/officeDocument/2006/relationships/ctrlProp" Target="../ctrlProps/ctrlProp2245.xml"/><Relationship Id="rId152" Type="http://schemas.openxmlformats.org/officeDocument/2006/relationships/ctrlProp" Target="../ctrlProps/ctrlProp2266.xml"/><Relationship Id="rId173" Type="http://schemas.openxmlformats.org/officeDocument/2006/relationships/ctrlProp" Target="../ctrlProps/ctrlProp2287.xml"/><Relationship Id="rId194" Type="http://schemas.openxmlformats.org/officeDocument/2006/relationships/ctrlProp" Target="../ctrlProps/ctrlProp2308.xml"/><Relationship Id="rId208" Type="http://schemas.openxmlformats.org/officeDocument/2006/relationships/ctrlProp" Target="../ctrlProps/ctrlProp2322.xml"/><Relationship Id="rId19" Type="http://schemas.openxmlformats.org/officeDocument/2006/relationships/ctrlProp" Target="../ctrlProps/ctrlProp2133.xml"/><Relationship Id="rId14" Type="http://schemas.openxmlformats.org/officeDocument/2006/relationships/ctrlProp" Target="../ctrlProps/ctrlProp2128.xml"/><Relationship Id="rId30" Type="http://schemas.openxmlformats.org/officeDocument/2006/relationships/ctrlProp" Target="../ctrlProps/ctrlProp2144.xml"/><Relationship Id="rId35" Type="http://schemas.openxmlformats.org/officeDocument/2006/relationships/ctrlProp" Target="../ctrlProps/ctrlProp2149.xml"/><Relationship Id="rId56" Type="http://schemas.openxmlformats.org/officeDocument/2006/relationships/ctrlProp" Target="../ctrlProps/ctrlProp2170.xml"/><Relationship Id="rId77" Type="http://schemas.openxmlformats.org/officeDocument/2006/relationships/ctrlProp" Target="../ctrlProps/ctrlProp2191.xml"/><Relationship Id="rId100" Type="http://schemas.openxmlformats.org/officeDocument/2006/relationships/ctrlProp" Target="../ctrlProps/ctrlProp2214.xml"/><Relationship Id="rId105" Type="http://schemas.openxmlformats.org/officeDocument/2006/relationships/ctrlProp" Target="../ctrlProps/ctrlProp2219.xml"/><Relationship Id="rId126" Type="http://schemas.openxmlformats.org/officeDocument/2006/relationships/ctrlProp" Target="../ctrlProps/ctrlProp2240.xml"/><Relationship Id="rId147" Type="http://schemas.openxmlformats.org/officeDocument/2006/relationships/ctrlProp" Target="../ctrlProps/ctrlProp2261.xml"/><Relationship Id="rId168" Type="http://schemas.openxmlformats.org/officeDocument/2006/relationships/ctrlProp" Target="../ctrlProps/ctrlProp2282.xml"/><Relationship Id="rId8" Type="http://schemas.openxmlformats.org/officeDocument/2006/relationships/ctrlProp" Target="../ctrlProps/ctrlProp2122.xml"/><Relationship Id="rId51" Type="http://schemas.openxmlformats.org/officeDocument/2006/relationships/ctrlProp" Target="../ctrlProps/ctrlProp2165.xml"/><Relationship Id="rId72" Type="http://schemas.openxmlformats.org/officeDocument/2006/relationships/ctrlProp" Target="../ctrlProps/ctrlProp2186.xml"/><Relationship Id="rId93" Type="http://schemas.openxmlformats.org/officeDocument/2006/relationships/ctrlProp" Target="../ctrlProps/ctrlProp2207.xml"/><Relationship Id="rId98" Type="http://schemas.openxmlformats.org/officeDocument/2006/relationships/ctrlProp" Target="../ctrlProps/ctrlProp2212.xml"/><Relationship Id="rId121" Type="http://schemas.openxmlformats.org/officeDocument/2006/relationships/ctrlProp" Target="../ctrlProps/ctrlProp2235.xml"/><Relationship Id="rId142" Type="http://schemas.openxmlformats.org/officeDocument/2006/relationships/ctrlProp" Target="../ctrlProps/ctrlProp2256.xml"/><Relationship Id="rId163" Type="http://schemas.openxmlformats.org/officeDocument/2006/relationships/ctrlProp" Target="../ctrlProps/ctrlProp2277.xml"/><Relationship Id="rId184" Type="http://schemas.openxmlformats.org/officeDocument/2006/relationships/ctrlProp" Target="../ctrlProps/ctrlProp2298.xml"/><Relationship Id="rId189" Type="http://schemas.openxmlformats.org/officeDocument/2006/relationships/ctrlProp" Target="../ctrlProps/ctrlProp2303.xml"/><Relationship Id="rId3" Type="http://schemas.openxmlformats.org/officeDocument/2006/relationships/vmlDrawing" Target="../drawings/vmlDrawing6.vml"/><Relationship Id="rId25" Type="http://schemas.openxmlformats.org/officeDocument/2006/relationships/ctrlProp" Target="../ctrlProps/ctrlProp2139.xml"/><Relationship Id="rId46" Type="http://schemas.openxmlformats.org/officeDocument/2006/relationships/ctrlProp" Target="../ctrlProps/ctrlProp2160.xml"/><Relationship Id="rId67" Type="http://schemas.openxmlformats.org/officeDocument/2006/relationships/ctrlProp" Target="../ctrlProps/ctrlProp2181.xml"/><Relationship Id="rId116" Type="http://schemas.openxmlformats.org/officeDocument/2006/relationships/ctrlProp" Target="../ctrlProps/ctrlProp2230.xml"/><Relationship Id="rId137" Type="http://schemas.openxmlformats.org/officeDocument/2006/relationships/ctrlProp" Target="../ctrlProps/ctrlProp2251.xml"/><Relationship Id="rId158" Type="http://schemas.openxmlformats.org/officeDocument/2006/relationships/ctrlProp" Target="../ctrlProps/ctrlProp2272.xml"/><Relationship Id="rId20" Type="http://schemas.openxmlformats.org/officeDocument/2006/relationships/ctrlProp" Target="../ctrlProps/ctrlProp2134.xml"/><Relationship Id="rId41" Type="http://schemas.openxmlformats.org/officeDocument/2006/relationships/ctrlProp" Target="../ctrlProps/ctrlProp2155.xml"/><Relationship Id="rId62" Type="http://schemas.openxmlformats.org/officeDocument/2006/relationships/ctrlProp" Target="../ctrlProps/ctrlProp2176.xml"/><Relationship Id="rId83" Type="http://schemas.openxmlformats.org/officeDocument/2006/relationships/ctrlProp" Target="../ctrlProps/ctrlProp2197.xml"/><Relationship Id="rId88" Type="http://schemas.openxmlformats.org/officeDocument/2006/relationships/ctrlProp" Target="../ctrlProps/ctrlProp2202.xml"/><Relationship Id="rId111" Type="http://schemas.openxmlformats.org/officeDocument/2006/relationships/ctrlProp" Target="../ctrlProps/ctrlProp2225.xml"/><Relationship Id="rId132" Type="http://schemas.openxmlformats.org/officeDocument/2006/relationships/ctrlProp" Target="../ctrlProps/ctrlProp2246.xml"/><Relationship Id="rId153" Type="http://schemas.openxmlformats.org/officeDocument/2006/relationships/ctrlProp" Target="../ctrlProps/ctrlProp2267.xml"/><Relationship Id="rId174" Type="http://schemas.openxmlformats.org/officeDocument/2006/relationships/ctrlProp" Target="../ctrlProps/ctrlProp2288.xml"/><Relationship Id="rId179" Type="http://schemas.openxmlformats.org/officeDocument/2006/relationships/ctrlProp" Target="../ctrlProps/ctrlProp2293.xml"/><Relationship Id="rId195" Type="http://schemas.openxmlformats.org/officeDocument/2006/relationships/ctrlProp" Target="../ctrlProps/ctrlProp2309.xml"/><Relationship Id="rId209" Type="http://schemas.openxmlformats.org/officeDocument/2006/relationships/ctrlProp" Target="../ctrlProps/ctrlProp2323.xml"/><Relationship Id="rId190" Type="http://schemas.openxmlformats.org/officeDocument/2006/relationships/ctrlProp" Target="../ctrlProps/ctrlProp2304.xml"/><Relationship Id="rId204" Type="http://schemas.openxmlformats.org/officeDocument/2006/relationships/ctrlProp" Target="../ctrlProps/ctrlProp2318.xml"/><Relationship Id="rId15" Type="http://schemas.openxmlformats.org/officeDocument/2006/relationships/ctrlProp" Target="../ctrlProps/ctrlProp2129.xml"/><Relationship Id="rId36" Type="http://schemas.openxmlformats.org/officeDocument/2006/relationships/ctrlProp" Target="../ctrlProps/ctrlProp2150.xml"/><Relationship Id="rId57" Type="http://schemas.openxmlformats.org/officeDocument/2006/relationships/ctrlProp" Target="../ctrlProps/ctrlProp2171.xml"/><Relationship Id="rId106" Type="http://schemas.openxmlformats.org/officeDocument/2006/relationships/ctrlProp" Target="../ctrlProps/ctrlProp2220.xml"/><Relationship Id="rId127" Type="http://schemas.openxmlformats.org/officeDocument/2006/relationships/ctrlProp" Target="../ctrlProps/ctrlProp2241.xml"/><Relationship Id="rId10" Type="http://schemas.openxmlformats.org/officeDocument/2006/relationships/ctrlProp" Target="../ctrlProps/ctrlProp2124.xml"/><Relationship Id="rId31" Type="http://schemas.openxmlformats.org/officeDocument/2006/relationships/ctrlProp" Target="../ctrlProps/ctrlProp2145.xml"/><Relationship Id="rId52" Type="http://schemas.openxmlformats.org/officeDocument/2006/relationships/ctrlProp" Target="../ctrlProps/ctrlProp2166.xml"/><Relationship Id="rId73" Type="http://schemas.openxmlformats.org/officeDocument/2006/relationships/ctrlProp" Target="../ctrlProps/ctrlProp2187.xml"/><Relationship Id="rId78" Type="http://schemas.openxmlformats.org/officeDocument/2006/relationships/ctrlProp" Target="../ctrlProps/ctrlProp2192.xml"/><Relationship Id="rId94" Type="http://schemas.openxmlformats.org/officeDocument/2006/relationships/ctrlProp" Target="../ctrlProps/ctrlProp2208.xml"/><Relationship Id="rId99" Type="http://schemas.openxmlformats.org/officeDocument/2006/relationships/ctrlProp" Target="../ctrlProps/ctrlProp2213.xml"/><Relationship Id="rId101" Type="http://schemas.openxmlformats.org/officeDocument/2006/relationships/ctrlProp" Target="../ctrlProps/ctrlProp2215.xml"/><Relationship Id="rId122" Type="http://schemas.openxmlformats.org/officeDocument/2006/relationships/ctrlProp" Target="../ctrlProps/ctrlProp2236.xml"/><Relationship Id="rId143" Type="http://schemas.openxmlformats.org/officeDocument/2006/relationships/ctrlProp" Target="../ctrlProps/ctrlProp2257.xml"/><Relationship Id="rId148" Type="http://schemas.openxmlformats.org/officeDocument/2006/relationships/ctrlProp" Target="../ctrlProps/ctrlProp2262.xml"/><Relationship Id="rId164" Type="http://schemas.openxmlformats.org/officeDocument/2006/relationships/ctrlProp" Target="../ctrlProps/ctrlProp2278.xml"/><Relationship Id="rId169" Type="http://schemas.openxmlformats.org/officeDocument/2006/relationships/ctrlProp" Target="../ctrlProps/ctrlProp2283.xml"/><Relationship Id="rId185" Type="http://schemas.openxmlformats.org/officeDocument/2006/relationships/ctrlProp" Target="../ctrlProps/ctrlProp2299.xml"/><Relationship Id="rId4" Type="http://schemas.openxmlformats.org/officeDocument/2006/relationships/ctrlProp" Target="../ctrlProps/ctrlProp2118.xml"/><Relationship Id="rId9" Type="http://schemas.openxmlformats.org/officeDocument/2006/relationships/ctrlProp" Target="../ctrlProps/ctrlProp2123.xml"/><Relationship Id="rId180" Type="http://schemas.openxmlformats.org/officeDocument/2006/relationships/ctrlProp" Target="../ctrlProps/ctrlProp2294.xml"/><Relationship Id="rId210" Type="http://schemas.openxmlformats.org/officeDocument/2006/relationships/ctrlProp" Target="../ctrlProps/ctrlProp2324.xml"/><Relationship Id="rId26" Type="http://schemas.openxmlformats.org/officeDocument/2006/relationships/ctrlProp" Target="../ctrlProps/ctrlProp2140.xml"/><Relationship Id="rId47" Type="http://schemas.openxmlformats.org/officeDocument/2006/relationships/ctrlProp" Target="../ctrlProps/ctrlProp2161.xml"/><Relationship Id="rId68" Type="http://schemas.openxmlformats.org/officeDocument/2006/relationships/ctrlProp" Target="../ctrlProps/ctrlProp2182.xml"/><Relationship Id="rId89" Type="http://schemas.openxmlformats.org/officeDocument/2006/relationships/ctrlProp" Target="../ctrlProps/ctrlProp2203.xml"/><Relationship Id="rId112" Type="http://schemas.openxmlformats.org/officeDocument/2006/relationships/ctrlProp" Target="../ctrlProps/ctrlProp2226.xml"/><Relationship Id="rId133" Type="http://schemas.openxmlformats.org/officeDocument/2006/relationships/ctrlProp" Target="../ctrlProps/ctrlProp2247.xml"/><Relationship Id="rId154" Type="http://schemas.openxmlformats.org/officeDocument/2006/relationships/ctrlProp" Target="../ctrlProps/ctrlProp2268.xml"/><Relationship Id="rId175" Type="http://schemas.openxmlformats.org/officeDocument/2006/relationships/ctrlProp" Target="../ctrlProps/ctrlProp2289.xml"/><Relationship Id="rId196" Type="http://schemas.openxmlformats.org/officeDocument/2006/relationships/ctrlProp" Target="../ctrlProps/ctrlProp2310.xml"/><Relationship Id="rId200" Type="http://schemas.openxmlformats.org/officeDocument/2006/relationships/ctrlProp" Target="../ctrlProps/ctrlProp2314.xml"/><Relationship Id="rId16" Type="http://schemas.openxmlformats.org/officeDocument/2006/relationships/ctrlProp" Target="../ctrlProps/ctrlProp2130.xml"/><Relationship Id="rId37" Type="http://schemas.openxmlformats.org/officeDocument/2006/relationships/ctrlProp" Target="../ctrlProps/ctrlProp2151.xml"/><Relationship Id="rId58" Type="http://schemas.openxmlformats.org/officeDocument/2006/relationships/ctrlProp" Target="../ctrlProps/ctrlProp2172.xml"/><Relationship Id="rId79" Type="http://schemas.openxmlformats.org/officeDocument/2006/relationships/ctrlProp" Target="../ctrlProps/ctrlProp2193.xml"/><Relationship Id="rId102" Type="http://schemas.openxmlformats.org/officeDocument/2006/relationships/ctrlProp" Target="../ctrlProps/ctrlProp2216.xml"/><Relationship Id="rId123" Type="http://schemas.openxmlformats.org/officeDocument/2006/relationships/ctrlProp" Target="../ctrlProps/ctrlProp2237.xml"/><Relationship Id="rId144" Type="http://schemas.openxmlformats.org/officeDocument/2006/relationships/ctrlProp" Target="../ctrlProps/ctrlProp2258.xml"/><Relationship Id="rId90" Type="http://schemas.openxmlformats.org/officeDocument/2006/relationships/ctrlProp" Target="../ctrlProps/ctrlProp2204.xml"/><Relationship Id="rId165" Type="http://schemas.openxmlformats.org/officeDocument/2006/relationships/ctrlProp" Target="../ctrlProps/ctrlProp2279.xml"/><Relationship Id="rId186" Type="http://schemas.openxmlformats.org/officeDocument/2006/relationships/ctrlProp" Target="../ctrlProps/ctrlProp2300.xml"/><Relationship Id="rId211" Type="http://schemas.openxmlformats.org/officeDocument/2006/relationships/ctrlProp" Target="../ctrlProps/ctrlProp2325.xml"/><Relationship Id="rId27" Type="http://schemas.openxmlformats.org/officeDocument/2006/relationships/ctrlProp" Target="../ctrlProps/ctrlProp2141.xml"/><Relationship Id="rId48" Type="http://schemas.openxmlformats.org/officeDocument/2006/relationships/ctrlProp" Target="../ctrlProps/ctrlProp2162.xml"/><Relationship Id="rId69" Type="http://schemas.openxmlformats.org/officeDocument/2006/relationships/ctrlProp" Target="../ctrlProps/ctrlProp2183.xml"/><Relationship Id="rId113" Type="http://schemas.openxmlformats.org/officeDocument/2006/relationships/ctrlProp" Target="../ctrlProps/ctrlProp2227.xml"/><Relationship Id="rId134" Type="http://schemas.openxmlformats.org/officeDocument/2006/relationships/ctrlProp" Target="../ctrlProps/ctrlProp2248.xml"/><Relationship Id="rId80" Type="http://schemas.openxmlformats.org/officeDocument/2006/relationships/ctrlProp" Target="../ctrlProps/ctrlProp2194.xml"/><Relationship Id="rId155" Type="http://schemas.openxmlformats.org/officeDocument/2006/relationships/ctrlProp" Target="../ctrlProps/ctrlProp2269.xml"/><Relationship Id="rId176" Type="http://schemas.openxmlformats.org/officeDocument/2006/relationships/ctrlProp" Target="../ctrlProps/ctrlProp2290.xml"/><Relationship Id="rId197" Type="http://schemas.openxmlformats.org/officeDocument/2006/relationships/ctrlProp" Target="../ctrlProps/ctrlProp2311.xml"/><Relationship Id="rId201" Type="http://schemas.openxmlformats.org/officeDocument/2006/relationships/ctrlProp" Target="../ctrlProps/ctrlProp2315.xml"/><Relationship Id="rId17" Type="http://schemas.openxmlformats.org/officeDocument/2006/relationships/ctrlProp" Target="../ctrlProps/ctrlProp2131.xml"/><Relationship Id="rId38" Type="http://schemas.openxmlformats.org/officeDocument/2006/relationships/ctrlProp" Target="../ctrlProps/ctrlProp2152.xml"/><Relationship Id="rId59" Type="http://schemas.openxmlformats.org/officeDocument/2006/relationships/ctrlProp" Target="../ctrlProps/ctrlProp2173.xml"/><Relationship Id="rId103" Type="http://schemas.openxmlformats.org/officeDocument/2006/relationships/ctrlProp" Target="../ctrlProps/ctrlProp2217.xml"/><Relationship Id="rId124" Type="http://schemas.openxmlformats.org/officeDocument/2006/relationships/ctrlProp" Target="../ctrlProps/ctrlProp2238.xml"/><Relationship Id="rId70" Type="http://schemas.openxmlformats.org/officeDocument/2006/relationships/ctrlProp" Target="../ctrlProps/ctrlProp2184.xml"/><Relationship Id="rId91" Type="http://schemas.openxmlformats.org/officeDocument/2006/relationships/ctrlProp" Target="../ctrlProps/ctrlProp2205.xml"/><Relationship Id="rId145" Type="http://schemas.openxmlformats.org/officeDocument/2006/relationships/ctrlProp" Target="../ctrlProps/ctrlProp2259.xml"/><Relationship Id="rId166" Type="http://schemas.openxmlformats.org/officeDocument/2006/relationships/ctrlProp" Target="../ctrlProps/ctrlProp2280.xml"/><Relationship Id="rId187" Type="http://schemas.openxmlformats.org/officeDocument/2006/relationships/ctrlProp" Target="../ctrlProps/ctrlProp2301.xml"/><Relationship Id="rId1" Type="http://schemas.openxmlformats.org/officeDocument/2006/relationships/printerSettings" Target="../printerSettings/printerSettings8.bin"/><Relationship Id="rId212" Type="http://schemas.openxmlformats.org/officeDocument/2006/relationships/ctrlProp" Target="../ctrlProps/ctrlProp2326.xml"/><Relationship Id="rId28" Type="http://schemas.openxmlformats.org/officeDocument/2006/relationships/ctrlProp" Target="../ctrlProps/ctrlProp2142.xml"/><Relationship Id="rId49" Type="http://schemas.openxmlformats.org/officeDocument/2006/relationships/ctrlProp" Target="../ctrlProps/ctrlProp2163.xml"/><Relationship Id="rId114" Type="http://schemas.openxmlformats.org/officeDocument/2006/relationships/ctrlProp" Target="../ctrlProps/ctrlProp2228.xml"/><Relationship Id="rId60" Type="http://schemas.openxmlformats.org/officeDocument/2006/relationships/ctrlProp" Target="../ctrlProps/ctrlProp2174.xml"/><Relationship Id="rId81" Type="http://schemas.openxmlformats.org/officeDocument/2006/relationships/ctrlProp" Target="../ctrlProps/ctrlProp2195.xml"/><Relationship Id="rId135" Type="http://schemas.openxmlformats.org/officeDocument/2006/relationships/ctrlProp" Target="../ctrlProps/ctrlProp2249.xml"/><Relationship Id="rId156" Type="http://schemas.openxmlformats.org/officeDocument/2006/relationships/ctrlProp" Target="../ctrlProps/ctrlProp2270.xml"/><Relationship Id="rId177" Type="http://schemas.openxmlformats.org/officeDocument/2006/relationships/ctrlProp" Target="../ctrlProps/ctrlProp2291.xml"/><Relationship Id="rId198" Type="http://schemas.openxmlformats.org/officeDocument/2006/relationships/ctrlProp" Target="../ctrlProps/ctrlProp2312.xml"/><Relationship Id="rId202" Type="http://schemas.openxmlformats.org/officeDocument/2006/relationships/ctrlProp" Target="../ctrlProps/ctrlProp2316.xml"/><Relationship Id="rId18" Type="http://schemas.openxmlformats.org/officeDocument/2006/relationships/ctrlProp" Target="../ctrlProps/ctrlProp2132.xml"/><Relationship Id="rId39" Type="http://schemas.openxmlformats.org/officeDocument/2006/relationships/ctrlProp" Target="../ctrlProps/ctrlProp2153.xml"/><Relationship Id="rId50" Type="http://schemas.openxmlformats.org/officeDocument/2006/relationships/ctrlProp" Target="../ctrlProps/ctrlProp2164.xml"/><Relationship Id="rId104" Type="http://schemas.openxmlformats.org/officeDocument/2006/relationships/ctrlProp" Target="../ctrlProps/ctrlProp2218.xml"/><Relationship Id="rId125" Type="http://schemas.openxmlformats.org/officeDocument/2006/relationships/ctrlProp" Target="../ctrlProps/ctrlProp2239.xml"/><Relationship Id="rId146" Type="http://schemas.openxmlformats.org/officeDocument/2006/relationships/ctrlProp" Target="../ctrlProps/ctrlProp2260.xml"/><Relationship Id="rId167" Type="http://schemas.openxmlformats.org/officeDocument/2006/relationships/ctrlProp" Target="../ctrlProps/ctrlProp2281.xml"/><Relationship Id="rId188" Type="http://schemas.openxmlformats.org/officeDocument/2006/relationships/ctrlProp" Target="../ctrlProps/ctrlProp2302.xml"/><Relationship Id="rId71" Type="http://schemas.openxmlformats.org/officeDocument/2006/relationships/ctrlProp" Target="../ctrlProps/ctrlProp2185.xml"/><Relationship Id="rId92" Type="http://schemas.openxmlformats.org/officeDocument/2006/relationships/ctrlProp" Target="../ctrlProps/ctrlProp2206.xml"/><Relationship Id="rId213" Type="http://schemas.openxmlformats.org/officeDocument/2006/relationships/ctrlProp" Target="../ctrlProps/ctrlProp2327.xml"/><Relationship Id="rId2" Type="http://schemas.openxmlformats.org/officeDocument/2006/relationships/drawing" Target="../drawings/drawing6.xml"/><Relationship Id="rId29" Type="http://schemas.openxmlformats.org/officeDocument/2006/relationships/ctrlProp" Target="../ctrlProps/ctrlProp2143.xml"/><Relationship Id="rId40" Type="http://schemas.openxmlformats.org/officeDocument/2006/relationships/ctrlProp" Target="../ctrlProps/ctrlProp2154.xml"/><Relationship Id="rId115" Type="http://schemas.openxmlformats.org/officeDocument/2006/relationships/ctrlProp" Target="../ctrlProps/ctrlProp2229.xml"/><Relationship Id="rId136" Type="http://schemas.openxmlformats.org/officeDocument/2006/relationships/ctrlProp" Target="../ctrlProps/ctrlProp2250.xml"/><Relationship Id="rId157" Type="http://schemas.openxmlformats.org/officeDocument/2006/relationships/ctrlProp" Target="../ctrlProps/ctrlProp2271.xml"/><Relationship Id="rId178" Type="http://schemas.openxmlformats.org/officeDocument/2006/relationships/ctrlProp" Target="../ctrlProps/ctrlProp2292.xml"/><Relationship Id="rId61" Type="http://schemas.openxmlformats.org/officeDocument/2006/relationships/ctrlProp" Target="../ctrlProps/ctrlProp2175.xml"/><Relationship Id="rId82" Type="http://schemas.openxmlformats.org/officeDocument/2006/relationships/ctrlProp" Target="../ctrlProps/ctrlProp2196.xml"/><Relationship Id="rId199" Type="http://schemas.openxmlformats.org/officeDocument/2006/relationships/ctrlProp" Target="../ctrlProps/ctrlProp2313.xml"/><Relationship Id="rId203" Type="http://schemas.openxmlformats.org/officeDocument/2006/relationships/ctrlProp" Target="../ctrlProps/ctrlProp23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workbookViewId="0">
      <selection activeCell="E11" sqref="E11:L11"/>
    </sheetView>
  </sheetViews>
  <sheetFormatPr defaultColWidth="8.85546875" defaultRowHeight="15"/>
  <cols>
    <col min="12" max="12" width="48.42578125" customWidth="1"/>
  </cols>
  <sheetData>
    <row r="1" spans="1:17" ht="15" customHeight="1">
      <c r="A1" s="222" t="s">
        <v>268</v>
      </c>
      <c r="B1" s="222"/>
      <c r="C1" s="222"/>
      <c r="D1" s="222"/>
      <c r="E1" s="222"/>
      <c r="F1" s="222"/>
      <c r="G1" s="222"/>
      <c r="H1" s="222"/>
      <c r="I1" s="222"/>
      <c r="J1" s="222"/>
      <c r="K1" s="222"/>
      <c r="L1" s="222"/>
      <c r="M1" s="105"/>
      <c r="N1" s="105"/>
      <c r="O1" s="105"/>
      <c r="P1" s="105"/>
      <c r="Q1" s="105"/>
    </row>
    <row r="2" spans="1:17" ht="15" customHeight="1">
      <c r="A2" s="222"/>
      <c r="B2" s="222"/>
      <c r="C2" s="222"/>
      <c r="D2" s="222"/>
      <c r="E2" s="222"/>
      <c r="F2" s="222"/>
      <c r="G2" s="222"/>
      <c r="H2" s="222"/>
      <c r="I2" s="222"/>
      <c r="J2" s="222"/>
      <c r="K2" s="222"/>
      <c r="L2" s="222"/>
      <c r="M2" s="105"/>
      <c r="N2" s="105"/>
      <c r="O2" s="105"/>
      <c r="P2" s="105"/>
      <c r="Q2" s="105"/>
    </row>
    <row r="3" spans="1:17" ht="15" customHeight="1">
      <c r="A3" s="222" t="s">
        <v>456</v>
      </c>
      <c r="B3" s="222"/>
      <c r="C3" s="222"/>
      <c r="D3" s="222"/>
      <c r="E3" s="222"/>
      <c r="F3" s="222"/>
      <c r="G3" s="222"/>
      <c r="H3" s="222"/>
      <c r="I3" s="222"/>
      <c r="J3" s="222"/>
      <c r="K3" s="222"/>
      <c r="L3" s="222"/>
      <c r="M3" s="105"/>
      <c r="N3" s="105"/>
      <c r="O3" s="105"/>
      <c r="P3" s="105"/>
      <c r="Q3" s="105"/>
    </row>
    <row r="4" spans="1:17" ht="15" customHeight="1">
      <c r="A4" s="222"/>
      <c r="B4" s="222"/>
      <c r="C4" s="222"/>
      <c r="D4" s="222"/>
      <c r="E4" s="222"/>
      <c r="F4" s="222"/>
      <c r="G4" s="222"/>
      <c r="H4" s="222"/>
      <c r="I4" s="222"/>
      <c r="J4" s="222"/>
      <c r="K4" s="222"/>
      <c r="L4" s="222"/>
      <c r="M4" s="105"/>
      <c r="N4" s="105"/>
      <c r="O4" s="105"/>
      <c r="P4" s="105"/>
      <c r="Q4" s="105"/>
    </row>
    <row r="5" spans="1:17">
      <c r="A5" s="65"/>
      <c r="B5" s="65"/>
      <c r="C5" s="65"/>
      <c r="D5" s="65"/>
      <c r="E5" s="65"/>
      <c r="F5" s="65"/>
      <c r="G5" s="65"/>
      <c r="H5" s="65"/>
      <c r="I5" s="65"/>
      <c r="J5" s="65"/>
      <c r="K5" s="65"/>
      <c r="L5" s="65"/>
    </row>
    <row r="6" spans="1:17">
      <c r="A6" s="65"/>
      <c r="B6" s="65"/>
      <c r="C6" s="65"/>
      <c r="D6" s="65"/>
      <c r="E6" s="65"/>
      <c r="F6" s="65"/>
      <c r="G6" s="65"/>
      <c r="H6" s="65"/>
      <c r="I6" s="65"/>
      <c r="J6" s="65"/>
      <c r="K6" s="65"/>
      <c r="L6" s="65"/>
    </row>
    <row r="7" spans="1:17" ht="23.25">
      <c r="A7" s="65"/>
      <c r="B7" s="65"/>
      <c r="C7" s="65"/>
      <c r="D7" s="65"/>
      <c r="E7" s="221" t="s">
        <v>464</v>
      </c>
      <c r="F7" s="221"/>
      <c r="G7" s="221"/>
      <c r="H7" s="221"/>
      <c r="I7" s="221"/>
      <c r="J7" s="221"/>
      <c r="K7" s="221"/>
      <c r="L7" s="221"/>
    </row>
    <row r="8" spans="1:17" ht="23.25">
      <c r="A8" s="65"/>
      <c r="B8" s="65"/>
      <c r="C8" s="65"/>
      <c r="D8" s="65"/>
      <c r="E8" s="224" t="s">
        <v>465</v>
      </c>
      <c r="F8" s="224"/>
      <c r="G8" s="224"/>
      <c r="H8" s="224"/>
      <c r="I8" s="224"/>
      <c r="J8" s="224"/>
      <c r="K8" s="224"/>
      <c r="L8" s="224"/>
    </row>
    <row r="9" spans="1:17" ht="18.75">
      <c r="A9" s="65"/>
      <c r="B9" s="65"/>
      <c r="C9" s="65"/>
      <c r="D9" s="65"/>
      <c r="E9" s="65"/>
      <c r="F9" s="223" t="s">
        <v>466</v>
      </c>
      <c r="G9" s="223"/>
      <c r="H9" s="223"/>
      <c r="I9" s="223"/>
      <c r="J9" s="223"/>
      <c r="K9" s="223"/>
      <c r="L9" s="223"/>
    </row>
    <row r="10" spans="1:17" ht="18.75">
      <c r="A10" s="65"/>
      <c r="B10" s="65"/>
      <c r="C10" s="65"/>
      <c r="D10" s="65"/>
      <c r="E10" s="65"/>
      <c r="F10" s="223" t="s">
        <v>467</v>
      </c>
      <c r="G10" s="223"/>
      <c r="H10" s="223"/>
      <c r="I10" s="223"/>
      <c r="J10" s="223"/>
      <c r="K10" s="223"/>
      <c r="L10" s="223"/>
    </row>
    <row r="11" spans="1:17" ht="23.25">
      <c r="A11" s="65"/>
      <c r="B11" s="65"/>
      <c r="C11" s="65"/>
      <c r="D11" s="65"/>
      <c r="E11" s="221" t="s">
        <v>468</v>
      </c>
      <c r="F11" s="221"/>
      <c r="G11" s="221"/>
      <c r="H11" s="221"/>
      <c r="I11" s="221"/>
      <c r="J11" s="221"/>
      <c r="K11" s="221"/>
      <c r="L11" s="221"/>
    </row>
    <row r="12" spans="1:17" ht="23.25">
      <c r="A12" s="65"/>
      <c r="B12" s="65"/>
      <c r="C12" s="65"/>
      <c r="D12" s="65"/>
      <c r="E12" s="221" t="s">
        <v>469</v>
      </c>
      <c r="F12" s="221"/>
      <c r="G12" s="221"/>
      <c r="H12" s="221"/>
      <c r="I12" s="221"/>
      <c r="J12" s="221"/>
      <c r="K12" s="221"/>
      <c r="L12" s="221"/>
    </row>
    <row r="13" spans="1:17" ht="23.25">
      <c r="A13" s="65"/>
      <c r="B13" s="65"/>
      <c r="C13" s="65"/>
      <c r="D13" s="65"/>
      <c r="E13" s="224" t="s">
        <v>470</v>
      </c>
      <c r="F13" s="224"/>
      <c r="G13" s="224"/>
      <c r="H13" s="224"/>
      <c r="I13" s="224"/>
      <c r="J13" s="224"/>
      <c r="K13" s="224"/>
      <c r="L13" s="224"/>
    </row>
    <row r="14" spans="1:17" ht="18.75">
      <c r="A14" s="65"/>
      <c r="B14" s="65"/>
      <c r="C14" s="65"/>
      <c r="D14" s="65"/>
      <c r="E14" s="65"/>
      <c r="F14" s="223" t="s">
        <v>471</v>
      </c>
      <c r="G14" s="223"/>
      <c r="H14" s="223"/>
      <c r="I14" s="223"/>
      <c r="J14" s="223"/>
      <c r="K14" s="223"/>
      <c r="L14" s="223"/>
    </row>
    <row r="15" spans="1:17" ht="18.75">
      <c r="A15" s="65"/>
      <c r="B15" s="65"/>
      <c r="C15" s="65"/>
      <c r="D15" s="65"/>
      <c r="E15" s="65"/>
      <c r="F15" s="223" t="s">
        <v>472</v>
      </c>
      <c r="G15" s="223"/>
      <c r="H15" s="223"/>
      <c r="I15" s="223"/>
      <c r="J15" s="223"/>
      <c r="K15" s="223"/>
      <c r="L15" s="223"/>
    </row>
    <row r="16" spans="1:17" ht="23.25">
      <c r="A16" s="65"/>
      <c r="B16" s="65"/>
      <c r="C16" s="65"/>
      <c r="D16" s="65"/>
      <c r="E16" s="224" t="s">
        <v>473</v>
      </c>
      <c r="F16" s="224"/>
      <c r="G16" s="224"/>
      <c r="H16" s="224"/>
      <c r="I16" s="224"/>
      <c r="J16" s="224"/>
      <c r="K16" s="224"/>
      <c r="L16" s="224"/>
    </row>
    <row r="17" spans="1:12" ht="18.75">
      <c r="A17" s="65"/>
      <c r="B17" s="65"/>
      <c r="C17" s="65"/>
      <c r="D17" s="65"/>
      <c r="E17" s="65"/>
      <c r="F17" s="223" t="s">
        <v>474</v>
      </c>
      <c r="G17" s="223"/>
      <c r="H17" s="223"/>
      <c r="I17" s="223"/>
      <c r="J17" s="223"/>
      <c r="K17" s="223"/>
      <c r="L17" s="223"/>
    </row>
    <row r="18" spans="1:12" ht="18.75">
      <c r="A18" s="65"/>
      <c r="B18" s="65"/>
      <c r="C18" s="65"/>
      <c r="D18" s="65"/>
      <c r="E18" s="65"/>
      <c r="F18" s="223" t="s">
        <v>457</v>
      </c>
      <c r="G18" s="223"/>
      <c r="H18" s="223"/>
      <c r="I18" s="223"/>
      <c r="J18" s="223"/>
      <c r="K18" s="223"/>
      <c r="L18" s="223"/>
    </row>
    <row r="19" spans="1:12" ht="23.25">
      <c r="A19" s="65"/>
      <c r="B19" s="65"/>
      <c r="C19" s="65"/>
      <c r="D19" s="65"/>
      <c r="E19" s="221" t="s">
        <v>475</v>
      </c>
      <c r="F19" s="221"/>
      <c r="G19" s="221"/>
      <c r="H19" s="221"/>
      <c r="I19" s="221"/>
      <c r="J19" s="221"/>
      <c r="K19" s="221"/>
      <c r="L19" s="221"/>
    </row>
    <row r="20" spans="1:12" ht="23.25">
      <c r="A20" s="65"/>
      <c r="B20" s="65"/>
      <c r="C20" s="65"/>
      <c r="D20" s="65"/>
      <c r="E20" s="221" t="s">
        <v>476</v>
      </c>
      <c r="F20" s="221"/>
      <c r="G20" s="221"/>
      <c r="H20" s="221"/>
      <c r="I20" s="221"/>
      <c r="J20" s="221"/>
      <c r="K20" s="221"/>
      <c r="L20" s="221"/>
    </row>
    <row r="21" spans="1:12" ht="23.25">
      <c r="A21" s="65"/>
      <c r="B21" s="65"/>
      <c r="C21" s="65"/>
      <c r="D21" s="65"/>
      <c r="E21" s="221" t="s">
        <v>477</v>
      </c>
      <c r="F21" s="221"/>
      <c r="G21" s="221"/>
      <c r="H21" s="221"/>
      <c r="I21" s="221"/>
      <c r="J21" s="221"/>
      <c r="K21" s="221"/>
      <c r="L21" s="221"/>
    </row>
    <row r="22" spans="1:12" ht="23.25">
      <c r="A22" s="65"/>
      <c r="B22" s="65"/>
      <c r="C22" s="65"/>
      <c r="D22" s="65"/>
      <c r="E22" s="221" t="s">
        <v>478</v>
      </c>
      <c r="F22" s="221"/>
      <c r="G22" s="221"/>
      <c r="H22" s="221"/>
      <c r="I22" s="221"/>
      <c r="J22" s="221"/>
      <c r="K22" s="221"/>
      <c r="L22" s="221"/>
    </row>
    <row r="23" spans="1:12" ht="23.25">
      <c r="A23" s="65"/>
      <c r="B23" s="65"/>
      <c r="C23" s="65"/>
      <c r="D23" s="65"/>
      <c r="E23" s="221" t="s">
        <v>479</v>
      </c>
      <c r="F23" s="221"/>
      <c r="G23" s="221"/>
      <c r="H23" s="221"/>
      <c r="I23" s="221"/>
      <c r="J23" s="221"/>
      <c r="K23" s="221"/>
      <c r="L23" s="221"/>
    </row>
    <row r="24" spans="1:12" ht="23.25">
      <c r="A24" s="65"/>
      <c r="B24" s="65"/>
      <c r="C24" s="65"/>
      <c r="D24" s="65"/>
      <c r="E24" s="221" t="s">
        <v>480</v>
      </c>
      <c r="F24" s="221"/>
      <c r="G24" s="221"/>
      <c r="H24" s="221"/>
      <c r="I24" s="221"/>
      <c r="J24" s="221"/>
      <c r="K24" s="221"/>
      <c r="L24" s="221"/>
    </row>
    <row r="25" spans="1:12" ht="23.25">
      <c r="A25" s="65"/>
      <c r="B25" s="65"/>
      <c r="C25" s="65"/>
      <c r="D25" s="65"/>
      <c r="E25" s="221" t="s">
        <v>481</v>
      </c>
      <c r="F25" s="221"/>
      <c r="G25" s="221"/>
      <c r="H25" s="221"/>
      <c r="I25" s="221"/>
      <c r="J25" s="221"/>
      <c r="K25" s="221"/>
      <c r="L25" s="221"/>
    </row>
    <row r="26" spans="1:12" ht="23.25">
      <c r="A26" s="65"/>
      <c r="B26" s="65"/>
      <c r="C26" s="65"/>
      <c r="D26" s="65"/>
      <c r="E26" s="221" t="s">
        <v>482</v>
      </c>
      <c r="F26" s="221"/>
      <c r="G26" s="221"/>
      <c r="H26" s="221"/>
      <c r="I26" s="221"/>
      <c r="J26" s="221"/>
      <c r="K26" s="221"/>
      <c r="L26" s="221"/>
    </row>
    <row r="27" spans="1:12" ht="23.25">
      <c r="A27" s="65"/>
      <c r="B27" s="65"/>
      <c r="C27" s="65"/>
      <c r="D27" s="65"/>
      <c r="E27" s="224" t="s">
        <v>483</v>
      </c>
      <c r="F27" s="224"/>
      <c r="G27" s="224"/>
      <c r="H27" s="224"/>
      <c r="I27" s="224"/>
      <c r="J27" s="224"/>
      <c r="K27" s="224"/>
      <c r="L27" s="224"/>
    </row>
    <row r="28" spans="1:12" ht="18.75">
      <c r="A28" s="65"/>
      <c r="B28" s="65"/>
      <c r="C28" s="65"/>
      <c r="D28" s="65"/>
      <c r="E28" s="65"/>
      <c r="F28" s="223" t="s">
        <v>484</v>
      </c>
      <c r="G28" s="223"/>
      <c r="H28" s="223"/>
      <c r="I28" s="223"/>
      <c r="J28" s="223"/>
      <c r="K28" s="223"/>
      <c r="L28" s="223"/>
    </row>
    <row r="29" spans="1:12" ht="18.75">
      <c r="A29" s="65"/>
      <c r="B29" s="65"/>
      <c r="C29" s="65"/>
      <c r="D29" s="65"/>
      <c r="E29" s="65"/>
      <c r="F29" s="223" t="s">
        <v>485</v>
      </c>
      <c r="G29" s="223"/>
      <c r="H29" s="223"/>
      <c r="I29" s="223"/>
      <c r="J29" s="223"/>
      <c r="K29" s="223"/>
      <c r="L29" s="223"/>
    </row>
    <row r="30" spans="1:12" ht="18.75">
      <c r="A30" s="65"/>
      <c r="B30" s="65"/>
      <c r="C30" s="65"/>
      <c r="D30" s="65"/>
      <c r="E30" s="65"/>
      <c r="F30" s="223" t="s">
        <v>486</v>
      </c>
      <c r="G30" s="223"/>
      <c r="H30" s="223"/>
      <c r="I30" s="223"/>
      <c r="J30" s="223"/>
      <c r="K30" s="223"/>
      <c r="L30" s="223"/>
    </row>
    <row r="31" spans="1:12" ht="18.75">
      <c r="A31" s="65"/>
      <c r="B31" s="65"/>
      <c r="C31" s="65"/>
      <c r="D31" s="65"/>
      <c r="E31" s="65"/>
      <c r="F31" s="223" t="s">
        <v>487</v>
      </c>
      <c r="G31" s="223"/>
      <c r="H31" s="223"/>
      <c r="I31" s="223"/>
      <c r="J31" s="223"/>
      <c r="K31" s="223"/>
      <c r="L31" s="223"/>
    </row>
    <row r="32" spans="1:12" ht="18.75">
      <c r="A32" s="65"/>
      <c r="B32" s="65"/>
      <c r="C32" s="65"/>
      <c r="D32" s="65"/>
      <c r="E32" s="65"/>
      <c r="F32" s="223" t="s">
        <v>488</v>
      </c>
      <c r="G32" s="223"/>
      <c r="H32" s="223"/>
      <c r="I32" s="223"/>
      <c r="J32" s="223"/>
      <c r="K32" s="223"/>
      <c r="L32" s="223"/>
    </row>
    <row r="33" spans="1:17" ht="18.75">
      <c r="A33" s="65"/>
      <c r="B33" s="65"/>
      <c r="C33" s="65"/>
      <c r="D33" s="65"/>
      <c r="E33" s="65"/>
      <c r="F33" s="223" t="s">
        <v>489</v>
      </c>
      <c r="G33" s="223"/>
      <c r="H33" s="223"/>
      <c r="I33" s="223"/>
      <c r="J33" s="223"/>
      <c r="K33" s="223"/>
      <c r="L33" s="223"/>
    </row>
    <row r="34" spans="1:17" ht="23.25">
      <c r="A34" s="65"/>
      <c r="B34" s="65"/>
      <c r="C34" s="65"/>
      <c r="D34" s="65"/>
      <c r="E34" s="221" t="s">
        <v>567</v>
      </c>
      <c r="F34" s="221"/>
      <c r="G34" s="221"/>
      <c r="H34" s="221"/>
      <c r="I34" s="221"/>
      <c r="J34" s="221"/>
      <c r="K34" s="221"/>
      <c r="L34" s="221"/>
    </row>
    <row r="35" spans="1:17">
      <c r="A35" s="65"/>
      <c r="B35" s="65"/>
      <c r="C35" s="65"/>
      <c r="D35" s="65"/>
      <c r="E35" s="65"/>
      <c r="F35" s="65"/>
      <c r="G35" s="65"/>
      <c r="H35" s="65"/>
      <c r="I35" s="65"/>
      <c r="J35" s="65"/>
      <c r="K35" s="65"/>
      <c r="L35" s="65"/>
    </row>
    <row r="36" spans="1:17" ht="15" customHeight="1">
      <c r="A36" s="222" t="s">
        <v>269</v>
      </c>
      <c r="B36" s="222"/>
      <c r="C36" s="222"/>
      <c r="D36" s="222"/>
      <c r="E36" s="222"/>
      <c r="F36" s="222"/>
      <c r="G36" s="222"/>
      <c r="H36" s="222"/>
      <c r="I36" s="222"/>
      <c r="J36" s="222"/>
      <c r="K36" s="222"/>
      <c r="L36" s="222"/>
      <c r="M36" s="105"/>
      <c r="N36" s="105"/>
      <c r="O36" s="105"/>
      <c r="P36" s="105"/>
      <c r="Q36" s="105"/>
    </row>
    <row r="37" spans="1:17" ht="15" customHeight="1">
      <c r="A37" s="222"/>
      <c r="B37" s="222"/>
      <c r="C37" s="222"/>
      <c r="D37" s="222"/>
      <c r="E37" s="222"/>
      <c r="F37" s="222"/>
      <c r="G37" s="222"/>
      <c r="H37" s="222"/>
      <c r="I37" s="222"/>
      <c r="J37" s="222"/>
      <c r="K37" s="222"/>
      <c r="L37" s="222"/>
      <c r="M37" s="105"/>
      <c r="N37" s="105"/>
      <c r="O37" s="105"/>
      <c r="P37" s="105"/>
      <c r="Q37" s="105"/>
    </row>
    <row r="38" spans="1:17" ht="15.75">
      <c r="A38" s="225" t="s">
        <v>569</v>
      </c>
      <c r="B38" s="226"/>
      <c r="C38" s="226"/>
      <c r="D38" s="226"/>
      <c r="E38" s="226"/>
      <c r="F38" s="226"/>
      <c r="G38" s="226"/>
      <c r="H38" s="226"/>
      <c r="I38" s="226"/>
      <c r="J38" s="226"/>
      <c r="K38" s="226"/>
      <c r="L38" s="226"/>
      <c r="M38" s="106"/>
      <c r="N38" s="106"/>
      <c r="O38" s="106"/>
      <c r="P38" s="106"/>
      <c r="Q38" s="106"/>
    </row>
  </sheetData>
  <sheetProtection algorithmName="SHA-512" hashValue="yleLR62cxP72MKhkJQpuFWxLZScTNKs5g5AVywX1GzKb8WfFj1OpY3gIjV1SpBH9Fzie2WqV/lX67dDxPxpYDw==" saltValue="4SLdlluYA2YgLW9OTj87Mg==" spinCount="100000" sheet="1" objects="1" scenarios="1"/>
  <mergeCells count="32">
    <mergeCell ref="E34:L34"/>
    <mergeCell ref="E20:L20"/>
    <mergeCell ref="A38:L38"/>
    <mergeCell ref="F31:L31"/>
    <mergeCell ref="F32:L32"/>
    <mergeCell ref="F33:L33"/>
    <mergeCell ref="E23:L23"/>
    <mergeCell ref="E24:L24"/>
    <mergeCell ref="E26:L26"/>
    <mergeCell ref="A36:L37"/>
    <mergeCell ref="E27:L27"/>
    <mergeCell ref="F28:L28"/>
    <mergeCell ref="F29:L29"/>
    <mergeCell ref="F30:L30"/>
    <mergeCell ref="E21:L21"/>
    <mergeCell ref="E22:L22"/>
    <mergeCell ref="E25:L25"/>
    <mergeCell ref="A1:L2"/>
    <mergeCell ref="A3:L4"/>
    <mergeCell ref="F10:L10"/>
    <mergeCell ref="E19:L19"/>
    <mergeCell ref="E8:L8"/>
    <mergeCell ref="F9:L9"/>
    <mergeCell ref="E7:L7"/>
    <mergeCell ref="E11:L11"/>
    <mergeCell ref="E12:L12"/>
    <mergeCell ref="E13:L13"/>
    <mergeCell ref="F14:L14"/>
    <mergeCell ref="F15:L15"/>
    <mergeCell ref="E16:L16"/>
    <mergeCell ref="F17:L17"/>
    <mergeCell ref="F18:L18"/>
  </mergeCells>
  <hyperlinks>
    <hyperlink ref="F28:L28" location="'Attachment AA-1'!A1" display="▪AA-1 - In-School Revenue" xr:uid="{00000000-0004-0000-0000-000000000000}"/>
    <hyperlink ref="F29:L29" location="'Attachment AA-2'!A1" display="▪AA-2 - Federal Reimbursement" xr:uid="{00000000-0004-0000-0000-000001000000}"/>
    <hyperlink ref="F30:L30" location="'Attachment AA-3'!A1" display="▪AA-3 - Revenue Summary" xr:uid="{00000000-0004-0000-0000-000002000000}"/>
    <hyperlink ref="F31:L31" location="'Attachment AA-4'!A1" display="▪AA-4 - Expenditures" xr:uid="{00000000-0004-0000-0000-000003000000}"/>
    <hyperlink ref="F32:L32" location="'Attachment AA-5'!A1" display="▪AA-5 - Equipment and Implementation Cost Details" xr:uid="{00000000-0004-0000-0000-000004000000}"/>
    <hyperlink ref="F33:L33" location="'Attachment AA-6'!A1" display="▪AA-6 - Profit &amp; Loss" xr:uid="{00000000-0004-0000-0000-000005000000}"/>
    <hyperlink ref="E23:L23" location="'Attachment W'!A1" display="Attachment W - Duties/Responsibilities Summary" xr:uid="{00000000-0004-0000-0000-000006000000}"/>
    <hyperlink ref="E24:L24" location="'Attachment X'!A1" display="Attachment X - Meal Equivalent Formula" xr:uid="{00000000-0004-0000-0000-000007000000}"/>
    <hyperlink ref="E26:L26" location="'Attachment Z'!A1" display="Attachment Z - Current Equipment Cost &amp; Loan Amortization Schedule" xr:uid="{00000000-0004-0000-0000-000008000000}"/>
    <hyperlink ref="E7:L7" location="'Attachment M'!A1" display="Attachment M - Most Current Year End Food Service Financial Report" xr:uid="{00000000-0004-0000-0000-000009000000}"/>
    <hyperlink ref="F9:L9" location="'Attachment N-1'!A1" display="▪N-1 - General Data" xr:uid="{00000000-0004-0000-0000-00000A000000}"/>
    <hyperlink ref="F10:L10" location="'Attachment N-2'!A1" display="▪N-2 - Services to be Provided" xr:uid="{00000000-0004-0000-0000-00000B000000}"/>
    <hyperlink ref="E11:L11" location="'Attachment O'!A1" display="Attachment O - Enrollment, Average Daily Participation &amp; CEP " xr:uid="{00000000-0004-0000-0000-00000C000000}"/>
    <hyperlink ref="E12:L12" location="'Attachment P'!A1" display="Attachment P - Point of Sale (POS) Information" xr:uid="{00000000-0004-0000-0000-00000D000000}"/>
    <hyperlink ref="F14:L14" location="'Attachment Q-1'!A1" display="▪Q-1 - Current Position Roster" xr:uid="{00000000-0004-0000-0000-00000E000000}"/>
    <hyperlink ref="F15:L15" location="'Attachment Q-2'!A1" display="▪Q-2 - Fringe Benefit Cost Worksheet" xr:uid="{00000000-0004-0000-0000-00000F000000}"/>
    <hyperlink ref="F17:L17" location="'Attachment R-1'!A1" display="▪R-1 - Proposed Position Roster" xr:uid="{00000000-0004-0000-0000-000010000000}"/>
    <hyperlink ref="F18:L18" location="'Attachment R-2'!A1" display="▪R-2 - Fringe Benefit Cost Worksheet" xr:uid="{00000000-0004-0000-0000-000011000000}"/>
    <hyperlink ref="E19:L19" location="'Attachment S'!A1" display="Attachment S - Established Selling Prices" xr:uid="{00000000-0004-0000-0000-000012000000}"/>
    <hyperlink ref="E20:L20" location="'Attachment T'!A1" display="Attachment T - Minimum USDA Food Specifications" xr:uid="{00000000-0004-0000-0000-000013000000}"/>
    <hyperlink ref="E21:L21" location="'Attachment U'!A1" display="Attachment U - Rhode Island Nutrition Requirements - 200-RICR-20-25-4" xr:uid="{00000000-0004-0000-0000-000014000000}"/>
    <hyperlink ref="E22:L22" location="'Attachment V'!A1" display="Attachment V - Additional SFA Food &amp; Product Specifications" xr:uid="{00000000-0004-0000-0000-000015000000}"/>
    <hyperlink ref="E25:L25" location="'Attachment Y'!A1" display="Attachment Y - Equipment Purchase(s) Specifications" xr:uid="{00000000-0004-0000-0000-000016000000}"/>
    <hyperlink ref="E34:L34" location="'Attachment AB'!A1" display="Attachment AB - FSMC UCOA Invoice Template" xr:uid="{27A73A1F-2FD8-4B73-8B3A-30D672D7F268}"/>
  </hyperlink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2"/>
  <sheetViews>
    <sheetView workbookViewId="0">
      <selection activeCell="G7" sqref="G7"/>
    </sheetView>
  </sheetViews>
  <sheetFormatPr defaultColWidth="9.140625" defaultRowHeight="15"/>
  <cols>
    <col min="1" max="1" width="35.42578125" customWidth="1"/>
    <col min="2" max="2" width="12.42578125" customWidth="1"/>
    <col min="3" max="3" width="13.140625" customWidth="1"/>
    <col min="4" max="4" width="13" customWidth="1"/>
    <col min="5" max="5" width="14.42578125" customWidth="1"/>
    <col min="6" max="7" width="13.42578125" customWidth="1"/>
    <col min="8" max="8" width="12.42578125" customWidth="1"/>
    <col min="9" max="9" width="13.85546875" customWidth="1"/>
    <col min="10" max="10" width="14" customWidth="1"/>
  </cols>
  <sheetData>
    <row r="1" spans="1:12" ht="20.25" customHeight="1">
      <c r="A1" s="262" t="s">
        <v>496</v>
      </c>
      <c r="B1" s="253"/>
      <c r="C1" s="253"/>
      <c r="D1" s="253"/>
      <c r="E1" s="253"/>
      <c r="F1" s="253"/>
      <c r="G1" s="253"/>
      <c r="H1" s="253"/>
      <c r="I1" s="253"/>
      <c r="J1" s="253"/>
      <c r="K1" s="253"/>
      <c r="L1" s="253"/>
    </row>
    <row r="2" spans="1:12">
      <c r="A2" s="263" t="s">
        <v>1</v>
      </c>
      <c r="B2" s="263"/>
      <c r="C2" s="263"/>
      <c r="D2" s="263"/>
      <c r="E2" s="263"/>
      <c r="F2" s="263"/>
      <c r="G2" s="263"/>
      <c r="H2" s="263"/>
      <c r="I2" s="263"/>
      <c r="J2" s="263"/>
      <c r="K2" s="263"/>
      <c r="L2" s="263"/>
    </row>
    <row r="3" spans="1:12" ht="15.75" thickBot="1">
      <c r="A3" s="284" t="str">
        <f>'[1]Att. A.1'!A3:I3</f>
        <v>Pay rates for the year        –        </v>
      </c>
      <c r="B3" s="284"/>
      <c r="C3" s="284"/>
      <c r="D3" s="284"/>
      <c r="E3" s="284"/>
      <c r="F3" s="284"/>
      <c r="G3" s="284"/>
      <c r="H3" s="284"/>
      <c r="I3" s="284"/>
      <c r="J3" s="284"/>
      <c r="K3" s="284"/>
      <c r="L3" s="284"/>
    </row>
    <row r="4" spans="1:12" ht="22.5">
      <c r="A4" s="265" t="s">
        <v>405</v>
      </c>
      <c r="B4" s="126" t="s">
        <v>418</v>
      </c>
      <c r="C4" s="126" t="s">
        <v>419</v>
      </c>
      <c r="D4" s="126" t="s">
        <v>420</v>
      </c>
      <c r="E4" s="126" t="s">
        <v>421</v>
      </c>
      <c r="F4" s="126" t="s">
        <v>422</v>
      </c>
      <c r="G4" s="126" t="s">
        <v>423</v>
      </c>
      <c r="H4" s="126" t="s">
        <v>424</v>
      </c>
      <c r="I4" s="126" t="s">
        <v>425</v>
      </c>
      <c r="J4" s="126" t="s">
        <v>5</v>
      </c>
      <c r="K4" s="125" t="s">
        <v>144</v>
      </c>
      <c r="L4" s="126" t="s">
        <v>145</v>
      </c>
    </row>
    <row r="5" spans="1:12" ht="23.25" thickBot="1">
      <c r="A5" s="266"/>
      <c r="B5" s="129" t="s">
        <v>426</v>
      </c>
      <c r="C5" s="129" t="s">
        <v>426</v>
      </c>
      <c r="D5" s="129" t="s">
        <v>426</v>
      </c>
      <c r="E5" s="129" t="s">
        <v>426</v>
      </c>
      <c r="F5" s="129" t="s">
        <v>426</v>
      </c>
      <c r="G5" s="129" t="s">
        <v>426</v>
      </c>
      <c r="H5" s="129" t="s">
        <v>426</v>
      </c>
      <c r="I5" s="129" t="s">
        <v>426</v>
      </c>
      <c r="J5" s="129" t="s">
        <v>426</v>
      </c>
      <c r="K5" s="128" t="s">
        <v>412</v>
      </c>
      <c r="L5" s="129" t="s">
        <v>412</v>
      </c>
    </row>
    <row r="6" spans="1:12" ht="15.75" thickBot="1">
      <c r="A6" s="130"/>
      <c r="B6" s="135">
        <v>0</v>
      </c>
      <c r="C6" s="135">
        <v>0</v>
      </c>
      <c r="D6" s="135">
        <v>0</v>
      </c>
      <c r="E6" s="135">
        <v>0</v>
      </c>
      <c r="F6" s="135">
        <v>0</v>
      </c>
      <c r="G6" s="135">
        <v>0</v>
      </c>
      <c r="H6" s="135">
        <v>0</v>
      </c>
      <c r="I6" s="135">
        <v>0</v>
      </c>
      <c r="J6" s="136">
        <f>SUM(B6:I6)</f>
        <v>0</v>
      </c>
      <c r="K6" s="121"/>
      <c r="L6" s="121"/>
    </row>
    <row r="7" spans="1:12" ht="15.75" thickBot="1">
      <c r="A7" s="130"/>
      <c r="B7" s="135">
        <v>0</v>
      </c>
      <c r="C7" s="135">
        <v>0</v>
      </c>
      <c r="D7" s="135">
        <v>0</v>
      </c>
      <c r="E7" s="135">
        <v>0</v>
      </c>
      <c r="F7" s="135">
        <v>0</v>
      </c>
      <c r="G7" s="135">
        <v>0</v>
      </c>
      <c r="H7" s="135">
        <v>0</v>
      </c>
      <c r="I7" s="135">
        <v>0</v>
      </c>
      <c r="J7" s="136">
        <f t="shared" ref="J7:J9" si="0">SUM(B7:I7)</f>
        <v>0</v>
      </c>
      <c r="K7" s="121"/>
      <c r="L7" s="121"/>
    </row>
    <row r="8" spans="1:12" ht="15.75" thickBot="1">
      <c r="A8" s="130" t="s">
        <v>3</v>
      </c>
      <c r="B8" s="135">
        <v>0</v>
      </c>
      <c r="C8" s="135">
        <v>0</v>
      </c>
      <c r="D8" s="135">
        <v>0</v>
      </c>
      <c r="E8" s="135">
        <v>0</v>
      </c>
      <c r="F8" s="135">
        <v>0</v>
      </c>
      <c r="G8" s="135">
        <v>0</v>
      </c>
      <c r="H8" s="135">
        <v>0</v>
      </c>
      <c r="I8" s="135">
        <v>0</v>
      </c>
      <c r="J8" s="136">
        <f t="shared" si="0"/>
        <v>0</v>
      </c>
      <c r="K8" s="121"/>
      <c r="L8" s="121"/>
    </row>
    <row r="9" spans="1:12" ht="15.75" thickBot="1">
      <c r="A9" s="130" t="s">
        <v>3</v>
      </c>
      <c r="B9" s="135">
        <v>0</v>
      </c>
      <c r="C9" s="135">
        <v>0</v>
      </c>
      <c r="D9" s="135">
        <v>0</v>
      </c>
      <c r="E9" s="135">
        <v>0</v>
      </c>
      <c r="F9" s="135">
        <v>0</v>
      </c>
      <c r="G9" s="135">
        <v>0</v>
      </c>
      <c r="H9" s="135">
        <v>0</v>
      </c>
      <c r="I9" s="135">
        <v>0</v>
      </c>
      <c r="J9" s="136">
        <f t="shared" si="0"/>
        <v>0</v>
      </c>
      <c r="K9" s="118"/>
      <c r="L9" s="123"/>
    </row>
    <row r="10" spans="1:12" ht="15.75" thickBot="1">
      <c r="A10" s="130" t="s">
        <v>3</v>
      </c>
      <c r="B10" s="135">
        <v>0</v>
      </c>
      <c r="C10" s="135">
        <v>0</v>
      </c>
      <c r="D10" s="135">
        <v>0</v>
      </c>
      <c r="E10" s="135">
        <v>0</v>
      </c>
      <c r="F10" s="135">
        <v>0</v>
      </c>
      <c r="G10" s="135">
        <v>0</v>
      </c>
      <c r="H10" s="135">
        <v>0</v>
      </c>
      <c r="I10" s="135">
        <v>0</v>
      </c>
      <c r="J10" s="136">
        <f>SUM(B10:I10)</f>
        <v>0</v>
      </c>
      <c r="K10" s="121"/>
      <c r="L10" s="121"/>
    </row>
    <row r="11" spans="1:12" ht="15.75" thickBot="1">
      <c r="A11" s="130" t="s">
        <v>3</v>
      </c>
      <c r="B11" s="135">
        <v>0</v>
      </c>
      <c r="C11" s="135">
        <v>0</v>
      </c>
      <c r="D11" s="135">
        <v>0</v>
      </c>
      <c r="E11" s="135">
        <v>0</v>
      </c>
      <c r="F11" s="135">
        <v>0</v>
      </c>
      <c r="G11" s="135">
        <v>0</v>
      </c>
      <c r="H11" s="135">
        <v>0</v>
      </c>
      <c r="I11" s="135">
        <v>0</v>
      </c>
      <c r="J11" s="136">
        <f t="shared" ref="J11:J27" si="1">SUM(B11:I11)</f>
        <v>0</v>
      </c>
      <c r="K11" s="118"/>
      <c r="L11" s="123"/>
    </row>
    <row r="12" spans="1:12" ht="15.75" thickBot="1">
      <c r="A12" s="130" t="s">
        <v>3</v>
      </c>
      <c r="B12" s="135">
        <v>0</v>
      </c>
      <c r="C12" s="135">
        <v>0</v>
      </c>
      <c r="D12" s="135">
        <v>0</v>
      </c>
      <c r="E12" s="135">
        <v>0</v>
      </c>
      <c r="F12" s="135">
        <v>0</v>
      </c>
      <c r="G12" s="135">
        <v>0</v>
      </c>
      <c r="H12" s="135">
        <v>0</v>
      </c>
      <c r="I12" s="135">
        <v>0</v>
      </c>
      <c r="J12" s="136">
        <f t="shared" si="1"/>
        <v>0</v>
      </c>
      <c r="K12" s="121"/>
      <c r="L12" s="121"/>
    </row>
    <row r="13" spans="1:12" ht="15.75" thickBot="1">
      <c r="A13" s="130" t="s">
        <v>3</v>
      </c>
      <c r="B13" s="135">
        <v>0</v>
      </c>
      <c r="C13" s="135">
        <v>0</v>
      </c>
      <c r="D13" s="135">
        <v>0</v>
      </c>
      <c r="E13" s="135">
        <v>0</v>
      </c>
      <c r="F13" s="135">
        <v>0</v>
      </c>
      <c r="G13" s="135">
        <v>0</v>
      </c>
      <c r="H13" s="135">
        <v>0</v>
      </c>
      <c r="I13" s="135">
        <v>0</v>
      </c>
      <c r="J13" s="136">
        <f t="shared" si="1"/>
        <v>0</v>
      </c>
      <c r="K13" s="118"/>
      <c r="L13" s="123"/>
    </row>
    <row r="14" spans="1:12" ht="15.75" thickBot="1">
      <c r="A14" s="130" t="s">
        <v>3</v>
      </c>
      <c r="B14" s="135">
        <v>0</v>
      </c>
      <c r="C14" s="135">
        <v>0</v>
      </c>
      <c r="D14" s="135">
        <v>0</v>
      </c>
      <c r="E14" s="135">
        <v>0</v>
      </c>
      <c r="F14" s="135">
        <v>0</v>
      </c>
      <c r="G14" s="135">
        <v>0</v>
      </c>
      <c r="H14" s="135">
        <v>0</v>
      </c>
      <c r="I14" s="135">
        <v>0</v>
      </c>
      <c r="J14" s="136">
        <f t="shared" si="1"/>
        <v>0</v>
      </c>
      <c r="K14" s="121"/>
      <c r="L14" s="121"/>
    </row>
    <row r="15" spans="1:12" ht="15.75" thickBot="1">
      <c r="A15" s="130" t="s">
        <v>3</v>
      </c>
      <c r="B15" s="135">
        <v>0</v>
      </c>
      <c r="C15" s="135">
        <v>0</v>
      </c>
      <c r="D15" s="135">
        <v>0</v>
      </c>
      <c r="E15" s="135">
        <v>0</v>
      </c>
      <c r="F15" s="135">
        <v>0</v>
      </c>
      <c r="G15" s="135">
        <v>0</v>
      </c>
      <c r="H15" s="135">
        <v>0</v>
      </c>
      <c r="I15" s="135">
        <v>0</v>
      </c>
      <c r="J15" s="136">
        <f t="shared" si="1"/>
        <v>0</v>
      </c>
      <c r="K15" s="118"/>
      <c r="L15" s="123"/>
    </row>
    <row r="16" spans="1:12" ht="15.75" thickBot="1">
      <c r="A16" s="130" t="s">
        <v>3</v>
      </c>
      <c r="B16" s="135">
        <v>0</v>
      </c>
      <c r="C16" s="135">
        <v>0</v>
      </c>
      <c r="D16" s="135">
        <v>0</v>
      </c>
      <c r="E16" s="135">
        <v>0</v>
      </c>
      <c r="F16" s="135">
        <v>0</v>
      </c>
      <c r="G16" s="135">
        <v>0</v>
      </c>
      <c r="H16" s="135">
        <v>0</v>
      </c>
      <c r="I16" s="135">
        <v>0</v>
      </c>
      <c r="J16" s="136">
        <f t="shared" si="1"/>
        <v>0</v>
      </c>
      <c r="K16" s="121"/>
      <c r="L16" s="121"/>
    </row>
    <row r="17" spans="1:12" ht="15.75" thickBot="1">
      <c r="A17" s="130" t="s">
        <v>3</v>
      </c>
      <c r="B17" s="135">
        <v>0</v>
      </c>
      <c r="C17" s="135">
        <v>0</v>
      </c>
      <c r="D17" s="135">
        <v>0</v>
      </c>
      <c r="E17" s="135">
        <v>0</v>
      </c>
      <c r="F17" s="135">
        <v>0</v>
      </c>
      <c r="G17" s="135">
        <v>0</v>
      </c>
      <c r="H17" s="135">
        <v>0</v>
      </c>
      <c r="I17" s="135">
        <v>0</v>
      </c>
      <c r="J17" s="136">
        <f t="shared" si="1"/>
        <v>0</v>
      </c>
      <c r="K17" s="118"/>
      <c r="L17" s="123"/>
    </row>
    <row r="18" spans="1:12" ht="15.75" thickBot="1">
      <c r="A18" s="130" t="s">
        <v>3</v>
      </c>
      <c r="B18" s="135">
        <v>0</v>
      </c>
      <c r="C18" s="135">
        <v>0</v>
      </c>
      <c r="D18" s="135">
        <v>0</v>
      </c>
      <c r="E18" s="135">
        <v>0</v>
      </c>
      <c r="F18" s="135">
        <v>0</v>
      </c>
      <c r="G18" s="135">
        <v>0</v>
      </c>
      <c r="H18" s="135">
        <v>0</v>
      </c>
      <c r="I18" s="135">
        <v>0</v>
      </c>
      <c r="J18" s="136">
        <f t="shared" si="1"/>
        <v>0</v>
      </c>
      <c r="K18" s="121"/>
      <c r="L18" s="121"/>
    </row>
    <row r="19" spans="1:12" ht="15.75" thickBot="1">
      <c r="A19" s="130" t="s">
        <v>3</v>
      </c>
      <c r="B19" s="135">
        <v>0</v>
      </c>
      <c r="C19" s="135">
        <v>0</v>
      </c>
      <c r="D19" s="135">
        <v>0</v>
      </c>
      <c r="E19" s="135">
        <v>0</v>
      </c>
      <c r="F19" s="135">
        <v>0</v>
      </c>
      <c r="G19" s="135">
        <v>0</v>
      </c>
      <c r="H19" s="135">
        <v>0</v>
      </c>
      <c r="I19" s="135">
        <v>0</v>
      </c>
      <c r="J19" s="136">
        <f t="shared" si="1"/>
        <v>0</v>
      </c>
      <c r="K19" s="118"/>
      <c r="L19" s="123"/>
    </row>
    <row r="20" spans="1:12" ht="15.75" thickBot="1">
      <c r="A20" s="130" t="s">
        <v>3</v>
      </c>
      <c r="B20" s="135">
        <v>0</v>
      </c>
      <c r="C20" s="135">
        <v>0</v>
      </c>
      <c r="D20" s="135">
        <v>0</v>
      </c>
      <c r="E20" s="135">
        <v>0</v>
      </c>
      <c r="F20" s="135">
        <v>0</v>
      </c>
      <c r="G20" s="135">
        <v>0</v>
      </c>
      <c r="H20" s="135">
        <v>0</v>
      </c>
      <c r="I20" s="135">
        <v>0</v>
      </c>
      <c r="J20" s="136">
        <f t="shared" si="1"/>
        <v>0</v>
      </c>
      <c r="K20" s="121"/>
      <c r="L20" s="121"/>
    </row>
    <row r="21" spans="1:12" ht="15.75" thickBot="1">
      <c r="A21" s="130" t="s">
        <v>3</v>
      </c>
      <c r="B21" s="135">
        <v>0</v>
      </c>
      <c r="C21" s="135">
        <v>0</v>
      </c>
      <c r="D21" s="135">
        <v>0</v>
      </c>
      <c r="E21" s="135">
        <v>0</v>
      </c>
      <c r="F21" s="135">
        <v>0</v>
      </c>
      <c r="G21" s="135">
        <v>0</v>
      </c>
      <c r="H21" s="135">
        <v>0</v>
      </c>
      <c r="I21" s="135">
        <v>0</v>
      </c>
      <c r="J21" s="136">
        <f t="shared" si="1"/>
        <v>0</v>
      </c>
      <c r="K21" s="118"/>
      <c r="L21" s="123"/>
    </row>
    <row r="22" spans="1:12" ht="15.75" thickBot="1">
      <c r="A22" s="130" t="s">
        <v>3</v>
      </c>
      <c r="B22" s="135">
        <v>0</v>
      </c>
      <c r="C22" s="135">
        <v>0</v>
      </c>
      <c r="D22" s="135">
        <v>0</v>
      </c>
      <c r="E22" s="135">
        <v>0</v>
      </c>
      <c r="F22" s="135">
        <v>0</v>
      </c>
      <c r="G22" s="135">
        <v>0</v>
      </c>
      <c r="H22" s="135">
        <v>0</v>
      </c>
      <c r="I22" s="135">
        <v>0</v>
      </c>
      <c r="J22" s="136">
        <f t="shared" si="1"/>
        <v>0</v>
      </c>
      <c r="K22" s="121"/>
      <c r="L22" s="121"/>
    </row>
    <row r="23" spans="1:12" ht="15.75" thickBot="1">
      <c r="A23" s="130" t="s">
        <v>3</v>
      </c>
      <c r="B23" s="135">
        <v>0</v>
      </c>
      <c r="C23" s="135">
        <v>0</v>
      </c>
      <c r="D23" s="135">
        <v>0</v>
      </c>
      <c r="E23" s="135">
        <v>0</v>
      </c>
      <c r="F23" s="135">
        <v>0</v>
      </c>
      <c r="G23" s="135">
        <v>0</v>
      </c>
      <c r="H23" s="135">
        <v>0</v>
      </c>
      <c r="I23" s="135">
        <v>0</v>
      </c>
      <c r="J23" s="136">
        <f t="shared" si="1"/>
        <v>0</v>
      </c>
      <c r="K23" s="118"/>
      <c r="L23" s="123"/>
    </row>
    <row r="24" spans="1:12" ht="15.75" thickBot="1">
      <c r="A24" s="130" t="s">
        <v>3</v>
      </c>
      <c r="B24" s="135">
        <v>0</v>
      </c>
      <c r="C24" s="135">
        <v>0</v>
      </c>
      <c r="D24" s="135">
        <v>0</v>
      </c>
      <c r="E24" s="135">
        <v>0</v>
      </c>
      <c r="F24" s="135">
        <v>0</v>
      </c>
      <c r="G24" s="135">
        <v>0</v>
      </c>
      <c r="H24" s="135">
        <v>0</v>
      </c>
      <c r="I24" s="135">
        <v>0</v>
      </c>
      <c r="J24" s="136">
        <f t="shared" si="1"/>
        <v>0</v>
      </c>
      <c r="K24" s="118"/>
      <c r="L24" s="123"/>
    </row>
    <row r="25" spans="1:12" ht="15.75" thickBot="1">
      <c r="A25" s="130" t="s">
        <v>3</v>
      </c>
      <c r="B25" s="135">
        <v>0</v>
      </c>
      <c r="C25" s="135">
        <v>0</v>
      </c>
      <c r="D25" s="135">
        <v>0</v>
      </c>
      <c r="E25" s="135">
        <v>0</v>
      </c>
      <c r="F25" s="135">
        <v>0</v>
      </c>
      <c r="G25" s="135">
        <v>0</v>
      </c>
      <c r="H25" s="135">
        <v>0</v>
      </c>
      <c r="I25" s="135">
        <v>0</v>
      </c>
      <c r="J25" s="136">
        <f t="shared" si="1"/>
        <v>0</v>
      </c>
      <c r="K25" s="121"/>
      <c r="L25" s="121"/>
    </row>
    <row r="26" spans="1:12" ht="15.75" thickBot="1">
      <c r="A26" s="130" t="s">
        <v>3</v>
      </c>
      <c r="B26" s="135">
        <v>0</v>
      </c>
      <c r="C26" s="135">
        <v>0</v>
      </c>
      <c r="D26" s="135">
        <v>0</v>
      </c>
      <c r="E26" s="135">
        <v>0</v>
      </c>
      <c r="F26" s="135">
        <v>0</v>
      </c>
      <c r="G26" s="135">
        <v>0</v>
      </c>
      <c r="H26" s="135">
        <v>0</v>
      </c>
      <c r="I26" s="135">
        <v>0</v>
      </c>
      <c r="J26" s="136">
        <f t="shared" si="1"/>
        <v>0</v>
      </c>
      <c r="K26" s="121"/>
      <c r="L26" s="121"/>
    </row>
    <row r="27" spans="1:12" ht="15.75" thickBot="1">
      <c r="A27" s="130" t="s">
        <v>3</v>
      </c>
      <c r="B27" s="135">
        <v>0</v>
      </c>
      <c r="C27" s="135">
        <v>0</v>
      </c>
      <c r="D27" s="135">
        <v>0</v>
      </c>
      <c r="E27" s="135">
        <v>0</v>
      </c>
      <c r="F27" s="135">
        <v>0</v>
      </c>
      <c r="G27" s="135">
        <v>0</v>
      </c>
      <c r="H27" s="135">
        <v>0</v>
      </c>
      <c r="I27" s="135">
        <v>0</v>
      </c>
      <c r="J27" s="136">
        <f t="shared" si="1"/>
        <v>0</v>
      </c>
      <c r="K27" s="118"/>
      <c r="L27" s="123"/>
    </row>
    <row r="28" spans="1:12" ht="15.75" thickBot="1">
      <c r="A28" s="130" t="s">
        <v>3</v>
      </c>
      <c r="B28" s="135">
        <v>0</v>
      </c>
      <c r="C28" s="135">
        <v>0</v>
      </c>
      <c r="D28" s="135">
        <v>0</v>
      </c>
      <c r="E28" s="135">
        <v>0</v>
      </c>
      <c r="F28" s="135">
        <v>0</v>
      </c>
      <c r="G28" s="135">
        <v>0</v>
      </c>
      <c r="H28" s="135">
        <v>0</v>
      </c>
      <c r="I28" s="135">
        <v>0</v>
      </c>
      <c r="J28" s="136">
        <f>SUM(B28:I28)</f>
        <v>0</v>
      </c>
      <c r="K28" s="121"/>
      <c r="L28" s="121"/>
    </row>
    <row r="29" spans="1:12" ht="15.75" thickBot="1">
      <c r="A29" s="130" t="s">
        <v>3</v>
      </c>
      <c r="B29" s="135">
        <v>0</v>
      </c>
      <c r="C29" s="135">
        <v>0</v>
      </c>
      <c r="D29" s="135">
        <v>0</v>
      </c>
      <c r="E29" s="135">
        <v>0</v>
      </c>
      <c r="F29" s="135">
        <v>0</v>
      </c>
      <c r="G29" s="135">
        <v>0</v>
      </c>
      <c r="H29" s="135">
        <v>0</v>
      </c>
      <c r="I29" s="135">
        <v>0</v>
      </c>
      <c r="J29" s="136">
        <f t="shared" ref="J29:J108" si="2">SUM(B29:I29)</f>
        <v>0</v>
      </c>
      <c r="K29" s="118"/>
      <c r="L29" s="123"/>
    </row>
    <row r="30" spans="1:12" ht="15.75" thickBot="1">
      <c r="A30" s="130" t="s">
        <v>3</v>
      </c>
      <c r="B30" s="135">
        <v>0</v>
      </c>
      <c r="C30" s="135">
        <v>0</v>
      </c>
      <c r="D30" s="135">
        <v>0</v>
      </c>
      <c r="E30" s="135">
        <v>0</v>
      </c>
      <c r="F30" s="135">
        <v>0</v>
      </c>
      <c r="G30" s="135">
        <v>0</v>
      </c>
      <c r="H30" s="135">
        <v>0</v>
      </c>
      <c r="I30" s="135">
        <v>0</v>
      </c>
      <c r="J30" s="136">
        <f t="shared" si="2"/>
        <v>0</v>
      </c>
      <c r="K30" s="121"/>
      <c r="L30" s="121"/>
    </row>
    <row r="31" spans="1:12" ht="15.75" thickBot="1">
      <c r="A31" s="130" t="s">
        <v>3</v>
      </c>
      <c r="B31" s="135">
        <v>0</v>
      </c>
      <c r="C31" s="135">
        <v>0</v>
      </c>
      <c r="D31" s="135">
        <v>0</v>
      </c>
      <c r="E31" s="135">
        <v>0</v>
      </c>
      <c r="F31" s="135">
        <v>0</v>
      </c>
      <c r="G31" s="135">
        <v>0</v>
      </c>
      <c r="H31" s="135">
        <v>0</v>
      </c>
      <c r="I31" s="135">
        <v>0</v>
      </c>
      <c r="J31" s="136">
        <f t="shared" si="2"/>
        <v>0</v>
      </c>
      <c r="K31" s="118"/>
      <c r="L31" s="123"/>
    </row>
    <row r="32" spans="1:12" ht="15.75" thickBot="1">
      <c r="A32" s="130" t="s">
        <v>3</v>
      </c>
      <c r="B32" s="135">
        <v>0</v>
      </c>
      <c r="C32" s="135">
        <v>0</v>
      </c>
      <c r="D32" s="135">
        <v>0</v>
      </c>
      <c r="E32" s="135">
        <v>0</v>
      </c>
      <c r="F32" s="135">
        <v>0</v>
      </c>
      <c r="G32" s="135">
        <v>0</v>
      </c>
      <c r="H32" s="135">
        <v>0</v>
      </c>
      <c r="I32" s="135">
        <v>0</v>
      </c>
      <c r="J32" s="136">
        <f t="shared" si="2"/>
        <v>0</v>
      </c>
      <c r="K32" s="121"/>
      <c r="L32" s="121"/>
    </row>
    <row r="33" spans="1:12" ht="15.75" thickBot="1">
      <c r="A33" s="130" t="s">
        <v>3</v>
      </c>
      <c r="B33" s="135">
        <v>0</v>
      </c>
      <c r="C33" s="135">
        <v>0</v>
      </c>
      <c r="D33" s="135">
        <v>0</v>
      </c>
      <c r="E33" s="135">
        <v>0</v>
      </c>
      <c r="F33" s="135">
        <v>0</v>
      </c>
      <c r="G33" s="135">
        <v>0</v>
      </c>
      <c r="H33" s="135">
        <v>0</v>
      </c>
      <c r="I33" s="135">
        <v>0</v>
      </c>
      <c r="J33" s="136">
        <f t="shared" si="2"/>
        <v>0</v>
      </c>
      <c r="K33" s="118"/>
      <c r="L33" s="123"/>
    </row>
    <row r="34" spans="1:12" ht="15.75" thickBot="1">
      <c r="A34" s="130" t="s">
        <v>3</v>
      </c>
      <c r="B34" s="135">
        <v>0</v>
      </c>
      <c r="C34" s="135">
        <v>0</v>
      </c>
      <c r="D34" s="135">
        <v>0</v>
      </c>
      <c r="E34" s="135">
        <v>0</v>
      </c>
      <c r="F34" s="135">
        <v>0</v>
      </c>
      <c r="G34" s="135">
        <v>0</v>
      </c>
      <c r="H34" s="135">
        <v>0</v>
      </c>
      <c r="I34" s="135">
        <v>0</v>
      </c>
      <c r="J34" s="136">
        <f t="shared" si="2"/>
        <v>0</v>
      </c>
      <c r="K34" s="121"/>
      <c r="L34" s="121"/>
    </row>
    <row r="35" spans="1:12" ht="15.75" thickBot="1">
      <c r="A35" s="130" t="s">
        <v>3</v>
      </c>
      <c r="B35" s="135">
        <v>0</v>
      </c>
      <c r="C35" s="135">
        <v>0</v>
      </c>
      <c r="D35" s="135">
        <v>0</v>
      </c>
      <c r="E35" s="135">
        <v>0</v>
      </c>
      <c r="F35" s="135">
        <v>0</v>
      </c>
      <c r="G35" s="135">
        <v>0</v>
      </c>
      <c r="H35" s="135">
        <v>0</v>
      </c>
      <c r="I35" s="135">
        <v>0</v>
      </c>
      <c r="J35" s="136">
        <f t="shared" si="2"/>
        <v>0</v>
      </c>
      <c r="K35" s="118"/>
      <c r="L35" s="123"/>
    </row>
    <row r="36" spans="1:12" ht="15.75" thickBot="1">
      <c r="A36" s="130" t="s">
        <v>3</v>
      </c>
      <c r="B36" s="135">
        <v>0</v>
      </c>
      <c r="C36" s="135">
        <v>0</v>
      </c>
      <c r="D36" s="135">
        <v>0</v>
      </c>
      <c r="E36" s="135">
        <v>0</v>
      </c>
      <c r="F36" s="135">
        <v>0</v>
      </c>
      <c r="G36" s="135">
        <v>0</v>
      </c>
      <c r="H36" s="135">
        <v>0</v>
      </c>
      <c r="I36" s="135">
        <v>0</v>
      </c>
      <c r="J36" s="136">
        <f t="shared" si="2"/>
        <v>0</v>
      </c>
      <c r="K36" s="121"/>
      <c r="L36" s="121"/>
    </row>
    <row r="37" spans="1:12" ht="15.75" thickBot="1">
      <c r="A37" s="130" t="s">
        <v>3</v>
      </c>
      <c r="B37" s="135">
        <v>0</v>
      </c>
      <c r="C37" s="135">
        <v>0</v>
      </c>
      <c r="D37" s="135">
        <v>0</v>
      </c>
      <c r="E37" s="135">
        <v>0</v>
      </c>
      <c r="F37" s="135">
        <v>0</v>
      </c>
      <c r="G37" s="135">
        <v>0</v>
      </c>
      <c r="H37" s="135">
        <v>0</v>
      </c>
      <c r="I37" s="135">
        <v>0</v>
      </c>
      <c r="J37" s="136">
        <f t="shared" si="2"/>
        <v>0</v>
      </c>
      <c r="K37" s="118"/>
      <c r="L37" s="123"/>
    </row>
    <row r="38" spans="1:12" ht="15.75" thickBot="1">
      <c r="A38" s="130" t="s">
        <v>3</v>
      </c>
      <c r="B38" s="135">
        <v>0</v>
      </c>
      <c r="C38" s="135">
        <v>0</v>
      </c>
      <c r="D38" s="135">
        <v>0</v>
      </c>
      <c r="E38" s="135">
        <v>0</v>
      </c>
      <c r="F38" s="135">
        <v>0</v>
      </c>
      <c r="G38" s="135">
        <v>0</v>
      </c>
      <c r="H38" s="135">
        <v>0</v>
      </c>
      <c r="I38" s="135">
        <v>0</v>
      </c>
      <c r="J38" s="136">
        <f t="shared" si="2"/>
        <v>0</v>
      </c>
      <c r="K38" s="121"/>
      <c r="L38" s="121"/>
    </row>
    <row r="39" spans="1:12" ht="15.75" thickBot="1">
      <c r="A39" s="130" t="s">
        <v>3</v>
      </c>
      <c r="B39" s="135">
        <v>0</v>
      </c>
      <c r="C39" s="135">
        <v>0</v>
      </c>
      <c r="D39" s="135">
        <v>0</v>
      </c>
      <c r="E39" s="135">
        <v>0</v>
      </c>
      <c r="F39" s="135">
        <v>0</v>
      </c>
      <c r="G39" s="135">
        <v>0</v>
      </c>
      <c r="H39" s="135">
        <v>0</v>
      </c>
      <c r="I39" s="135">
        <v>0</v>
      </c>
      <c r="J39" s="136">
        <f t="shared" si="2"/>
        <v>0</v>
      </c>
      <c r="K39" s="118"/>
      <c r="L39" s="123"/>
    </row>
    <row r="40" spans="1:12" ht="15.75" thickBot="1">
      <c r="A40" s="130" t="s">
        <v>3</v>
      </c>
      <c r="B40" s="135">
        <v>0</v>
      </c>
      <c r="C40" s="135">
        <v>0</v>
      </c>
      <c r="D40" s="135">
        <v>0</v>
      </c>
      <c r="E40" s="135">
        <v>0</v>
      </c>
      <c r="F40" s="135">
        <v>0</v>
      </c>
      <c r="G40" s="135">
        <v>0</v>
      </c>
      <c r="H40" s="135">
        <v>0</v>
      </c>
      <c r="I40" s="135">
        <v>0</v>
      </c>
      <c r="J40" s="136">
        <f t="shared" si="2"/>
        <v>0</v>
      </c>
      <c r="K40" s="121"/>
      <c r="L40" s="121"/>
    </row>
    <row r="41" spans="1:12" ht="15.75" thickBot="1">
      <c r="A41" s="130" t="s">
        <v>3</v>
      </c>
      <c r="B41" s="135">
        <v>0</v>
      </c>
      <c r="C41" s="135">
        <v>0</v>
      </c>
      <c r="D41" s="135">
        <v>0</v>
      </c>
      <c r="E41" s="135">
        <v>0</v>
      </c>
      <c r="F41" s="135">
        <v>0</v>
      </c>
      <c r="G41" s="135">
        <v>0</v>
      </c>
      <c r="H41" s="135">
        <v>0</v>
      </c>
      <c r="I41" s="135">
        <v>0</v>
      </c>
      <c r="J41" s="136">
        <f t="shared" si="2"/>
        <v>0</v>
      </c>
      <c r="K41" s="118"/>
      <c r="L41" s="123"/>
    </row>
    <row r="42" spans="1:12" ht="15.75" thickBot="1">
      <c r="A42" s="130" t="s">
        <v>3</v>
      </c>
      <c r="B42" s="135">
        <v>0</v>
      </c>
      <c r="C42" s="135">
        <v>0</v>
      </c>
      <c r="D42" s="135">
        <v>0</v>
      </c>
      <c r="E42" s="135">
        <v>0</v>
      </c>
      <c r="F42" s="135">
        <v>0</v>
      </c>
      <c r="G42" s="135">
        <v>0</v>
      </c>
      <c r="H42" s="135">
        <v>0</v>
      </c>
      <c r="I42" s="135">
        <v>0</v>
      </c>
      <c r="J42" s="136">
        <f t="shared" si="2"/>
        <v>0</v>
      </c>
      <c r="K42" s="118"/>
      <c r="L42" s="123"/>
    </row>
    <row r="43" spans="1:12" ht="15.75" thickBot="1">
      <c r="A43" s="130" t="s">
        <v>3</v>
      </c>
      <c r="B43" s="135">
        <v>0</v>
      </c>
      <c r="C43" s="135">
        <v>0</v>
      </c>
      <c r="D43" s="135">
        <v>0</v>
      </c>
      <c r="E43" s="135">
        <v>0</v>
      </c>
      <c r="F43" s="135">
        <v>0</v>
      </c>
      <c r="G43" s="135">
        <v>0</v>
      </c>
      <c r="H43" s="135">
        <v>0</v>
      </c>
      <c r="I43" s="135">
        <v>0</v>
      </c>
      <c r="J43" s="136">
        <f t="shared" si="2"/>
        <v>0</v>
      </c>
      <c r="K43" s="118"/>
      <c r="L43" s="123"/>
    </row>
    <row r="44" spans="1:12" ht="15.75" thickBot="1">
      <c r="A44" s="130" t="s">
        <v>3</v>
      </c>
      <c r="B44" s="135">
        <v>0</v>
      </c>
      <c r="C44" s="135">
        <v>0</v>
      </c>
      <c r="D44" s="135">
        <v>0</v>
      </c>
      <c r="E44" s="135">
        <v>0</v>
      </c>
      <c r="F44" s="135">
        <v>0</v>
      </c>
      <c r="G44" s="135">
        <v>0</v>
      </c>
      <c r="H44" s="135">
        <v>0</v>
      </c>
      <c r="I44" s="135">
        <v>0</v>
      </c>
      <c r="J44" s="136">
        <f t="shared" si="2"/>
        <v>0</v>
      </c>
      <c r="K44" s="121"/>
      <c r="L44" s="121"/>
    </row>
    <row r="45" spans="1:12" ht="15.75" thickBot="1">
      <c r="A45" s="130" t="s">
        <v>3</v>
      </c>
      <c r="B45" s="135">
        <v>0</v>
      </c>
      <c r="C45" s="135">
        <v>0</v>
      </c>
      <c r="D45" s="135">
        <v>0</v>
      </c>
      <c r="E45" s="135">
        <v>0</v>
      </c>
      <c r="F45" s="135">
        <v>0</v>
      </c>
      <c r="G45" s="135">
        <v>0</v>
      </c>
      <c r="H45" s="135">
        <v>0</v>
      </c>
      <c r="I45" s="135">
        <v>0</v>
      </c>
      <c r="J45" s="136">
        <f t="shared" si="2"/>
        <v>0</v>
      </c>
      <c r="K45" s="121"/>
      <c r="L45" s="121"/>
    </row>
    <row r="46" spans="1:12" ht="15.75" thickBot="1">
      <c r="A46" s="130" t="s">
        <v>3</v>
      </c>
      <c r="B46" s="135">
        <v>0</v>
      </c>
      <c r="C46" s="135">
        <v>0</v>
      </c>
      <c r="D46" s="135">
        <v>0</v>
      </c>
      <c r="E46" s="135">
        <v>0</v>
      </c>
      <c r="F46" s="135">
        <v>0</v>
      </c>
      <c r="G46" s="135">
        <v>0</v>
      </c>
      <c r="H46" s="135">
        <v>0</v>
      </c>
      <c r="I46" s="135">
        <v>0</v>
      </c>
      <c r="J46" s="136">
        <f t="shared" si="2"/>
        <v>0</v>
      </c>
      <c r="K46" s="118"/>
      <c r="L46" s="123"/>
    </row>
    <row r="47" spans="1:12" ht="15.75" thickBot="1">
      <c r="A47" s="130" t="s">
        <v>3</v>
      </c>
      <c r="B47" s="135">
        <v>0</v>
      </c>
      <c r="C47" s="135">
        <v>0</v>
      </c>
      <c r="D47" s="135">
        <v>0</v>
      </c>
      <c r="E47" s="135">
        <v>0</v>
      </c>
      <c r="F47" s="135">
        <v>0</v>
      </c>
      <c r="G47" s="135">
        <v>0</v>
      </c>
      <c r="H47" s="135">
        <v>0</v>
      </c>
      <c r="I47" s="135">
        <v>0</v>
      </c>
      <c r="J47" s="136">
        <f>SUM(B47:I47)</f>
        <v>0</v>
      </c>
      <c r="K47" s="121"/>
      <c r="L47" s="121"/>
    </row>
    <row r="48" spans="1:12" ht="15.75" thickBot="1">
      <c r="A48" s="130" t="s">
        <v>3</v>
      </c>
      <c r="B48" s="135">
        <v>0</v>
      </c>
      <c r="C48" s="135">
        <v>0</v>
      </c>
      <c r="D48" s="135">
        <v>0</v>
      </c>
      <c r="E48" s="135">
        <v>0</v>
      </c>
      <c r="F48" s="135">
        <v>0</v>
      </c>
      <c r="G48" s="135">
        <v>0</v>
      </c>
      <c r="H48" s="135">
        <v>0</v>
      </c>
      <c r="I48" s="135">
        <v>0</v>
      </c>
      <c r="J48" s="136">
        <f t="shared" ref="J48:J86" si="3">SUM(B48:I48)</f>
        <v>0</v>
      </c>
      <c r="K48" s="118"/>
      <c r="L48" s="123"/>
    </row>
    <row r="49" spans="1:12" ht="15.75" thickBot="1">
      <c r="A49" s="130" t="s">
        <v>3</v>
      </c>
      <c r="B49" s="135">
        <v>0</v>
      </c>
      <c r="C49" s="135">
        <v>0</v>
      </c>
      <c r="D49" s="135">
        <v>0</v>
      </c>
      <c r="E49" s="135">
        <v>0</v>
      </c>
      <c r="F49" s="135">
        <v>0</v>
      </c>
      <c r="G49" s="135">
        <v>0</v>
      </c>
      <c r="H49" s="135">
        <v>0</v>
      </c>
      <c r="I49" s="135">
        <v>0</v>
      </c>
      <c r="J49" s="136">
        <f t="shared" si="3"/>
        <v>0</v>
      </c>
      <c r="K49" s="121"/>
      <c r="L49" s="121"/>
    </row>
    <row r="50" spans="1:12" ht="15.75" thickBot="1">
      <c r="A50" s="130" t="s">
        <v>3</v>
      </c>
      <c r="B50" s="135">
        <v>0</v>
      </c>
      <c r="C50" s="135">
        <v>0</v>
      </c>
      <c r="D50" s="135">
        <v>0</v>
      </c>
      <c r="E50" s="135">
        <v>0</v>
      </c>
      <c r="F50" s="135">
        <v>0</v>
      </c>
      <c r="G50" s="135">
        <v>0</v>
      </c>
      <c r="H50" s="135">
        <v>0</v>
      </c>
      <c r="I50" s="135">
        <v>0</v>
      </c>
      <c r="J50" s="136">
        <f t="shared" si="3"/>
        <v>0</v>
      </c>
      <c r="K50" s="118"/>
      <c r="L50" s="123"/>
    </row>
    <row r="51" spans="1:12" ht="15.75" thickBot="1">
      <c r="A51" s="130" t="s">
        <v>3</v>
      </c>
      <c r="B51" s="135">
        <v>0</v>
      </c>
      <c r="C51" s="135">
        <v>0</v>
      </c>
      <c r="D51" s="135">
        <v>0</v>
      </c>
      <c r="E51" s="135">
        <v>0</v>
      </c>
      <c r="F51" s="135">
        <v>0</v>
      </c>
      <c r="G51" s="135">
        <v>0</v>
      </c>
      <c r="H51" s="135">
        <v>0</v>
      </c>
      <c r="I51" s="135">
        <v>0</v>
      </c>
      <c r="J51" s="136">
        <f t="shared" si="3"/>
        <v>0</v>
      </c>
      <c r="K51" s="121"/>
      <c r="L51" s="121"/>
    </row>
    <row r="52" spans="1:12" ht="15.75" thickBot="1">
      <c r="A52" s="130" t="s">
        <v>3</v>
      </c>
      <c r="B52" s="135">
        <v>0</v>
      </c>
      <c r="C52" s="135">
        <v>0</v>
      </c>
      <c r="D52" s="135">
        <v>0</v>
      </c>
      <c r="E52" s="135">
        <v>0</v>
      </c>
      <c r="F52" s="135">
        <v>0</v>
      </c>
      <c r="G52" s="135">
        <v>0</v>
      </c>
      <c r="H52" s="135">
        <v>0</v>
      </c>
      <c r="I52" s="135">
        <v>0</v>
      </c>
      <c r="J52" s="136">
        <f t="shared" si="3"/>
        <v>0</v>
      </c>
      <c r="K52" s="118"/>
      <c r="L52" s="123"/>
    </row>
    <row r="53" spans="1:12" ht="15.75" thickBot="1">
      <c r="A53" s="130" t="s">
        <v>3</v>
      </c>
      <c r="B53" s="135">
        <v>0</v>
      </c>
      <c r="C53" s="135">
        <v>0</v>
      </c>
      <c r="D53" s="135">
        <v>0</v>
      </c>
      <c r="E53" s="135">
        <v>0</v>
      </c>
      <c r="F53" s="135">
        <v>0</v>
      </c>
      <c r="G53" s="135">
        <v>0</v>
      </c>
      <c r="H53" s="135">
        <v>0</v>
      </c>
      <c r="I53" s="135">
        <v>0</v>
      </c>
      <c r="J53" s="136">
        <f t="shared" si="3"/>
        <v>0</v>
      </c>
      <c r="K53" s="121"/>
      <c r="L53" s="121"/>
    </row>
    <row r="54" spans="1:12" ht="15.75" thickBot="1">
      <c r="A54" s="130" t="s">
        <v>3</v>
      </c>
      <c r="B54" s="135">
        <v>0</v>
      </c>
      <c r="C54" s="135">
        <v>0</v>
      </c>
      <c r="D54" s="135">
        <v>0</v>
      </c>
      <c r="E54" s="135">
        <v>0</v>
      </c>
      <c r="F54" s="135">
        <v>0</v>
      </c>
      <c r="G54" s="135">
        <v>0</v>
      </c>
      <c r="H54" s="135">
        <v>0</v>
      </c>
      <c r="I54" s="135">
        <v>0</v>
      </c>
      <c r="J54" s="136">
        <f t="shared" si="3"/>
        <v>0</v>
      </c>
      <c r="K54" s="118"/>
      <c r="L54" s="123"/>
    </row>
    <row r="55" spans="1:12" ht="15.75" thickBot="1">
      <c r="A55" s="130" t="s">
        <v>3</v>
      </c>
      <c r="B55" s="135">
        <v>0</v>
      </c>
      <c r="C55" s="135">
        <v>0</v>
      </c>
      <c r="D55" s="135">
        <v>0</v>
      </c>
      <c r="E55" s="135">
        <v>0</v>
      </c>
      <c r="F55" s="135">
        <v>0</v>
      </c>
      <c r="G55" s="135">
        <v>0</v>
      </c>
      <c r="H55" s="135">
        <v>0</v>
      </c>
      <c r="I55" s="135">
        <v>0</v>
      </c>
      <c r="J55" s="136">
        <f t="shared" si="3"/>
        <v>0</v>
      </c>
      <c r="K55" s="121"/>
      <c r="L55" s="121"/>
    </row>
    <row r="56" spans="1:12" ht="15.75" thickBot="1">
      <c r="A56" s="130" t="s">
        <v>3</v>
      </c>
      <c r="B56" s="135">
        <v>0</v>
      </c>
      <c r="C56" s="135">
        <v>0</v>
      </c>
      <c r="D56" s="135">
        <v>0</v>
      </c>
      <c r="E56" s="135">
        <v>0</v>
      </c>
      <c r="F56" s="135">
        <v>0</v>
      </c>
      <c r="G56" s="135">
        <v>0</v>
      </c>
      <c r="H56" s="135">
        <v>0</v>
      </c>
      <c r="I56" s="135">
        <v>0</v>
      </c>
      <c r="J56" s="136">
        <f t="shared" si="3"/>
        <v>0</v>
      </c>
      <c r="K56" s="118"/>
      <c r="L56" s="123"/>
    </row>
    <row r="57" spans="1:12" ht="15.75" thickBot="1">
      <c r="A57" s="130" t="s">
        <v>3</v>
      </c>
      <c r="B57" s="135">
        <v>0</v>
      </c>
      <c r="C57" s="135">
        <v>0</v>
      </c>
      <c r="D57" s="135">
        <v>0</v>
      </c>
      <c r="E57" s="135">
        <v>0</v>
      </c>
      <c r="F57" s="135">
        <v>0</v>
      </c>
      <c r="G57" s="135">
        <v>0</v>
      </c>
      <c r="H57" s="135">
        <v>0</v>
      </c>
      <c r="I57" s="135">
        <v>0</v>
      </c>
      <c r="J57" s="136">
        <f t="shared" si="3"/>
        <v>0</v>
      </c>
      <c r="K57" s="121"/>
      <c r="L57" s="121"/>
    </row>
    <row r="58" spans="1:12" ht="15.75" thickBot="1">
      <c r="A58" s="130" t="s">
        <v>3</v>
      </c>
      <c r="B58" s="135">
        <v>0</v>
      </c>
      <c r="C58" s="135">
        <v>0</v>
      </c>
      <c r="D58" s="135">
        <v>0</v>
      </c>
      <c r="E58" s="135">
        <v>0</v>
      </c>
      <c r="F58" s="135">
        <v>0</v>
      </c>
      <c r="G58" s="135">
        <v>0</v>
      </c>
      <c r="H58" s="135">
        <v>0</v>
      </c>
      <c r="I58" s="135">
        <v>0</v>
      </c>
      <c r="J58" s="136">
        <f t="shared" si="3"/>
        <v>0</v>
      </c>
      <c r="K58" s="118"/>
      <c r="L58" s="123"/>
    </row>
    <row r="59" spans="1:12" ht="15.75" thickBot="1">
      <c r="A59" s="130" t="s">
        <v>3</v>
      </c>
      <c r="B59" s="135">
        <v>0</v>
      </c>
      <c r="C59" s="135">
        <v>0</v>
      </c>
      <c r="D59" s="135">
        <v>0</v>
      </c>
      <c r="E59" s="135">
        <v>0</v>
      </c>
      <c r="F59" s="135">
        <v>0</v>
      </c>
      <c r="G59" s="135">
        <v>0</v>
      </c>
      <c r="H59" s="135">
        <v>0</v>
      </c>
      <c r="I59" s="135">
        <v>0</v>
      </c>
      <c r="J59" s="136">
        <f t="shared" si="3"/>
        <v>0</v>
      </c>
      <c r="K59" s="121"/>
      <c r="L59" s="121"/>
    </row>
    <row r="60" spans="1:12" ht="15.75" thickBot="1">
      <c r="A60" s="130" t="s">
        <v>3</v>
      </c>
      <c r="B60" s="135">
        <v>0</v>
      </c>
      <c r="C60" s="135">
        <v>0</v>
      </c>
      <c r="D60" s="135">
        <v>0</v>
      </c>
      <c r="E60" s="135">
        <v>0</v>
      </c>
      <c r="F60" s="135">
        <v>0</v>
      </c>
      <c r="G60" s="135">
        <v>0</v>
      </c>
      <c r="H60" s="135">
        <v>0</v>
      </c>
      <c r="I60" s="135">
        <v>0</v>
      </c>
      <c r="J60" s="136">
        <f t="shared" si="3"/>
        <v>0</v>
      </c>
      <c r="K60" s="118"/>
      <c r="L60" s="123"/>
    </row>
    <row r="61" spans="1:12" ht="15.75" thickBot="1">
      <c r="A61" s="130" t="s">
        <v>3</v>
      </c>
      <c r="B61" s="135">
        <v>0</v>
      </c>
      <c r="C61" s="135">
        <v>0</v>
      </c>
      <c r="D61" s="135">
        <v>0</v>
      </c>
      <c r="E61" s="135">
        <v>0</v>
      </c>
      <c r="F61" s="135">
        <v>0</v>
      </c>
      <c r="G61" s="135">
        <v>0</v>
      </c>
      <c r="H61" s="135">
        <v>0</v>
      </c>
      <c r="I61" s="135">
        <v>0</v>
      </c>
      <c r="J61" s="136">
        <f t="shared" si="3"/>
        <v>0</v>
      </c>
      <c r="K61" s="118"/>
      <c r="L61" s="123"/>
    </row>
    <row r="62" spans="1:12" ht="15.75" thickBot="1">
      <c r="A62" s="130" t="s">
        <v>3</v>
      </c>
      <c r="B62" s="135">
        <v>0</v>
      </c>
      <c r="C62" s="135">
        <v>0</v>
      </c>
      <c r="D62" s="135">
        <v>0</v>
      </c>
      <c r="E62" s="135">
        <v>0</v>
      </c>
      <c r="F62" s="135">
        <v>0</v>
      </c>
      <c r="G62" s="135">
        <v>0</v>
      </c>
      <c r="H62" s="135">
        <v>0</v>
      </c>
      <c r="I62" s="135">
        <v>0</v>
      </c>
      <c r="J62" s="136">
        <f t="shared" si="3"/>
        <v>0</v>
      </c>
      <c r="K62" s="121"/>
      <c r="L62" s="121"/>
    </row>
    <row r="63" spans="1:12" ht="15.75" thickBot="1">
      <c r="A63" s="130" t="s">
        <v>3</v>
      </c>
      <c r="B63" s="135">
        <v>0</v>
      </c>
      <c r="C63" s="135">
        <v>0</v>
      </c>
      <c r="D63" s="135">
        <v>0</v>
      </c>
      <c r="E63" s="135">
        <v>0</v>
      </c>
      <c r="F63" s="135">
        <v>0</v>
      </c>
      <c r="G63" s="135">
        <v>0</v>
      </c>
      <c r="H63" s="135">
        <v>0</v>
      </c>
      <c r="I63" s="135">
        <v>0</v>
      </c>
      <c r="J63" s="136">
        <f t="shared" si="3"/>
        <v>0</v>
      </c>
      <c r="K63" s="118"/>
      <c r="L63" s="123"/>
    </row>
    <row r="64" spans="1:12" ht="15.75" thickBot="1">
      <c r="A64" s="130" t="s">
        <v>3</v>
      </c>
      <c r="B64" s="135">
        <v>0</v>
      </c>
      <c r="C64" s="135">
        <v>0</v>
      </c>
      <c r="D64" s="135">
        <v>0</v>
      </c>
      <c r="E64" s="135">
        <v>0</v>
      </c>
      <c r="F64" s="135">
        <v>0</v>
      </c>
      <c r="G64" s="135">
        <v>0</v>
      </c>
      <c r="H64" s="135">
        <v>0</v>
      </c>
      <c r="I64" s="135">
        <v>0</v>
      </c>
      <c r="J64" s="136">
        <f t="shared" si="3"/>
        <v>0</v>
      </c>
      <c r="K64" s="118"/>
      <c r="L64" s="123"/>
    </row>
    <row r="65" spans="1:12" ht="15.75" thickBot="1">
      <c r="A65" s="130" t="s">
        <v>3</v>
      </c>
      <c r="B65" s="135">
        <v>0</v>
      </c>
      <c r="C65" s="135">
        <v>0</v>
      </c>
      <c r="D65" s="135">
        <v>0</v>
      </c>
      <c r="E65" s="135">
        <v>0</v>
      </c>
      <c r="F65" s="135">
        <v>0</v>
      </c>
      <c r="G65" s="135">
        <v>0</v>
      </c>
      <c r="H65" s="135">
        <v>0</v>
      </c>
      <c r="I65" s="135">
        <v>0</v>
      </c>
      <c r="J65" s="136">
        <f t="shared" si="3"/>
        <v>0</v>
      </c>
      <c r="K65" s="118"/>
      <c r="L65" s="123"/>
    </row>
    <row r="66" spans="1:12" ht="15.75" thickBot="1">
      <c r="A66" s="130" t="s">
        <v>3</v>
      </c>
      <c r="B66" s="135">
        <v>0</v>
      </c>
      <c r="C66" s="135">
        <v>0</v>
      </c>
      <c r="D66" s="135">
        <v>0</v>
      </c>
      <c r="E66" s="135">
        <v>0</v>
      </c>
      <c r="F66" s="135">
        <v>0</v>
      </c>
      <c r="G66" s="135">
        <v>0</v>
      </c>
      <c r="H66" s="135">
        <v>0</v>
      </c>
      <c r="I66" s="135">
        <v>0</v>
      </c>
      <c r="J66" s="136">
        <f t="shared" si="3"/>
        <v>0</v>
      </c>
      <c r="K66" s="121"/>
      <c r="L66" s="121"/>
    </row>
    <row r="67" spans="1:12" ht="15.75" thickBot="1">
      <c r="A67" s="130" t="s">
        <v>3</v>
      </c>
      <c r="B67" s="135">
        <v>0</v>
      </c>
      <c r="C67" s="135">
        <v>0</v>
      </c>
      <c r="D67" s="135">
        <v>0</v>
      </c>
      <c r="E67" s="135">
        <v>0</v>
      </c>
      <c r="F67" s="135">
        <v>0</v>
      </c>
      <c r="G67" s="135">
        <v>0</v>
      </c>
      <c r="H67" s="135">
        <v>0</v>
      </c>
      <c r="I67" s="135">
        <v>0</v>
      </c>
      <c r="J67" s="136">
        <f t="shared" si="3"/>
        <v>0</v>
      </c>
      <c r="K67" s="121"/>
      <c r="L67" s="121"/>
    </row>
    <row r="68" spans="1:12" ht="15.75" thickBot="1">
      <c r="A68" s="130" t="s">
        <v>3</v>
      </c>
      <c r="B68" s="135">
        <v>0</v>
      </c>
      <c r="C68" s="135">
        <v>0</v>
      </c>
      <c r="D68" s="135">
        <v>0</v>
      </c>
      <c r="E68" s="135">
        <v>0</v>
      </c>
      <c r="F68" s="135">
        <v>0</v>
      </c>
      <c r="G68" s="135">
        <v>0</v>
      </c>
      <c r="H68" s="135">
        <v>0</v>
      </c>
      <c r="I68" s="135">
        <v>0</v>
      </c>
      <c r="J68" s="136">
        <f t="shared" si="3"/>
        <v>0</v>
      </c>
      <c r="K68" s="118"/>
      <c r="L68" s="123"/>
    </row>
    <row r="69" spans="1:12" ht="15.75" thickBot="1">
      <c r="A69" s="130" t="s">
        <v>3</v>
      </c>
      <c r="B69" s="135">
        <v>0</v>
      </c>
      <c r="C69" s="135">
        <v>0</v>
      </c>
      <c r="D69" s="135">
        <v>0</v>
      </c>
      <c r="E69" s="135">
        <v>0</v>
      </c>
      <c r="F69" s="135">
        <v>0</v>
      </c>
      <c r="G69" s="135">
        <v>0</v>
      </c>
      <c r="H69" s="135">
        <v>0</v>
      </c>
      <c r="I69" s="135">
        <v>0</v>
      </c>
      <c r="J69" s="136">
        <f>SUM(B69:I69)</f>
        <v>0</v>
      </c>
      <c r="K69" s="121"/>
      <c r="L69" s="121"/>
    </row>
    <row r="70" spans="1:12" ht="15.75" thickBot="1">
      <c r="A70" s="130" t="s">
        <v>3</v>
      </c>
      <c r="B70" s="135">
        <v>0</v>
      </c>
      <c r="C70" s="135">
        <v>0</v>
      </c>
      <c r="D70" s="135">
        <v>0</v>
      </c>
      <c r="E70" s="135">
        <v>0</v>
      </c>
      <c r="F70" s="135">
        <v>0</v>
      </c>
      <c r="G70" s="135">
        <v>0</v>
      </c>
      <c r="H70" s="135">
        <v>0</v>
      </c>
      <c r="I70" s="135">
        <v>0</v>
      </c>
      <c r="J70" s="136">
        <f t="shared" ref="J70:J75" si="4">SUM(B70:I70)</f>
        <v>0</v>
      </c>
      <c r="K70" s="118"/>
      <c r="L70" s="123"/>
    </row>
    <row r="71" spans="1:12" ht="15.75" thickBot="1">
      <c r="A71" s="130" t="s">
        <v>3</v>
      </c>
      <c r="B71" s="135">
        <v>0</v>
      </c>
      <c r="C71" s="135">
        <v>0</v>
      </c>
      <c r="D71" s="135">
        <v>0</v>
      </c>
      <c r="E71" s="135">
        <v>0</v>
      </c>
      <c r="F71" s="135">
        <v>0</v>
      </c>
      <c r="G71" s="135">
        <v>0</v>
      </c>
      <c r="H71" s="135">
        <v>0</v>
      </c>
      <c r="I71" s="135">
        <v>0</v>
      </c>
      <c r="J71" s="136">
        <f t="shared" si="4"/>
        <v>0</v>
      </c>
      <c r="K71" s="121"/>
      <c r="L71" s="121"/>
    </row>
    <row r="72" spans="1:12" ht="15.75" thickBot="1">
      <c r="A72" s="130" t="s">
        <v>3</v>
      </c>
      <c r="B72" s="135">
        <v>0</v>
      </c>
      <c r="C72" s="135">
        <v>0</v>
      </c>
      <c r="D72" s="135">
        <v>0</v>
      </c>
      <c r="E72" s="135">
        <v>0</v>
      </c>
      <c r="F72" s="135">
        <v>0</v>
      </c>
      <c r="G72" s="135">
        <v>0</v>
      </c>
      <c r="H72" s="135">
        <v>0</v>
      </c>
      <c r="I72" s="135">
        <v>0</v>
      </c>
      <c r="J72" s="136">
        <f t="shared" si="4"/>
        <v>0</v>
      </c>
      <c r="K72" s="118"/>
      <c r="L72" s="123"/>
    </row>
    <row r="73" spans="1:12" ht="15.75" thickBot="1">
      <c r="A73" s="130" t="s">
        <v>3</v>
      </c>
      <c r="B73" s="135">
        <v>0</v>
      </c>
      <c r="C73" s="135">
        <v>0</v>
      </c>
      <c r="D73" s="135">
        <v>0</v>
      </c>
      <c r="E73" s="135">
        <v>0</v>
      </c>
      <c r="F73" s="135">
        <v>0</v>
      </c>
      <c r="G73" s="135">
        <v>0</v>
      </c>
      <c r="H73" s="135">
        <v>0</v>
      </c>
      <c r="I73" s="135">
        <v>0</v>
      </c>
      <c r="J73" s="136">
        <f t="shared" si="4"/>
        <v>0</v>
      </c>
      <c r="K73" s="121"/>
      <c r="L73" s="121"/>
    </row>
    <row r="74" spans="1:12" ht="15.75" thickBot="1">
      <c r="A74" s="130" t="s">
        <v>3</v>
      </c>
      <c r="B74" s="135">
        <v>0</v>
      </c>
      <c r="C74" s="135">
        <v>0</v>
      </c>
      <c r="D74" s="135">
        <v>0</v>
      </c>
      <c r="E74" s="135">
        <v>0</v>
      </c>
      <c r="F74" s="135">
        <v>0</v>
      </c>
      <c r="G74" s="135">
        <v>0</v>
      </c>
      <c r="H74" s="135">
        <v>0</v>
      </c>
      <c r="I74" s="135">
        <v>0</v>
      </c>
      <c r="J74" s="136">
        <f t="shared" si="4"/>
        <v>0</v>
      </c>
      <c r="K74" s="118"/>
      <c r="L74" s="123"/>
    </row>
    <row r="75" spans="1:12" ht="15.75" thickBot="1">
      <c r="A75" s="130" t="s">
        <v>3</v>
      </c>
      <c r="B75" s="135">
        <v>0</v>
      </c>
      <c r="C75" s="135">
        <v>0</v>
      </c>
      <c r="D75" s="135">
        <v>0</v>
      </c>
      <c r="E75" s="135">
        <v>0</v>
      </c>
      <c r="F75" s="135">
        <v>0</v>
      </c>
      <c r="G75" s="135">
        <v>0</v>
      </c>
      <c r="H75" s="135">
        <v>0</v>
      </c>
      <c r="I75" s="135">
        <v>0</v>
      </c>
      <c r="J75" s="136">
        <f t="shared" si="4"/>
        <v>0</v>
      </c>
      <c r="K75" s="121"/>
      <c r="L75" s="121"/>
    </row>
    <row r="76" spans="1:12" ht="15.75" thickBot="1">
      <c r="A76" s="130" t="s">
        <v>3</v>
      </c>
      <c r="B76" s="135">
        <v>0</v>
      </c>
      <c r="C76" s="135">
        <v>0</v>
      </c>
      <c r="D76" s="135">
        <v>0</v>
      </c>
      <c r="E76" s="135">
        <v>0</v>
      </c>
      <c r="F76" s="135">
        <v>0</v>
      </c>
      <c r="G76" s="135">
        <v>0</v>
      </c>
      <c r="H76" s="135">
        <v>0</v>
      </c>
      <c r="I76" s="135">
        <v>0</v>
      </c>
      <c r="J76" s="136">
        <f t="shared" si="3"/>
        <v>0</v>
      </c>
      <c r="K76" s="121"/>
      <c r="L76" s="121"/>
    </row>
    <row r="77" spans="1:12" ht="15.75" thickBot="1">
      <c r="A77" s="130" t="s">
        <v>3</v>
      </c>
      <c r="B77" s="135">
        <v>0</v>
      </c>
      <c r="C77" s="135">
        <v>0</v>
      </c>
      <c r="D77" s="135">
        <v>0</v>
      </c>
      <c r="E77" s="135">
        <v>0</v>
      </c>
      <c r="F77" s="135">
        <v>0</v>
      </c>
      <c r="G77" s="135">
        <v>0</v>
      </c>
      <c r="H77" s="135">
        <v>0</v>
      </c>
      <c r="I77" s="135">
        <v>0</v>
      </c>
      <c r="J77" s="136">
        <f t="shared" si="3"/>
        <v>0</v>
      </c>
      <c r="K77" s="118"/>
      <c r="L77" s="123"/>
    </row>
    <row r="78" spans="1:12" ht="15.75" thickBot="1">
      <c r="A78" s="130" t="s">
        <v>3</v>
      </c>
      <c r="B78" s="135">
        <v>0</v>
      </c>
      <c r="C78" s="135">
        <v>0</v>
      </c>
      <c r="D78" s="135">
        <v>0</v>
      </c>
      <c r="E78" s="135">
        <v>0</v>
      </c>
      <c r="F78" s="135">
        <v>0</v>
      </c>
      <c r="G78" s="135">
        <v>0</v>
      </c>
      <c r="H78" s="135">
        <v>0</v>
      </c>
      <c r="I78" s="135">
        <v>0</v>
      </c>
      <c r="J78" s="136">
        <f t="shared" si="3"/>
        <v>0</v>
      </c>
      <c r="K78" s="121"/>
      <c r="L78" s="121"/>
    </row>
    <row r="79" spans="1:12" ht="15.75" thickBot="1">
      <c r="A79" s="130" t="s">
        <v>3</v>
      </c>
      <c r="B79" s="135">
        <v>0</v>
      </c>
      <c r="C79" s="135">
        <v>0</v>
      </c>
      <c r="D79" s="135">
        <v>0</v>
      </c>
      <c r="E79" s="135">
        <v>0</v>
      </c>
      <c r="F79" s="135">
        <v>0</v>
      </c>
      <c r="G79" s="135">
        <v>0</v>
      </c>
      <c r="H79" s="135">
        <v>0</v>
      </c>
      <c r="I79" s="135">
        <v>0</v>
      </c>
      <c r="J79" s="136">
        <f t="shared" si="3"/>
        <v>0</v>
      </c>
      <c r="K79" s="118"/>
      <c r="L79" s="123"/>
    </row>
    <row r="80" spans="1:12" ht="15.75" thickBot="1">
      <c r="A80" s="130" t="s">
        <v>3</v>
      </c>
      <c r="B80" s="135">
        <v>0</v>
      </c>
      <c r="C80" s="135">
        <v>0</v>
      </c>
      <c r="D80" s="135">
        <v>0</v>
      </c>
      <c r="E80" s="135">
        <v>0</v>
      </c>
      <c r="F80" s="135">
        <v>0</v>
      </c>
      <c r="G80" s="135">
        <v>0</v>
      </c>
      <c r="H80" s="135">
        <v>0</v>
      </c>
      <c r="I80" s="135">
        <v>0</v>
      </c>
      <c r="J80" s="136">
        <f t="shared" si="3"/>
        <v>0</v>
      </c>
      <c r="K80" s="121"/>
      <c r="L80" s="121"/>
    </row>
    <row r="81" spans="1:12" ht="15.75" thickBot="1">
      <c r="A81" s="130" t="s">
        <v>3</v>
      </c>
      <c r="B81" s="135">
        <v>0</v>
      </c>
      <c r="C81" s="135">
        <v>0</v>
      </c>
      <c r="D81" s="135">
        <v>0</v>
      </c>
      <c r="E81" s="135">
        <v>0</v>
      </c>
      <c r="F81" s="135">
        <v>0</v>
      </c>
      <c r="G81" s="135">
        <v>0</v>
      </c>
      <c r="H81" s="135">
        <v>0</v>
      </c>
      <c r="I81" s="135">
        <v>0</v>
      </c>
      <c r="J81" s="136">
        <f t="shared" si="3"/>
        <v>0</v>
      </c>
      <c r="K81" s="118"/>
      <c r="L81" s="123"/>
    </row>
    <row r="82" spans="1:12" ht="15.75" thickBot="1">
      <c r="A82" s="130" t="s">
        <v>3</v>
      </c>
      <c r="B82" s="135">
        <v>0</v>
      </c>
      <c r="C82" s="135">
        <v>0</v>
      </c>
      <c r="D82" s="135">
        <v>0</v>
      </c>
      <c r="E82" s="135">
        <v>0</v>
      </c>
      <c r="F82" s="135">
        <v>0</v>
      </c>
      <c r="G82" s="135">
        <v>0</v>
      </c>
      <c r="H82" s="135">
        <v>0</v>
      </c>
      <c r="I82" s="135">
        <v>0</v>
      </c>
      <c r="J82" s="136">
        <f t="shared" si="3"/>
        <v>0</v>
      </c>
      <c r="K82" s="121"/>
      <c r="L82" s="121"/>
    </row>
    <row r="83" spans="1:12" ht="15.75" thickBot="1">
      <c r="A83" s="130" t="s">
        <v>3</v>
      </c>
      <c r="B83" s="135">
        <v>0</v>
      </c>
      <c r="C83" s="135">
        <v>0</v>
      </c>
      <c r="D83" s="135">
        <v>0</v>
      </c>
      <c r="E83" s="135">
        <v>0</v>
      </c>
      <c r="F83" s="135">
        <v>0</v>
      </c>
      <c r="G83" s="135">
        <v>0</v>
      </c>
      <c r="H83" s="135">
        <v>0</v>
      </c>
      <c r="I83" s="135">
        <v>0</v>
      </c>
      <c r="J83" s="136">
        <f t="shared" si="3"/>
        <v>0</v>
      </c>
      <c r="K83" s="118"/>
      <c r="L83" s="123"/>
    </row>
    <row r="84" spans="1:12" ht="15.75" thickBot="1">
      <c r="A84" s="130" t="s">
        <v>3</v>
      </c>
      <c r="B84" s="135">
        <v>0</v>
      </c>
      <c r="C84" s="135">
        <v>0</v>
      </c>
      <c r="D84" s="135">
        <v>0</v>
      </c>
      <c r="E84" s="135">
        <v>0</v>
      </c>
      <c r="F84" s="135">
        <v>0</v>
      </c>
      <c r="G84" s="135">
        <v>0</v>
      </c>
      <c r="H84" s="135">
        <v>0</v>
      </c>
      <c r="I84" s="135">
        <v>0</v>
      </c>
      <c r="J84" s="136">
        <f t="shared" si="3"/>
        <v>0</v>
      </c>
      <c r="K84" s="121"/>
      <c r="L84" s="121"/>
    </row>
    <row r="85" spans="1:12" ht="15.75" thickBot="1">
      <c r="A85" s="130" t="s">
        <v>3</v>
      </c>
      <c r="B85" s="135">
        <v>0</v>
      </c>
      <c r="C85" s="135">
        <v>0</v>
      </c>
      <c r="D85" s="135">
        <v>0</v>
      </c>
      <c r="E85" s="135">
        <v>0</v>
      </c>
      <c r="F85" s="135">
        <v>0</v>
      </c>
      <c r="G85" s="135">
        <v>0</v>
      </c>
      <c r="H85" s="135">
        <v>0</v>
      </c>
      <c r="I85" s="135">
        <v>0</v>
      </c>
      <c r="J85" s="136">
        <f t="shared" si="3"/>
        <v>0</v>
      </c>
      <c r="K85" s="118"/>
      <c r="L85" s="123"/>
    </row>
    <row r="86" spans="1:12" ht="15.75" thickBot="1">
      <c r="A86" s="130" t="s">
        <v>3</v>
      </c>
      <c r="B86" s="135">
        <v>0</v>
      </c>
      <c r="C86" s="135">
        <v>0</v>
      </c>
      <c r="D86" s="135">
        <v>0</v>
      </c>
      <c r="E86" s="135">
        <v>0</v>
      </c>
      <c r="F86" s="135">
        <v>0</v>
      </c>
      <c r="G86" s="135">
        <v>0</v>
      </c>
      <c r="H86" s="135">
        <v>0</v>
      </c>
      <c r="I86" s="135">
        <v>0</v>
      </c>
      <c r="J86" s="136">
        <f t="shared" si="3"/>
        <v>0</v>
      </c>
      <c r="K86" s="118"/>
      <c r="L86" s="123"/>
    </row>
    <row r="87" spans="1:12" ht="15.75" thickBot="1">
      <c r="A87" s="130" t="s">
        <v>3</v>
      </c>
      <c r="B87" s="135">
        <v>0</v>
      </c>
      <c r="C87" s="135">
        <v>0</v>
      </c>
      <c r="D87" s="135">
        <v>0</v>
      </c>
      <c r="E87" s="135">
        <v>0</v>
      </c>
      <c r="F87" s="135">
        <v>0</v>
      </c>
      <c r="G87" s="135">
        <v>0</v>
      </c>
      <c r="H87" s="135">
        <v>0</v>
      </c>
      <c r="I87" s="135">
        <v>0</v>
      </c>
      <c r="J87" s="136">
        <f t="shared" si="2"/>
        <v>0</v>
      </c>
      <c r="K87" s="121"/>
      <c r="L87" s="121"/>
    </row>
    <row r="88" spans="1:12" ht="15.75" thickBot="1">
      <c r="A88" s="130" t="s">
        <v>3</v>
      </c>
      <c r="B88" s="135">
        <v>0</v>
      </c>
      <c r="C88" s="135">
        <v>0</v>
      </c>
      <c r="D88" s="135">
        <v>0</v>
      </c>
      <c r="E88" s="135">
        <v>0</v>
      </c>
      <c r="F88" s="135">
        <v>0</v>
      </c>
      <c r="G88" s="135">
        <v>0</v>
      </c>
      <c r="H88" s="135">
        <v>0</v>
      </c>
      <c r="I88" s="135">
        <v>0</v>
      </c>
      <c r="J88" s="136">
        <f t="shared" si="2"/>
        <v>0</v>
      </c>
      <c r="K88" s="118"/>
      <c r="L88" s="123"/>
    </row>
    <row r="89" spans="1:12" ht="15.75" thickBot="1">
      <c r="A89" s="130" t="s">
        <v>3</v>
      </c>
      <c r="B89" s="135">
        <v>0</v>
      </c>
      <c r="C89" s="135">
        <v>0</v>
      </c>
      <c r="D89" s="135">
        <v>0</v>
      </c>
      <c r="E89" s="135">
        <v>0</v>
      </c>
      <c r="F89" s="135">
        <v>0</v>
      </c>
      <c r="G89" s="135">
        <v>0</v>
      </c>
      <c r="H89" s="135">
        <v>0</v>
      </c>
      <c r="I89" s="135">
        <v>0</v>
      </c>
      <c r="J89" s="136">
        <f t="shared" si="2"/>
        <v>0</v>
      </c>
      <c r="K89" s="118"/>
      <c r="L89" s="123"/>
    </row>
    <row r="90" spans="1:12" ht="15.75" thickBot="1">
      <c r="A90" s="130" t="s">
        <v>3</v>
      </c>
      <c r="B90" s="135">
        <v>0</v>
      </c>
      <c r="C90" s="135">
        <v>0</v>
      </c>
      <c r="D90" s="135">
        <v>0</v>
      </c>
      <c r="E90" s="135">
        <v>0</v>
      </c>
      <c r="F90" s="135">
        <v>0</v>
      </c>
      <c r="G90" s="135">
        <v>0</v>
      </c>
      <c r="H90" s="135">
        <v>0</v>
      </c>
      <c r="I90" s="135">
        <v>0</v>
      </c>
      <c r="J90" s="136">
        <f t="shared" si="2"/>
        <v>0</v>
      </c>
      <c r="K90" s="118"/>
      <c r="L90" s="123"/>
    </row>
    <row r="91" spans="1:12" ht="15.75" thickBot="1">
      <c r="A91" s="130" t="s">
        <v>3</v>
      </c>
      <c r="B91" s="135">
        <v>0</v>
      </c>
      <c r="C91" s="135">
        <v>0</v>
      </c>
      <c r="D91" s="135">
        <v>0</v>
      </c>
      <c r="E91" s="135">
        <v>0</v>
      </c>
      <c r="F91" s="135">
        <v>0</v>
      </c>
      <c r="G91" s="135">
        <v>0</v>
      </c>
      <c r="H91" s="135">
        <v>0</v>
      </c>
      <c r="I91" s="135">
        <v>0</v>
      </c>
      <c r="J91" s="136">
        <f t="shared" si="2"/>
        <v>0</v>
      </c>
      <c r="K91" s="121"/>
      <c r="L91" s="121"/>
    </row>
    <row r="92" spans="1:12" ht="15.75" thickBot="1">
      <c r="A92" s="130" t="s">
        <v>3</v>
      </c>
      <c r="B92" s="135">
        <v>0</v>
      </c>
      <c r="C92" s="135">
        <v>0</v>
      </c>
      <c r="D92" s="135">
        <v>0</v>
      </c>
      <c r="E92" s="135">
        <v>0</v>
      </c>
      <c r="F92" s="135">
        <v>0</v>
      </c>
      <c r="G92" s="135">
        <v>0</v>
      </c>
      <c r="H92" s="135">
        <v>0</v>
      </c>
      <c r="I92" s="135">
        <v>0</v>
      </c>
      <c r="J92" s="136">
        <f t="shared" si="2"/>
        <v>0</v>
      </c>
      <c r="K92" s="121"/>
      <c r="L92" s="121"/>
    </row>
    <row r="93" spans="1:12" ht="15.75" thickBot="1">
      <c r="A93" s="130" t="s">
        <v>3</v>
      </c>
      <c r="B93" s="135">
        <v>0</v>
      </c>
      <c r="C93" s="135">
        <v>0</v>
      </c>
      <c r="D93" s="135">
        <v>0</v>
      </c>
      <c r="E93" s="135">
        <v>0</v>
      </c>
      <c r="F93" s="135">
        <v>0</v>
      </c>
      <c r="G93" s="135">
        <v>0</v>
      </c>
      <c r="H93" s="135">
        <v>0</v>
      </c>
      <c r="I93" s="135">
        <v>0</v>
      </c>
      <c r="J93" s="136">
        <f t="shared" si="2"/>
        <v>0</v>
      </c>
      <c r="K93" s="118"/>
      <c r="L93" s="123"/>
    </row>
    <row r="94" spans="1:12" ht="15.75" thickBot="1">
      <c r="A94" s="130" t="s">
        <v>3</v>
      </c>
      <c r="B94" s="135">
        <v>0</v>
      </c>
      <c r="C94" s="135">
        <v>0</v>
      </c>
      <c r="D94" s="135">
        <v>0</v>
      </c>
      <c r="E94" s="135">
        <v>0</v>
      </c>
      <c r="F94" s="135">
        <v>0</v>
      </c>
      <c r="G94" s="135">
        <v>0</v>
      </c>
      <c r="H94" s="135">
        <v>0</v>
      </c>
      <c r="I94" s="135">
        <v>0</v>
      </c>
      <c r="J94" s="136">
        <f>SUM(B94:I94)</f>
        <v>0</v>
      </c>
      <c r="K94" s="121"/>
      <c r="L94" s="121"/>
    </row>
    <row r="95" spans="1:12" ht="15.75" thickBot="1">
      <c r="A95" s="130" t="s">
        <v>3</v>
      </c>
      <c r="B95" s="135">
        <v>0</v>
      </c>
      <c r="C95" s="135">
        <v>0</v>
      </c>
      <c r="D95" s="135">
        <v>0</v>
      </c>
      <c r="E95" s="135">
        <v>0</v>
      </c>
      <c r="F95" s="135">
        <v>0</v>
      </c>
      <c r="G95" s="135">
        <v>0</v>
      </c>
      <c r="H95" s="135">
        <v>0</v>
      </c>
      <c r="I95" s="135">
        <v>0</v>
      </c>
      <c r="J95" s="136">
        <f t="shared" si="2"/>
        <v>0</v>
      </c>
      <c r="K95" s="118"/>
      <c r="L95" s="123"/>
    </row>
    <row r="96" spans="1:12" ht="15.75" thickBot="1">
      <c r="A96" s="130" t="s">
        <v>3</v>
      </c>
      <c r="B96" s="135">
        <v>0</v>
      </c>
      <c r="C96" s="135">
        <v>0</v>
      </c>
      <c r="D96" s="135">
        <v>0</v>
      </c>
      <c r="E96" s="135">
        <v>0</v>
      </c>
      <c r="F96" s="135">
        <v>0</v>
      </c>
      <c r="G96" s="135">
        <v>0</v>
      </c>
      <c r="H96" s="135">
        <v>0</v>
      </c>
      <c r="I96" s="135">
        <v>0</v>
      </c>
      <c r="J96" s="136">
        <f t="shared" si="2"/>
        <v>0</v>
      </c>
      <c r="K96" s="121"/>
      <c r="L96" s="121"/>
    </row>
    <row r="97" spans="1:12" ht="15.75" thickBot="1">
      <c r="A97" s="130" t="s">
        <v>3</v>
      </c>
      <c r="B97" s="135">
        <v>0</v>
      </c>
      <c r="C97" s="135">
        <v>0</v>
      </c>
      <c r="D97" s="135">
        <v>0</v>
      </c>
      <c r="E97" s="135">
        <v>0</v>
      </c>
      <c r="F97" s="135">
        <v>0</v>
      </c>
      <c r="G97" s="135">
        <v>0</v>
      </c>
      <c r="H97" s="135">
        <v>0</v>
      </c>
      <c r="I97" s="135">
        <v>0</v>
      </c>
      <c r="J97" s="136">
        <f t="shared" si="2"/>
        <v>0</v>
      </c>
      <c r="K97" s="118"/>
      <c r="L97" s="123"/>
    </row>
    <row r="98" spans="1:12" ht="15.75" thickBot="1">
      <c r="A98" s="130" t="s">
        <v>3</v>
      </c>
      <c r="B98" s="135">
        <v>0</v>
      </c>
      <c r="C98" s="135">
        <v>0</v>
      </c>
      <c r="D98" s="135">
        <v>0</v>
      </c>
      <c r="E98" s="135">
        <v>0</v>
      </c>
      <c r="F98" s="135">
        <v>0</v>
      </c>
      <c r="G98" s="135">
        <v>0</v>
      </c>
      <c r="H98" s="135">
        <v>0</v>
      </c>
      <c r="I98" s="135">
        <v>0</v>
      </c>
      <c r="J98" s="136">
        <f t="shared" si="2"/>
        <v>0</v>
      </c>
      <c r="K98" s="121"/>
      <c r="L98" s="121"/>
    </row>
    <row r="99" spans="1:12" ht="15.75" thickBot="1">
      <c r="A99" s="130" t="s">
        <v>3</v>
      </c>
      <c r="B99" s="135">
        <v>0</v>
      </c>
      <c r="C99" s="135">
        <v>0</v>
      </c>
      <c r="D99" s="135">
        <v>0</v>
      </c>
      <c r="E99" s="135">
        <v>0</v>
      </c>
      <c r="F99" s="135">
        <v>0</v>
      </c>
      <c r="G99" s="135">
        <v>0</v>
      </c>
      <c r="H99" s="135">
        <v>0</v>
      </c>
      <c r="I99" s="135">
        <v>0</v>
      </c>
      <c r="J99" s="136">
        <f t="shared" si="2"/>
        <v>0</v>
      </c>
      <c r="K99" s="118"/>
      <c r="L99" s="123"/>
    </row>
    <row r="100" spans="1:12" ht="15.75" thickBot="1">
      <c r="A100" s="130" t="s">
        <v>3</v>
      </c>
      <c r="B100" s="135">
        <v>0</v>
      </c>
      <c r="C100" s="135">
        <v>0</v>
      </c>
      <c r="D100" s="135">
        <v>0</v>
      </c>
      <c r="E100" s="135">
        <v>0</v>
      </c>
      <c r="F100" s="135">
        <v>0</v>
      </c>
      <c r="G100" s="135">
        <v>0</v>
      </c>
      <c r="H100" s="135">
        <v>0</v>
      </c>
      <c r="I100" s="135">
        <v>0</v>
      </c>
      <c r="J100" s="136">
        <f t="shared" si="2"/>
        <v>0</v>
      </c>
      <c r="K100" s="121"/>
      <c r="L100" s="121"/>
    </row>
    <row r="101" spans="1:12" ht="15.75" thickBot="1">
      <c r="A101" s="130" t="s">
        <v>3</v>
      </c>
      <c r="B101" s="135">
        <v>0</v>
      </c>
      <c r="C101" s="135">
        <v>0</v>
      </c>
      <c r="D101" s="135">
        <v>0</v>
      </c>
      <c r="E101" s="135">
        <v>0</v>
      </c>
      <c r="F101" s="135">
        <v>0</v>
      </c>
      <c r="G101" s="135">
        <v>0</v>
      </c>
      <c r="H101" s="135">
        <v>0</v>
      </c>
      <c r="I101" s="135">
        <v>0</v>
      </c>
      <c r="J101" s="136">
        <f t="shared" si="2"/>
        <v>0</v>
      </c>
      <c r="K101" s="118"/>
      <c r="L101" s="123"/>
    </row>
    <row r="102" spans="1:12" ht="15.75" thickBot="1">
      <c r="A102" s="130" t="s">
        <v>3</v>
      </c>
      <c r="B102" s="135">
        <v>0</v>
      </c>
      <c r="C102" s="135">
        <v>0</v>
      </c>
      <c r="D102" s="135">
        <v>0</v>
      </c>
      <c r="E102" s="135">
        <v>0</v>
      </c>
      <c r="F102" s="135">
        <v>0</v>
      </c>
      <c r="G102" s="135">
        <v>0</v>
      </c>
      <c r="H102" s="135">
        <v>0</v>
      </c>
      <c r="I102" s="135">
        <v>0</v>
      </c>
      <c r="J102" s="136">
        <f t="shared" si="2"/>
        <v>0</v>
      </c>
      <c r="K102" s="121"/>
      <c r="L102" s="121"/>
    </row>
    <row r="103" spans="1:12" ht="15.75" thickBot="1">
      <c r="A103" s="130" t="s">
        <v>3</v>
      </c>
      <c r="B103" s="135">
        <v>0</v>
      </c>
      <c r="C103" s="135">
        <v>0</v>
      </c>
      <c r="D103" s="135">
        <v>0</v>
      </c>
      <c r="E103" s="135">
        <v>0</v>
      </c>
      <c r="F103" s="135">
        <v>0</v>
      </c>
      <c r="G103" s="135">
        <v>0</v>
      </c>
      <c r="H103" s="135">
        <v>0</v>
      </c>
      <c r="I103" s="135">
        <v>0</v>
      </c>
      <c r="J103" s="136">
        <f t="shared" si="2"/>
        <v>0</v>
      </c>
      <c r="K103" s="118"/>
      <c r="L103" s="123"/>
    </row>
    <row r="104" spans="1:12" ht="15.75" thickBot="1">
      <c r="A104" s="130" t="s">
        <v>3</v>
      </c>
      <c r="B104" s="135">
        <v>0</v>
      </c>
      <c r="C104" s="135">
        <v>0</v>
      </c>
      <c r="D104" s="135">
        <v>0</v>
      </c>
      <c r="E104" s="135">
        <v>0</v>
      </c>
      <c r="F104" s="135">
        <v>0</v>
      </c>
      <c r="G104" s="135">
        <v>0</v>
      </c>
      <c r="H104" s="135">
        <v>0</v>
      </c>
      <c r="I104" s="135">
        <v>0</v>
      </c>
      <c r="J104" s="136">
        <f t="shared" si="2"/>
        <v>0</v>
      </c>
      <c r="K104" s="121"/>
      <c r="L104" s="121"/>
    </row>
    <row r="105" spans="1:12" ht="15.75" thickBot="1">
      <c r="A105" s="130" t="s">
        <v>3</v>
      </c>
      <c r="B105" s="135">
        <v>0</v>
      </c>
      <c r="C105" s="135">
        <v>0</v>
      </c>
      <c r="D105" s="135">
        <v>0</v>
      </c>
      <c r="E105" s="135">
        <v>0</v>
      </c>
      <c r="F105" s="135">
        <v>0</v>
      </c>
      <c r="G105" s="135">
        <v>0</v>
      </c>
      <c r="H105" s="135">
        <v>0</v>
      </c>
      <c r="I105" s="135">
        <v>0</v>
      </c>
      <c r="J105" s="136">
        <f t="shared" si="2"/>
        <v>0</v>
      </c>
      <c r="K105" s="118"/>
      <c r="L105" s="123"/>
    </row>
    <row r="106" spans="1:12" ht="15.75" thickBot="1">
      <c r="A106" s="130" t="s">
        <v>3</v>
      </c>
      <c r="B106" s="135">
        <v>0</v>
      </c>
      <c r="C106" s="135">
        <v>0</v>
      </c>
      <c r="D106" s="135">
        <v>0</v>
      </c>
      <c r="E106" s="135">
        <v>0</v>
      </c>
      <c r="F106" s="135">
        <v>0</v>
      </c>
      <c r="G106" s="135">
        <v>0</v>
      </c>
      <c r="H106" s="135">
        <v>0</v>
      </c>
      <c r="I106" s="135">
        <v>0</v>
      </c>
      <c r="J106" s="136">
        <f t="shared" si="2"/>
        <v>0</v>
      </c>
      <c r="K106" s="121"/>
      <c r="L106" s="121"/>
    </row>
    <row r="107" spans="1:12" ht="15.75" thickBot="1">
      <c r="A107" s="130" t="s">
        <v>3</v>
      </c>
      <c r="B107" s="135">
        <v>0</v>
      </c>
      <c r="C107" s="135">
        <v>0</v>
      </c>
      <c r="D107" s="135">
        <v>0</v>
      </c>
      <c r="E107" s="135">
        <v>0</v>
      </c>
      <c r="F107" s="135">
        <v>0</v>
      </c>
      <c r="G107" s="135">
        <v>0</v>
      </c>
      <c r="H107" s="135">
        <v>0</v>
      </c>
      <c r="I107" s="135">
        <v>0</v>
      </c>
      <c r="J107" s="136">
        <f t="shared" si="2"/>
        <v>0</v>
      </c>
      <c r="K107" s="118"/>
      <c r="L107" s="123"/>
    </row>
    <row r="108" spans="1:12" ht="15.75" thickBot="1">
      <c r="A108" s="130" t="s">
        <v>3</v>
      </c>
      <c r="B108" s="135">
        <v>0</v>
      </c>
      <c r="C108" s="135">
        <v>0</v>
      </c>
      <c r="D108" s="135">
        <v>0</v>
      </c>
      <c r="E108" s="135">
        <v>0</v>
      </c>
      <c r="F108" s="135">
        <v>0</v>
      </c>
      <c r="G108" s="135">
        <v>0</v>
      </c>
      <c r="H108" s="135">
        <v>0</v>
      </c>
      <c r="I108" s="135">
        <v>0</v>
      </c>
      <c r="J108" s="136">
        <f t="shared" si="2"/>
        <v>0</v>
      </c>
      <c r="K108" s="118"/>
      <c r="L108" s="123"/>
    </row>
    <row r="109" spans="1:12" ht="15.75" thickBot="1">
      <c r="A109" s="137" t="s">
        <v>427</v>
      </c>
      <c r="B109" s="138">
        <f>SUM(B6:B108)</f>
        <v>0</v>
      </c>
      <c r="C109" s="138">
        <f t="shared" ref="C109:J109" si="5">SUM(C6:C108)</f>
        <v>0</v>
      </c>
      <c r="D109" s="138">
        <f t="shared" si="5"/>
        <v>0</v>
      </c>
      <c r="E109" s="138">
        <f t="shared" si="5"/>
        <v>0</v>
      </c>
      <c r="F109" s="138">
        <f t="shared" si="5"/>
        <v>0</v>
      </c>
      <c r="G109" s="138">
        <f t="shared" si="5"/>
        <v>0</v>
      </c>
      <c r="H109" s="138">
        <f t="shared" si="5"/>
        <v>0</v>
      </c>
      <c r="I109" s="138">
        <f t="shared" si="5"/>
        <v>0</v>
      </c>
      <c r="J109" s="138">
        <f t="shared" si="5"/>
        <v>0</v>
      </c>
      <c r="K109" s="139"/>
      <c r="L109" s="140"/>
    </row>
    <row r="110" spans="1:12">
      <c r="A110" s="295" t="s">
        <v>516</v>
      </c>
      <c r="B110" s="295"/>
      <c r="C110" s="295"/>
      <c r="D110" s="295"/>
      <c r="E110" s="295"/>
      <c r="F110" s="295"/>
      <c r="G110" s="295"/>
      <c r="H110" s="295"/>
      <c r="I110" s="295"/>
      <c r="J110" s="295"/>
      <c r="K110" s="295"/>
      <c r="L110" s="295"/>
    </row>
    <row r="111" spans="1:12">
      <c r="A111" s="294" t="s">
        <v>428</v>
      </c>
      <c r="B111" s="294"/>
      <c r="C111" s="294"/>
      <c r="D111" s="294"/>
      <c r="E111" s="294"/>
      <c r="F111" s="294"/>
      <c r="G111" s="294"/>
      <c r="H111" s="294"/>
      <c r="I111" s="294"/>
      <c r="J111" s="294"/>
      <c r="K111" s="294"/>
      <c r="L111" s="294"/>
    </row>
    <row r="112" spans="1:12">
      <c r="A112" s="292"/>
      <c r="B112" s="292"/>
      <c r="C112" s="292"/>
      <c r="D112" s="292"/>
      <c r="E112" s="292"/>
      <c r="F112" s="292"/>
      <c r="G112" s="292"/>
      <c r="H112" s="292"/>
      <c r="I112" s="292"/>
      <c r="J112" s="292"/>
      <c r="K112" s="292"/>
      <c r="L112" s="292"/>
    </row>
  </sheetData>
  <sheetProtection algorithmName="SHA-512" hashValue="H1fBz0ImbffhEsdXR5t48/w2WkUtuidRkhM2Ws69BlA/pZltuqYInJsbQBRdFp1h5nbjiUJ3KxbpISrjI7q5lQ==" saltValue="JSUooYSVM/clnHiVHj+aOg==" spinCount="100000" sheet="1" objects="1" scenarios="1"/>
  <mergeCells count="7">
    <mergeCell ref="A112:L112"/>
    <mergeCell ref="A1:L1"/>
    <mergeCell ref="A2:L2"/>
    <mergeCell ref="A3:L3"/>
    <mergeCell ref="A4:A5"/>
    <mergeCell ref="A110:L110"/>
    <mergeCell ref="A111:L1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4993" r:id="rId3" name="Check Box 1">
              <controlPr defaultSize="0" autoFill="0" autoLine="0" autoPict="0">
                <anchor moveWithCells="1">
                  <from>
                    <xdr:col>10</xdr:col>
                    <xdr:colOff>219075</xdr:colOff>
                    <xdr:row>4</xdr:row>
                    <xdr:rowOff>190500</xdr:rowOff>
                  </from>
                  <to>
                    <xdr:col>10</xdr:col>
                    <xdr:colOff>542925</xdr:colOff>
                    <xdr:row>6</xdr:row>
                    <xdr:rowOff>28575</xdr:rowOff>
                  </to>
                </anchor>
              </controlPr>
            </control>
          </mc:Choice>
        </mc:AlternateContent>
        <mc:AlternateContent xmlns:mc="http://schemas.openxmlformats.org/markup-compatibility/2006">
          <mc:Choice Requires="x14">
            <control shapeId="84994" r:id="rId4" name="Check Box 2">
              <controlPr defaultSize="0" autoFill="0" autoLine="0" autoPict="0">
                <anchor moveWithCells="1">
                  <from>
                    <xdr:col>10</xdr:col>
                    <xdr:colOff>219075</xdr:colOff>
                    <xdr:row>89</xdr:row>
                    <xdr:rowOff>228600</xdr:rowOff>
                  </from>
                  <to>
                    <xdr:col>10</xdr:col>
                    <xdr:colOff>542925</xdr:colOff>
                    <xdr:row>91</xdr:row>
                    <xdr:rowOff>28575</xdr:rowOff>
                  </to>
                </anchor>
              </controlPr>
            </control>
          </mc:Choice>
        </mc:AlternateContent>
        <mc:AlternateContent xmlns:mc="http://schemas.openxmlformats.org/markup-compatibility/2006">
          <mc:Choice Requires="x14">
            <control shapeId="84995" r:id="rId5" name="Check Box 3">
              <controlPr defaultSize="0" autoFill="0" autoLine="0" autoPict="0">
                <anchor moveWithCells="1">
                  <from>
                    <xdr:col>10</xdr:col>
                    <xdr:colOff>219075</xdr:colOff>
                    <xdr:row>90</xdr:row>
                    <xdr:rowOff>238125</xdr:rowOff>
                  </from>
                  <to>
                    <xdr:col>10</xdr:col>
                    <xdr:colOff>561975</xdr:colOff>
                    <xdr:row>92</xdr:row>
                    <xdr:rowOff>28575</xdr:rowOff>
                  </to>
                </anchor>
              </controlPr>
            </control>
          </mc:Choice>
        </mc:AlternateContent>
        <mc:AlternateContent xmlns:mc="http://schemas.openxmlformats.org/markup-compatibility/2006">
          <mc:Choice Requires="x14">
            <control shapeId="84996" r:id="rId6" name="Check Box 4">
              <controlPr defaultSize="0" autoFill="0" autoLine="0" autoPict="0">
                <anchor moveWithCells="1">
                  <from>
                    <xdr:col>10</xdr:col>
                    <xdr:colOff>219075</xdr:colOff>
                    <xdr:row>92</xdr:row>
                    <xdr:rowOff>0</xdr:rowOff>
                  </from>
                  <to>
                    <xdr:col>10</xdr:col>
                    <xdr:colOff>542925</xdr:colOff>
                    <xdr:row>93</xdr:row>
                    <xdr:rowOff>28575</xdr:rowOff>
                  </to>
                </anchor>
              </controlPr>
            </control>
          </mc:Choice>
        </mc:AlternateContent>
        <mc:AlternateContent xmlns:mc="http://schemas.openxmlformats.org/markup-compatibility/2006">
          <mc:Choice Requires="x14">
            <control shapeId="84997" r:id="rId7" name="Check Box 5">
              <controlPr defaultSize="0" autoFill="0" autoLine="0" autoPict="0">
                <anchor moveWithCells="1">
                  <from>
                    <xdr:col>10</xdr:col>
                    <xdr:colOff>219075</xdr:colOff>
                    <xdr:row>93</xdr:row>
                    <xdr:rowOff>28575</xdr:rowOff>
                  </from>
                  <to>
                    <xdr:col>10</xdr:col>
                    <xdr:colOff>542925</xdr:colOff>
                    <xdr:row>94</xdr:row>
                    <xdr:rowOff>47625</xdr:rowOff>
                  </to>
                </anchor>
              </controlPr>
            </control>
          </mc:Choice>
        </mc:AlternateContent>
        <mc:AlternateContent xmlns:mc="http://schemas.openxmlformats.org/markup-compatibility/2006">
          <mc:Choice Requires="x14">
            <control shapeId="84998" r:id="rId8" name="Check Box 6">
              <controlPr defaultSize="0" autoFill="0" autoLine="0" autoPict="0">
                <anchor moveWithCells="1">
                  <from>
                    <xdr:col>10</xdr:col>
                    <xdr:colOff>219075</xdr:colOff>
                    <xdr:row>94</xdr:row>
                    <xdr:rowOff>0</xdr:rowOff>
                  </from>
                  <to>
                    <xdr:col>10</xdr:col>
                    <xdr:colOff>542925</xdr:colOff>
                    <xdr:row>95</xdr:row>
                    <xdr:rowOff>28575</xdr:rowOff>
                  </to>
                </anchor>
              </controlPr>
            </control>
          </mc:Choice>
        </mc:AlternateContent>
        <mc:AlternateContent xmlns:mc="http://schemas.openxmlformats.org/markup-compatibility/2006">
          <mc:Choice Requires="x14">
            <control shapeId="84999" r:id="rId9" name="Check Box 7">
              <controlPr defaultSize="0" autoFill="0" autoLine="0" autoPict="0">
                <anchor moveWithCells="1">
                  <from>
                    <xdr:col>10</xdr:col>
                    <xdr:colOff>200025</xdr:colOff>
                    <xdr:row>95</xdr:row>
                    <xdr:rowOff>0</xdr:rowOff>
                  </from>
                  <to>
                    <xdr:col>10</xdr:col>
                    <xdr:colOff>533400</xdr:colOff>
                    <xdr:row>96</xdr:row>
                    <xdr:rowOff>28575</xdr:rowOff>
                  </to>
                </anchor>
              </controlPr>
            </control>
          </mc:Choice>
        </mc:AlternateContent>
        <mc:AlternateContent xmlns:mc="http://schemas.openxmlformats.org/markup-compatibility/2006">
          <mc:Choice Requires="x14">
            <control shapeId="85000" r:id="rId10" name="Check Box 8">
              <controlPr defaultSize="0" autoFill="0" autoLine="0" autoPict="0">
                <anchor moveWithCells="1">
                  <from>
                    <xdr:col>10</xdr:col>
                    <xdr:colOff>219075</xdr:colOff>
                    <xdr:row>96</xdr:row>
                    <xdr:rowOff>9525</xdr:rowOff>
                  </from>
                  <to>
                    <xdr:col>10</xdr:col>
                    <xdr:colOff>542925</xdr:colOff>
                    <xdr:row>97</xdr:row>
                    <xdr:rowOff>38100</xdr:rowOff>
                  </to>
                </anchor>
              </controlPr>
            </control>
          </mc:Choice>
        </mc:AlternateContent>
        <mc:AlternateContent xmlns:mc="http://schemas.openxmlformats.org/markup-compatibility/2006">
          <mc:Choice Requires="x14">
            <control shapeId="85001" r:id="rId11" name="Check Box 9">
              <controlPr defaultSize="0" autoFill="0" autoLine="0" autoPict="0">
                <anchor moveWithCells="1">
                  <from>
                    <xdr:col>10</xdr:col>
                    <xdr:colOff>219075</xdr:colOff>
                    <xdr:row>96</xdr:row>
                    <xdr:rowOff>257175</xdr:rowOff>
                  </from>
                  <to>
                    <xdr:col>10</xdr:col>
                    <xdr:colOff>542925</xdr:colOff>
                    <xdr:row>98</xdr:row>
                    <xdr:rowOff>28575</xdr:rowOff>
                  </to>
                </anchor>
              </controlPr>
            </control>
          </mc:Choice>
        </mc:AlternateContent>
        <mc:AlternateContent xmlns:mc="http://schemas.openxmlformats.org/markup-compatibility/2006">
          <mc:Choice Requires="x14">
            <control shapeId="85002" r:id="rId12" name="Check Box 10">
              <controlPr defaultSize="0" autoFill="0" autoLine="0" autoPict="0">
                <anchor moveWithCells="1">
                  <from>
                    <xdr:col>10</xdr:col>
                    <xdr:colOff>219075</xdr:colOff>
                    <xdr:row>98</xdr:row>
                    <xdr:rowOff>0</xdr:rowOff>
                  </from>
                  <to>
                    <xdr:col>10</xdr:col>
                    <xdr:colOff>561975</xdr:colOff>
                    <xdr:row>99</xdr:row>
                    <xdr:rowOff>28575</xdr:rowOff>
                  </to>
                </anchor>
              </controlPr>
            </control>
          </mc:Choice>
        </mc:AlternateContent>
        <mc:AlternateContent xmlns:mc="http://schemas.openxmlformats.org/markup-compatibility/2006">
          <mc:Choice Requires="x14">
            <control shapeId="85003" r:id="rId13" name="Check Box 11">
              <controlPr defaultSize="0" autoFill="0" autoLine="0" autoPict="0">
                <anchor moveWithCells="1">
                  <from>
                    <xdr:col>10</xdr:col>
                    <xdr:colOff>200025</xdr:colOff>
                    <xdr:row>99</xdr:row>
                    <xdr:rowOff>28575</xdr:rowOff>
                  </from>
                  <to>
                    <xdr:col>10</xdr:col>
                    <xdr:colOff>533400</xdr:colOff>
                    <xdr:row>100</xdr:row>
                    <xdr:rowOff>47625</xdr:rowOff>
                  </to>
                </anchor>
              </controlPr>
            </control>
          </mc:Choice>
        </mc:AlternateContent>
        <mc:AlternateContent xmlns:mc="http://schemas.openxmlformats.org/markup-compatibility/2006">
          <mc:Choice Requires="x14">
            <control shapeId="85004" r:id="rId14" name="Check Box 12">
              <controlPr defaultSize="0" autoFill="0" autoLine="0" autoPict="0">
                <anchor moveWithCells="1">
                  <from>
                    <xdr:col>10</xdr:col>
                    <xdr:colOff>200025</xdr:colOff>
                    <xdr:row>100</xdr:row>
                    <xdr:rowOff>0</xdr:rowOff>
                  </from>
                  <to>
                    <xdr:col>10</xdr:col>
                    <xdr:colOff>533400</xdr:colOff>
                    <xdr:row>101</xdr:row>
                    <xdr:rowOff>28575</xdr:rowOff>
                  </to>
                </anchor>
              </controlPr>
            </control>
          </mc:Choice>
        </mc:AlternateContent>
        <mc:AlternateContent xmlns:mc="http://schemas.openxmlformats.org/markup-compatibility/2006">
          <mc:Choice Requires="x14">
            <control shapeId="85005" r:id="rId15" name="Check Box 13">
              <controlPr defaultSize="0" autoFill="0" autoLine="0" autoPict="0">
                <anchor moveWithCells="1">
                  <from>
                    <xdr:col>10</xdr:col>
                    <xdr:colOff>219075</xdr:colOff>
                    <xdr:row>101</xdr:row>
                    <xdr:rowOff>28575</xdr:rowOff>
                  </from>
                  <to>
                    <xdr:col>10</xdr:col>
                    <xdr:colOff>542925</xdr:colOff>
                    <xdr:row>102</xdr:row>
                    <xdr:rowOff>47625</xdr:rowOff>
                  </to>
                </anchor>
              </controlPr>
            </control>
          </mc:Choice>
        </mc:AlternateContent>
        <mc:AlternateContent xmlns:mc="http://schemas.openxmlformats.org/markup-compatibility/2006">
          <mc:Choice Requires="x14">
            <control shapeId="85006" r:id="rId16" name="Check Box 14">
              <controlPr defaultSize="0" autoFill="0" autoLine="0" autoPict="0">
                <anchor moveWithCells="1">
                  <from>
                    <xdr:col>10</xdr:col>
                    <xdr:colOff>219075</xdr:colOff>
                    <xdr:row>102</xdr:row>
                    <xdr:rowOff>28575</xdr:rowOff>
                  </from>
                  <to>
                    <xdr:col>10</xdr:col>
                    <xdr:colOff>542925</xdr:colOff>
                    <xdr:row>103</xdr:row>
                    <xdr:rowOff>47625</xdr:rowOff>
                  </to>
                </anchor>
              </controlPr>
            </control>
          </mc:Choice>
        </mc:AlternateContent>
        <mc:AlternateContent xmlns:mc="http://schemas.openxmlformats.org/markup-compatibility/2006">
          <mc:Choice Requires="x14">
            <control shapeId="85007" r:id="rId17" name="Check Box 15">
              <controlPr defaultSize="0" autoFill="0" autoLine="0" autoPict="0">
                <anchor moveWithCells="1">
                  <from>
                    <xdr:col>10</xdr:col>
                    <xdr:colOff>200025</xdr:colOff>
                    <xdr:row>103</xdr:row>
                    <xdr:rowOff>28575</xdr:rowOff>
                  </from>
                  <to>
                    <xdr:col>10</xdr:col>
                    <xdr:colOff>533400</xdr:colOff>
                    <xdr:row>104</xdr:row>
                    <xdr:rowOff>47625</xdr:rowOff>
                  </to>
                </anchor>
              </controlPr>
            </control>
          </mc:Choice>
        </mc:AlternateContent>
        <mc:AlternateContent xmlns:mc="http://schemas.openxmlformats.org/markup-compatibility/2006">
          <mc:Choice Requires="x14">
            <control shapeId="85008" r:id="rId18" name="Check Box 16">
              <controlPr defaultSize="0" autoFill="0" autoLine="0" autoPict="0">
                <anchor moveWithCells="1">
                  <from>
                    <xdr:col>10</xdr:col>
                    <xdr:colOff>200025</xdr:colOff>
                    <xdr:row>104</xdr:row>
                    <xdr:rowOff>0</xdr:rowOff>
                  </from>
                  <to>
                    <xdr:col>10</xdr:col>
                    <xdr:colOff>533400</xdr:colOff>
                    <xdr:row>105</xdr:row>
                    <xdr:rowOff>28575</xdr:rowOff>
                  </to>
                </anchor>
              </controlPr>
            </control>
          </mc:Choice>
        </mc:AlternateContent>
        <mc:AlternateContent xmlns:mc="http://schemas.openxmlformats.org/markup-compatibility/2006">
          <mc:Choice Requires="x14">
            <control shapeId="85009" r:id="rId19" name="Check Box 17">
              <controlPr defaultSize="0" autoFill="0" autoLine="0" autoPict="0">
                <anchor moveWithCells="1">
                  <from>
                    <xdr:col>10</xdr:col>
                    <xdr:colOff>219075</xdr:colOff>
                    <xdr:row>105</xdr:row>
                    <xdr:rowOff>28575</xdr:rowOff>
                  </from>
                  <to>
                    <xdr:col>10</xdr:col>
                    <xdr:colOff>542925</xdr:colOff>
                    <xdr:row>106</xdr:row>
                    <xdr:rowOff>47625</xdr:rowOff>
                  </to>
                </anchor>
              </controlPr>
            </control>
          </mc:Choice>
        </mc:AlternateContent>
        <mc:AlternateContent xmlns:mc="http://schemas.openxmlformats.org/markup-compatibility/2006">
          <mc:Choice Requires="x14">
            <control shapeId="85010" r:id="rId20" name="Check Box 18">
              <controlPr defaultSize="0" autoFill="0" autoLine="0" autoPict="0">
                <anchor moveWithCells="1">
                  <from>
                    <xdr:col>10</xdr:col>
                    <xdr:colOff>219075</xdr:colOff>
                    <xdr:row>106</xdr:row>
                    <xdr:rowOff>28575</xdr:rowOff>
                  </from>
                  <to>
                    <xdr:col>10</xdr:col>
                    <xdr:colOff>542925</xdr:colOff>
                    <xdr:row>107</xdr:row>
                    <xdr:rowOff>47625</xdr:rowOff>
                  </to>
                </anchor>
              </controlPr>
            </control>
          </mc:Choice>
        </mc:AlternateContent>
        <mc:AlternateContent xmlns:mc="http://schemas.openxmlformats.org/markup-compatibility/2006">
          <mc:Choice Requires="x14">
            <control shapeId="85011" r:id="rId21" name="Check Box 19">
              <controlPr defaultSize="0" autoFill="0" autoLine="0" autoPict="0">
                <anchor moveWithCells="1">
                  <from>
                    <xdr:col>10</xdr:col>
                    <xdr:colOff>219075</xdr:colOff>
                    <xdr:row>107</xdr:row>
                    <xdr:rowOff>28575</xdr:rowOff>
                  </from>
                  <to>
                    <xdr:col>10</xdr:col>
                    <xdr:colOff>542925</xdr:colOff>
                    <xdr:row>108</xdr:row>
                    <xdr:rowOff>47625</xdr:rowOff>
                  </to>
                </anchor>
              </controlPr>
            </control>
          </mc:Choice>
        </mc:AlternateContent>
        <mc:AlternateContent xmlns:mc="http://schemas.openxmlformats.org/markup-compatibility/2006">
          <mc:Choice Requires="x14">
            <control shapeId="85012" r:id="rId22" name="Check Box 20">
              <controlPr defaultSize="0" autoFill="0" autoLine="0" autoPict="0">
                <anchor moveWithCells="1">
                  <from>
                    <xdr:col>11</xdr:col>
                    <xdr:colOff>219075</xdr:colOff>
                    <xdr:row>4</xdr:row>
                    <xdr:rowOff>190500</xdr:rowOff>
                  </from>
                  <to>
                    <xdr:col>11</xdr:col>
                    <xdr:colOff>542925</xdr:colOff>
                    <xdr:row>6</xdr:row>
                    <xdr:rowOff>28575</xdr:rowOff>
                  </to>
                </anchor>
              </controlPr>
            </control>
          </mc:Choice>
        </mc:AlternateContent>
        <mc:AlternateContent xmlns:mc="http://schemas.openxmlformats.org/markup-compatibility/2006">
          <mc:Choice Requires="x14">
            <control shapeId="85013" r:id="rId23" name="Check Box 21">
              <controlPr defaultSize="0" autoFill="0" autoLine="0" autoPict="0">
                <anchor moveWithCells="1">
                  <from>
                    <xdr:col>11</xdr:col>
                    <xdr:colOff>219075</xdr:colOff>
                    <xdr:row>89</xdr:row>
                    <xdr:rowOff>228600</xdr:rowOff>
                  </from>
                  <to>
                    <xdr:col>11</xdr:col>
                    <xdr:colOff>542925</xdr:colOff>
                    <xdr:row>91</xdr:row>
                    <xdr:rowOff>28575</xdr:rowOff>
                  </to>
                </anchor>
              </controlPr>
            </control>
          </mc:Choice>
        </mc:AlternateContent>
        <mc:AlternateContent xmlns:mc="http://schemas.openxmlformats.org/markup-compatibility/2006">
          <mc:Choice Requires="x14">
            <control shapeId="85014" r:id="rId24" name="Check Box 22">
              <controlPr defaultSize="0" autoFill="0" autoLine="0" autoPict="0">
                <anchor moveWithCells="1">
                  <from>
                    <xdr:col>11</xdr:col>
                    <xdr:colOff>219075</xdr:colOff>
                    <xdr:row>90</xdr:row>
                    <xdr:rowOff>238125</xdr:rowOff>
                  </from>
                  <to>
                    <xdr:col>11</xdr:col>
                    <xdr:colOff>561975</xdr:colOff>
                    <xdr:row>92</xdr:row>
                    <xdr:rowOff>28575</xdr:rowOff>
                  </to>
                </anchor>
              </controlPr>
            </control>
          </mc:Choice>
        </mc:AlternateContent>
        <mc:AlternateContent xmlns:mc="http://schemas.openxmlformats.org/markup-compatibility/2006">
          <mc:Choice Requires="x14">
            <control shapeId="85015" r:id="rId25" name="Check Box 23">
              <controlPr defaultSize="0" autoFill="0" autoLine="0" autoPict="0">
                <anchor moveWithCells="1">
                  <from>
                    <xdr:col>11</xdr:col>
                    <xdr:colOff>219075</xdr:colOff>
                    <xdr:row>92</xdr:row>
                    <xdr:rowOff>0</xdr:rowOff>
                  </from>
                  <to>
                    <xdr:col>11</xdr:col>
                    <xdr:colOff>542925</xdr:colOff>
                    <xdr:row>93</xdr:row>
                    <xdr:rowOff>28575</xdr:rowOff>
                  </to>
                </anchor>
              </controlPr>
            </control>
          </mc:Choice>
        </mc:AlternateContent>
        <mc:AlternateContent xmlns:mc="http://schemas.openxmlformats.org/markup-compatibility/2006">
          <mc:Choice Requires="x14">
            <control shapeId="85016" r:id="rId26" name="Check Box 24">
              <controlPr defaultSize="0" autoFill="0" autoLine="0" autoPict="0">
                <anchor moveWithCells="1">
                  <from>
                    <xdr:col>11</xdr:col>
                    <xdr:colOff>219075</xdr:colOff>
                    <xdr:row>93</xdr:row>
                    <xdr:rowOff>28575</xdr:rowOff>
                  </from>
                  <to>
                    <xdr:col>11</xdr:col>
                    <xdr:colOff>542925</xdr:colOff>
                    <xdr:row>94</xdr:row>
                    <xdr:rowOff>47625</xdr:rowOff>
                  </to>
                </anchor>
              </controlPr>
            </control>
          </mc:Choice>
        </mc:AlternateContent>
        <mc:AlternateContent xmlns:mc="http://schemas.openxmlformats.org/markup-compatibility/2006">
          <mc:Choice Requires="x14">
            <control shapeId="85017" r:id="rId27" name="Check Box 25">
              <controlPr defaultSize="0" autoFill="0" autoLine="0" autoPict="0">
                <anchor moveWithCells="1">
                  <from>
                    <xdr:col>11</xdr:col>
                    <xdr:colOff>219075</xdr:colOff>
                    <xdr:row>94</xdr:row>
                    <xdr:rowOff>0</xdr:rowOff>
                  </from>
                  <to>
                    <xdr:col>11</xdr:col>
                    <xdr:colOff>542925</xdr:colOff>
                    <xdr:row>95</xdr:row>
                    <xdr:rowOff>28575</xdr:rowOff>
                  </to>
                </anchor>
              </controlPr>
            </control>
          </mc:Choice>
        </mc:AlternateContent>
        <mc:AlternateContent xmlns:mc="http://schemas.openxmlformats.org/markup-compatibility/2006">
          <mc:Choice Requires="x14">
            <control shapeId="85018" r:id="rId28" name="Check Box 26">
              <controlPr defaultSize="0" autoFill="0" autoLine="0" autoPict="0">
                <anchor moveWithCells="1">
                  <from>
                    <xdr:col>11</xdr:col>
                    <xdr:colOff>200025</xdr:colOff>
                    <xdr:row>95</xdr:row>
                    <xdr:rowOff>0</xdr:rowOff>
                  </from>
                  <to>
                    <xdr:col>11</xdr:col>
                    <xdr:colOff>533400</xdr:colOff>
                    <xdr:row>96</xdr:row>
                    <xdr:rowOff>28575</xdr:rowOff>
                  </to>
                </anchor>
              </controlPr>
            </control>
          </mc:Choice>
        </mc:AlternateContent>
        <mc:AlternateContent xmlns:mc="http://schemas.openxmlformats.org/markup-compatibility/2006">
          <mc:Choice Requires="x14">
            <control shapeId="85019" r:id="rId29" name="Check Box 27">
              <controlPr defaultSize="0" autoFill="0" autoLine="0" autoPict="0">
                <anchor moveWithCells="1">
                  <from>
                    <xdr:col>11</xdr:col>
                    <xdr:colOff>219075</xdr:colOff>
                    <xdr:row>96</xdr:row>
                    <xdr:rowOff>9525</xdr:rowOff>
                  </from>
                  <to>
                    <xdr:col>11</xdr:col>
                    <xdr:colOff>542925</xdr:colOff>
                    <xdr:row>97</xdr:row>
                    <xdr:rowOff>38100</xdr:rowOff>
                  </to>
                </anchor>
              </controlPr>
            </control>
          </mc:Choice>
        </mc:AlternateContent>
        <mc:AlternateContent xmlns:mc="http://schemas.openxmlformats.org/markup-compatibility/2006">
          <mc:Choice Requires="x14">
            <control shapeId="85020" r:id="rId30" name="Check Box 28">
              <controlPr defaultSize="0" autoFill="0" autoLine="0" autoPict="0">
                <anchor moveWithCells="1">
                  <from>
                    <xdr:col>11</xdr:col>
                    <xdr:colOff>219075</xdr:colOff>
                    <xdr:row>96</xdr:row>
                    <xdr:rowOff>257175</xdr:rowOff>
                  </from>
                  <to>
                    <xdr:col>11</xdr:col>
                    <xdr:colOff>542925</xdr:colOff>
                    <xdr:row>98</xdr:row>
                    <xdr:rowOff>28575</xdr:rowOff>
                  </to>
                </anchor>
              </controlPr>
            </control>
          </mc:Choice>
        </mc:AlternateContent>
        <mc:AlternateContent xmlns:mc="http://schemas.openxmlformats.org/markup-compatibility/2006">
          <mc:Choice Requires="x14">
            <control shapeId="85021" r:id="rId31" name="Check Box 29">
              <controlPr defaultSize="0" autoFill="0" autoLine="0" autoPict="0">
                <anchor moveWithCells="1">
                  <from>
                    <xdr:col>11</xdr:col>
                    <xdr:colOff>219075</xdr:colOff>
                    <xdr:row>98</xdr:row>
                    <xdr:rowOff>0</xdr:rowOff>
                  </from>
                  <to>
                    <xdr:col>11</xdr:col>
                    <xdr:colOff>561975</xdr:colOff>
                    <xdr:row>99</xdr:row>
                    <xdr:rowOff>28575</xdr:rowOff>
                  </to>
                </anchor>
              </controlPr>
            </control>
          </mc:Choice>
        </mc:AlternateContent>
        <mc:AlternateContent xmlns:mc="http://schemas.openxmlformats.org/markup-compatibility/2006">
          <mc:Choice Requires="x14">
            <control shapeId="85022" r:id="rId32" name="Check Box 30">
              <controlPr defaultSize="0" autoFill="0" autoLine="0" autoPict="0">
                <anchor moveWithCells="1">
                  <from>
                    <xdr:col>11</xdr:col>
                    <xdr:colOff>200025</xdr:colOff>
                    <xdr:row>99</xdr:row>
                    <xdr:rowOff>28575</xdr:rowOff>
                  </from>
                  <to>
                    <xdr:col>11</xdr:col>
                    <xdr:colOff>533400</xdr:colOff>
                    <xdr:row>100</xdr:row>
                    <xdr:rowOff>47625</xdr:rowOff>
                  </to>
                </anchor>
              </controlPr>
            </control>
          </mc:Choice>
        </mc:AlternateContent>
        <mc:AlternateContent xmlns:mc="http://schemas.openxmlformats.org/markup-compatibility/2006">
          <mc:Choice Requires="x14">
            <control shapeId="85023" r:id="rId33" name="Check Box 31">
              <controlPr defaultSize="0" autoFill="0" autoLine="0" autoPict="0">
                <anchor moveWithCells="1">
                  <from>
                    <xdr:col>11</xdr:col>
                    <xdr:colOff>200025</xdr:colOff>
                    <xdr:row>100</xdr:row>
                    <xdr:rowOff>0</xdr:rowOff>
                  </from>
                  <to>
                    <xdr:col>11</xdr:col>
                    <xdr:colOff>533400</xdr:colOff>
                    <xdr:row>101</xdr:row>
                    <xdr:rowOff>28575</xdr:rowOff>
                  </to>
                </anchor>
              </controlPr>
            </control>
          </mc:Choice>
        </mc:AlternateContent>
        <mc:AlternateContent xmlns:mc="http://schemas.openxmlformats.org/markup-compatibility/2006">
          <mc:Choice Requires="x14">
            <control shapeId="85024" r:id="rId34" name="Check Box 32">
              <controlPr defaultSize="0" autoFill="0" autoLine="0" autoPict="0">
                <anchor moveWithCells="1">
                  <from>
                    <xdr:col>11</xdr:col>
                    <xdr:colOff>219075</xdr:colOff>
                    <xdr:row>101</xdr:row>
                    <xdr:rowOff>28575</xdr:rowOff>
                  </from>
                  <to>
                    <xdr:col>11</xdr:col>
                    <xdr:colOff>542925</xdr:colOff>
                    <xdr:row>102</xdr:row>
                    <xdr:rowOff>47625</xdr:rowOff>
                  </to>
                </anchor>
              </controlPr>
            </control>
          </mc:Choice>
        </mc:AlternateContent>
        <mc:AlternateContent xmlns:mc="http://schemas.openxmlformats.org/markup-compatibility/2006">
          <mc:Choice Requires="x14">
            <control shapeId="85025" r:id="rId35" name="Check Box 33">
              <controlPr defaultSize="0" autoFill="0" autoLine="0" autoPict="0">
                <anchor moveWithCells="1">
                  <from>
                    <xdr:col>11</xdr:col>
                    <xdr:colOff>219075</xdr:colOff>
                    <xdr:row>102</xdr:row>
                    <xdr:rowOff>28575</xdr:rowOff>
                  </from>
                  <to>
                    <xdr:col>11</xdr:col>
                    <xdr:colOff>542925</xdr:colOff>
                    <xdr:row>103</xdr:row>
                    <xdr:rowOff>47625</xdr:rowOff>
                  </to>
                </anchor>
              </controlPr>
            </control>
          </mc:Choice>
        </mc:AlternateContent>
        <mc:AlternateContent xmlns:mc="http://schemas.openxmlformats.org/markup-compatibility/2006">
          <mc:Choice Requires="x14">
            <control shapeId="85026" r:id="rId36" name="Check Box 34">
              <controlPr defaultSize="0" autoFill="0" autoLine="0" autoPict="0">
                <anchor moveWithCells="1">
                  <from>
                    <xdr:col>11</xdr:col>
                    <xdr:colOff>200025</xdr:colOff>
                    <xdr:row>103</xdr:row>
                    <xdr:rowOff>28575</xdr:rowOff>
                  </from>
                  <to>
                    <xdr:col>11</xdr:col>
                    <xdr:colOff>533400</xdr:colOff>
                    <xdr:row>104</xdr:row>
                    <xdr:rowOff>47625</xdr:rowOff>
                  </to>
                </anchor>
              </controlPr>
            </control>
          </mc:Choice>
        </mc:AlternateContent>
        <mc:AlternateContent xmlns:mc="http://schemas.openxmlformats.org/markup-compatibility/2006">
          <mc:Choice Requires="x14">
            <control shapeId="85027" r:id="rId37" name="Check Box 35">
              <controlPr defaultSize="0" autoFill="0" autoLine="0" autoPict="0">
                <anchor moveWithCells="1">
                  <from>
                    <xdr:col>11</xdr:col>
                    <xdr:colOff>200025</xdr:colOff>
                    <xdr:row>104</xdr:row>
                    <xdr:rowOff>0</xdr:rowOff>
                  </from>
                  <to>
                    <xdr:col>11</xdr:col>
                    <xdr:colOff>533400</xdr:colOff>
                    <xdr:row>105</xdr:row>
                    <xdr:rowOff>28575</xdr:rowOff>
                  </to>
                </anchor>
              </controlPr>
            </control>
          </mc:Choice>
        </mc:AlternateContent>
        <mc:AlternateContent xmlns:mc="http://schemas.openxmlformats.org/markup-compatibility/2006">
          <mc:Choice Requires="x14">
            <control shapeId="85028" r:id="rId38" name="Check Box 36">
              <controlPr defaultSize="0" autoFill="0" autoLine="0" autoPict="0">
                <anchor moveWithCells="1">
                  <from>
                    <xdr:col>11</xdr:col>
                    <xdr:colOff>219075</xdr:colOff>
                    <xdr:row>105</xdr:row>
                    <xdr:rowOff>28575</xdr:rowOff>
                  </from>
                  <to>
                    <xdr:col>11</xdr:col>
                    <xdr:colOff>542925</xdr:colOff>
                    <xdr:row>106</xdr:row>
                    <xdr:rowOff>47625</xdr:rowOff>
                  </to>
                </anchor>
              </controlPr>
            </control>
          </mc:Choice>
        </mc:AlternateContent>
        <mc:AlternateContent xmlns:mc="http://schemas.openxmlformats.org/markup-compatibility/2006">
          <mc:Choice Requires="x14">
            <control shapeId="85029" r:id="rId39" name="Check Box 37">
              <controlPr defaultSize="0" autoFill="0" autoLine="0" autoPict="0">
                <anchor moveWithCells="1">
                  <from>
                    <xdr:col>11</xdr:col>
                    <xdr:colOff>219075</xdr:colOff>
                    <xdr:row>106</xdr:row>
                    <xdr:rowOff>28575</xdr:rowOff>
                  </from>
                  <to>
                    <xdr:col>11</xdr:col>
                    <xdr:colOff>542925</xdr:colOff>
                    <xdr:row>107</xdr:row>
                    <xdr:rowOff>47625</xdr:rowOff>
                  </to>
                </anchor>
              </controlPr>
            </control>
          </mc:Choice>
        </mc:AlternateContent>
        <mc:AlternateContent xmlns:mc="http://schemas.openxmlformats.org/markup-compatibility/2006">
          <mc:Choice Requires="x14">
            <control shapeId="85030" r:id="rId40" name="Check Box 38">
              <controlPr defaultSize="0" autoFill="0" autoLine="0" autoPict="0">
                <anchor moveWithCells="1">
                  <from>
                    <xdr:col>11</xdr:col>
                    <xdr:colOff>219075</xdr:colOff>
                    <xdr:row>107</xdr:row>
                    <xdr:rowOff>28575</xdr:rowOff>
                  </from>
                  <to>
                    <xdr:col>11</xdr:col>
                    <xdr:colOff>542925</xdr:colOff>
                    <xdr:row>108</xdr:row>
                    <xdr:rowOff>47625</xdr:rowOff>
                  </to>
                </anchor>
              </controlPr>
            </control>
          </mc:Choice>
        </mc:AlternateContent>
        <mc:AlternateContent xmlns:mc="http://schemas.openxmlformats.org/markup-compatibility/2006">
          <mc:Choice Requires="x14">
            <control shapeId="85031" r:id="rId41" name="Check Box 39">
              <controlPr defaultSize="0" autoFill="0" autoLine="0" autoPict="0">
                <anchor moveWithCells="1">
                  <from>
                    <xdr:col>10</xdr:col>
                    <xdr:colOff>219075</xdr:colOff>
                    <xdr:row>5</xdr:row>
                    <xdr:rowOff>228600</xdr:rowOff>
                  </from>
                  <to>
                    <xdr:col>10</xdr:col>
                    <xdr:colOff>542925</xdr:colOff>
                    <xdr:row>7</xdr:row>
                    <xdr:rowOff>28575</xdr:rowOff>
                  </to>
                </anchor>
              </controlPr>
            </control>
          </mc:Choice>
        </mc:AlternateContent>
        <mc:AlternateContent xmlns:mc="http://schemas.openxmlformats.org/markup-compatibility/2006">
          <mc:Choice Requires="x14">
            <control shapeId="85032" r:id="rId42" name="Check Box 40">
              <controlPr defaultSize="0" autoFill="0" autoLine="0" autoPict="0">
                <anchor moveWithCells="1">
                  <from>
                    <xdr:col>10</xdr:col>
                    <xdr:colOff>219075</xdr:colOff>
                    <xdr:row>6</xdr:row>
                    <xdr:rowOff>238125</xdr:rowOff>
                  </from>
                  <to>
                    <xdr:col>10</xdr:col>
                    <xdr:colOff>561975</xdr:colOff>
                    <xdr:row>8</xdr:row>
                    <xdr:rowOff>28575</xdr:rowOff>
                  </to>
                </anchor>
              </controlPr>
            </control>
          </mc:Choice>
        </mc:AlternateContent>
        <mc:AlternateContent xmlns:mc="http://schemas.openxmlformats.org/markup-compatibility/2006">
          <mc:Choice Requires="x14">
            <control shapeId="85033" r:id="rId43" name="Check Box 41">
              <controlPr defaultSize="0" autoFill="0" autoLine="0" autoPict="0">
                <anchor moveWithCells="1">
                  <from>
                    <xdr:col>10</xdr:col>
                    <xdr:colOff>219075</xdr:colOff>
                    <xdr:row>8</xdr:row>
                    <xdr:rowOff>0</xdr:rowOff>
                  </from>
                  <to>
                    <xdr:col>10</xdr:col>
                    <xdr:colOff>542925</xdr:colOff>
                    <xdr:row>9</xdr:row>
                    <xdr:rowOff>28575</xdr:rowOff>
                  </to>
                </anchor>
              </controlPr>
            </control>
          </mc:Choice>
        </mc:AlternateContent>
        <mc:AlternateContent xmlns:mc="http://schemas.openxmlformats.org/markup-compatibility/2006">
          <mc:Choice Requires="x14">
            <control shapeId="85034" r:id="rId44" name="Check Box 42">
              <controlPr defaultSize="0" autoFill="0" autoLine="0" autoPict="0">
                <anchor moveWithCells="1">
                  <from>
                    <xdr:col>10</xdr:col>
                    <xdr:colOff>219075</xdr:colOff>
                    <xdr:row>9</xdr:row>
                    <xdr:rowOff>28575</xdr:rowOff>
                  </from>
                  <to>
                    <xdr:col>10</xdr:col>
                    <xdr:colOff>542925</xdr:colOff>
                    <xdr:row>10</xdr:row>
                    <xdr:rowOff>47625</xdr:rowOff>
                  </to>
                </anchor>
              </controlPr>
            </control>
          </mc:Choice>
        </mc:AlternateContent>
        <mc:AlternateContent xmlns:mc="http://schemas.openxmlformats.org/markup-compatibility/2006">
          <mc:Choice Requires="x14">
            <control shapeId="85035" r:id="rId45" name="Check Box 43">
              <controlPr defaultSize="0" autoFill="0" autoLine="0" autoPict="0">
                <anchor moveWithCells="1">
                  <from>
                    <xdr:col>10</xdr:col>
                    <xdr:colOff>219075</xdr:colOff>
                    <xdr:row>10</xdr:row>
                    <xdr:rowOff>0</xdr:rowOff>
                  </from>
                  <to>
                    <xdr:col>10</xdr:col>
                    <xdr:colOff>542925</xdr:colOff>
                    <xdr:row>11</xdr:row>
                    <xdr:rowOff>28575</xdr:rowOff>
                  </to>
                </anchor>
              </controlPr>
            </control>
          </mc:Choice>
        </mc:AlternateContent>
        <mc:AlternateContent xmlns:mc="http://schemas.openxmlformats.org/markup-compatibility/2006">
          <mc:Choice Requires="x14">
            <control shapeId="85036" r:id="rId46" name="Check Box 44">
              <controlPr defaultSize="0" autoFill="0" autoLine="0" autoPict="0">
                <anchor moveWithCells="1">
                  <from>
                    <xdr:col>10</xdr:col>
                    <xdr:colOff>200025</xdr:colOff>
                    <xdr:row>11</xdr:row>
                    <xdr:rowOff>0</xdr:rowOff>
                  </from>
                  <to>
                    <xdr:col>10</xdr:col>
                    <xdr:colOff>533400</xdr:colOff>
                    <xdr:row>12</xdr:row>
                    <xdr:rowOff>28575</xdr:rowOff>
                  </to>
                </anchor>
              </controlPr>
            </control>
          </mc:Choice>
        </mc:AlternateContent>
        <mc:AlternateContent xmlns:mc="http://schemas.openxmlformats.org/markup-compatibility/2006">
          <mc:Choice Requires="x14">
            <control shapeId="85037" r:id="rId47" name="Check Box 45">
              <controlPr defaultSize="0" autoFill="0" autoLine="0" autoPict="0">
                <anchor moveWithCells="1">
                  <from>
                    <xdr:col>10</xdr:col>
                    <xdr:colOff>219075</xdr:colOff>
                    <xdr:row>12</xdr:row>
                    <xdr:rowOff>9525</xdr:rowOff>
                  </from>
                  <to>
                    <xdr:col>10</xdr:col>
                    <xdr:colOff>542925</xdr:colOff>
                    <xdr:row>13</xdr:row>
                    <xdr:rowOff>38100</xdr:rowOff>
                  </to>
                </anchor>
              </controlPr>
            </control>
          </mc:Choice>
        </mc:AlternateContent>
        <mc:AlternateContent xmlns:mc="http://schemas.openxmlformats.org/markup-compatibility/2006">
          <mc:Choice Requires="x14">
            <control shapeId="85038" r:id="rId48" name="Check Box 46">
              <controlPr defaultSize="0" autoFill="0" autoLine="0" autoPict="0">
                <anchor moveWithCells="1">
                  <from>
                    <xdr:col>10</xdr:col>
                    <xdr:colOff>219075</xdr:colOff>
                    <xdr:row>12</xdr:row>
                    <xdr:rowOff>257175</xdr:rowOff>
                  </from>
                  <to>
                    <xdr:col>10</xdr:col>
                    <xdr:colOff>542925</xdr:colOff>
                    <xdr:row>14</xdr:row>
                    <xdr:rowOff>28575</xdr:rowOff>
                  </to>
                </anchor>
              </controlPr>
            </control>
          </mc:Choice>
        </mc:AlternateContent>
        <mc:AlternateContent xmlns:mc="http://schemas.openxmlformats.org/markup-compatibility/2006">
          <mc:Choice Requires="x14">
            <control shapeId="85039" r:id="rId49" name="Check Box 47">
              <controlPr defaultSize="0" autoFill="0" autoLine="0" autoPict="0">
                <anchor moveWithCells="1">
                  <from>
                    <xdr:col>10</xdr:col>
                    <xdr:colOff>219075</xdr:colOff>
                    <xdr:row>14</xdr:row>
                    <xdr:rowOff>0</xdr:rowOff>
                  </from>
                  <to>
                    <xdr:col>10</xdr:col>
                    <xdr:colOff>561975</xdr:colOff>
                    <xdr:row>15</xdr:row>
                    <xdr:rowOff>28575</xdr:rowOff>
                  </to>
                </anchor>
              </controlPr>
            </control>
          </mc:Choice>
        </mc:AlternateContent>
        <mc:AlternateContent xmlns:mc="http://schemas.openxmlformats.org/markup-compatibility/2006">
          <mc:Choice Requires="x14">
            <control shapeId="85040" r:id="rId50" name="Check Box 48">
              <controlPr defaultSize="0" autoFill="0" autoLine="0" autoPict="0">
                <anchor moveWithCells="1">
                  <from>
                    <xdr:col>10</xdr:col>
                    <xdr:colOff>200025</xdr:colOff>
                    <xdr:row>15</xdr:row>
                    <xdr:rowOff>28575</xdr:rowOff>
                  </from>
                  <to>
                    <xdr:col>10</xdr:col>
                    <xdr:colOff>533400</xdr:colOff>
                    <xdr:row>16</xdr:row>
                    <xdr:rowOff>47625</xdr:rowOff>
                  </to>
                </anchor>
              </controlPr>
            </control>
          </mc:Choice>
        </mc:AlternateContent>
        <mc:AlternateContent xmlns:mc="http://schemas.openxmlformats.org/markup-compatibility/2006">
          <mc:Choice Requires="x14">
            <control shapeId="85041" r:id="rId51" name="Check Box 49">
              <controlPr defaultSize="0" autoFill="0" autoLine="0" autoPict="0">
                <anchor moveWithCells="1">
                  <from>
                    <xdr:col>10</xdr:col>
                    <xdr:colOff>200025</xdr:colOff>
                    <xdr:row>16</xdr:row>
                    <xdr:rowOff>0</xdr:rowOff>
                  </from>
                  <to>
                    <xdr:col>10</xdr:col>
                    <xdr:colOff>533400</xdr:colOff>
                    <xdr:row>17</xdr:row>
                    <xdr:rowOff>28575</xdr:rowOff>
                  </to>
                </anchor>
              </controlPr>
            </control>
          </mc:Choice>
        </mc:AlternateContent>
        <mc:AlternateContent xmlns:mc="http://schemas.openxmlformats.org/markup-compatibility/2006">
          <mc:Choice Requires="x14">
            <control shapeId="85042" r:id="rId52" name="Check Box 50">
              <controlPr defaultSize="0" autoFill="0" autoLine="0" autoPict="0">
                <anchor moveWithCells="1">
                  <from>
                    <xdr:col>10</xdr:col>
                    <xdr:colOff>219075</xdr:colOff>
                    <xdr:row>17</xdr:row>
                    <xdr:rowOff>28575</xdr:rowOff>
                  </from>
                  <to>
                    <xdr:col>10</xdr:col>
                    <xdr:colOff>542925</xdr:colOff>
                    <xdr:row>18</xdr:row>
                    <xdr:rowOff>47625</xdr:rowOff>
                  </to>
                </anchor>
              </controlPr>
            </control>
          </mc:Choice>
        </mc:AlternateContent>
        <mc:AlternateContent xmlns:mc="http://schemas.openxmlformats.org/markup-compatibility/2006">
          <mc:Choice Requires="x14">
            <control shapeId="85043" r:id="rId53" name="Check Box 51">
              <controlPr defaultSize="0" autoFill="0" autoLine="0" autoPict="0">
                <anchor moveWithCells="1">
                  <from>
                    <xdr:col>10</xdr:col>
                    <xdr:colOff>219075</xdr:colOff>
                    <xdr:row>18</xdr:row>
                    <xdr:rowOff>28575</xdr:rowOff>
                  </from>
                  <to>
                    <xdr:col>10</xdr:col>
                    <xdr:colOff>542925</xdr:colOff>
                    <xdr:row>19</xdr:row>
                    <xdr:rowOff>47625</xdr:rowOff>
                  </to>
                </anchor>
              </controlPr>
            </control>
          </mc:Choice>
        </mc:AlternateContent>
        <mc:AlternateContent xmlns:mc="http://schemas.openxmlformats.org/markup-compatibility/2006">
          <mc:Choice Requires="x14">
            <control shapeId="85044" r:id="rId54" name="Check Box 52">
              <controlPr defaultSize="0" autoFill="0" autoLine="0" autoPict="0">
                <anchor moveWithCells="1">
                  <from>
                    <xdr:col>10</xdr:col>
                    <xdr:colOff>200025</xdr:colOff>
                    <xdr:row>19</xdr:row>
                    <xdr:rowOff>28575</xdr:rowOff>
                  </from>
                  <to>
                    <xdr:col>10</xdr:col>
                    <xdr:colOff>533400</xdr:colOff>
                    <xdr:row>20</xdr:row>
                    <xdr:rowOff>47625</xdr:rowOff>
                  </to>
                </anchor>
              </controlPr>
            </control>
          </mc:Choice>
        </mc:AlternateContent>
        <mc:AlternateContent xmlns:mc="http://schemas.openxmlformats.org/markup-compatibility/2006">
          <mc:Choice Requires="x14">
            <control shapeId="85045" r:id="rId55" name="Check Box 53">
              <controlPr defaultSize="0" autoFill="0" autoLine="0" autoPict="0">
                <anchor moveWithCells="1">
                  <from>
                    <xdr:col>10</xdr:col>
                    <xdr:colOff>200025</xdr:colOff>
                    <xdr:row>20</xdr:row>
                    <xdr:rowOff>0</xdr:rowOff>
                  </from>
                  <to>
                    <xdr:col>10</xdr:col>
                    <xdr:colOff>533400</xdr:colOff>
                    <xdr:row>21</xdr:row>
                    <xdr:rowOff>28575</xdr:rowOff>
                  </to>
                </anchor>
              </controlPr>
            </control>
          </mc:Choice>
        </mc:AlternateContent>
        <mc:AlternateContent xmlns:mc="http://schemas.openxmlformats.org/markup-compatibility/2006">
          <mc:Choice Requires="x14">
            <control shapeId="85046" r:id="rId56" name="Check Box 54">
              <controlPr defaultSize="0" autoFill="0" autoLine="0" autoPict="0">
                <anchor moveWithCells="1">
                  <from>
                    <xdr:col>10</xdr:col>
                    <xdr:colOff>219075</xdr:colOff>
                    <xdr:row>21</xdr:row>
                    <xdr:rowOff>28575</xdr:rowOff>
                  </from>
                  <to>
                    <xdr:col>10</xdr:col>
                    <xdr:colOff>542925</xdr:colOff>
                    <xdr:row>22</xdr:row>
                    <xdr:rowOff>47625</xdr:rowOff>
                  </to>
                </anchor>
              </controlPr>
            </control>
          </mc:Choice>
        </mc:AlternateContent>
        <mc:AlternateContent xmlns:mc="http://schemas.openxmlformats.org/markup-compatibility/2006">
          <mc:Choice Requires="x14">
            <control shapeId="85047" r:id="rId57" name="Check Box 55">
              <controlPr defaultSize="0" autoFill="0" autoLine="0" autoPict="0">
                <anchor moveWithCells="1">
                  <from>
                    <xdr:col>10</xdr:col>
                    <xdr:colOff>219075</xdr:colOff>
                    <xdr:row>22</xdr:row>
                    <xdr:rowOff>28575</xdr:rowOff>
                  </from>
                  <to>
                    <xdr:col>10</xdr:col>
                    <xdr:colOff>542925</xdr:colOff>
                    <xdr:row>23</xdr:row>
                    <xdr:rowOff>47625</xdr:rowOff>
                  </to>
                </anchor>
              </controlPr>
            </control>
          </mc:Choice>
        </mc:AlternateContent>
        <mc:AlternateContent xmlns:mc="http://schemas.openxmlformats.org/markup-compatibility/2006">
          <mc:Choice Requires="x14">
            <control shapeId="85048" r:id="rId58" name="Check Box 56">
              <controlPr defaultSize="0" autoFill="0" autoLine="0" autoPict="0">
                <anchor moveWithCells="1">
                  <from>
                    <xdr:col>10</xdr:col>
                    <xdr:colOff>219075</xdr:colOff>
                    <xdr:row>23</xdr:row>
                    <xdr:rowOff>28575</xdr:rowOff>
                  </from>
                  <to>
                    <xdr:col>10</xdr:col>
                    <xdr:colOff>542925</xdr:colOff>
                    <xdr:row>24</xdr:row>
                    <xdr:rowOff>47625</xdr:rowOff>
                  </to>
                </anchor>
              </controlPr>
            </control>
          </mc:Choice>
        </mc:AlternateContent>
        <mc:AlternateContent xmlns:mc="http://schemas.openxmlformats.org/markup-compatibility/2006">
          <mc:Choice Requires="x14">
            <control shapeId="85049" r:id="rId59" name="Check Box 57">
              <controlPr defaultSize="0" autoFill="0" autoLine="0" autoPict="0">
                <anchor moveWithCells="1">
                  <from>
                    <xdr:col>11</xdr:col>
                    <xdr:colOff>219075</xdr:colOff>
                    <xdr:row>5</xdr:row>
                    <xdr:rowOff>228600</xdr:rowOff>
                  </from>
                  <to>
                    <xdr:col>11</xdr:col>
                    <xdr:colOff>542925</xdr:colOff>
                    <xdr:row>7</xdr:row>
                    <xdr:rowOff>28575</xdr:rowOff>
                  </to>
                </anchor>
              </controlPr>
            </control>
          </mc:Choice>
        </mc:AlternateContent>
        <mc:AlternateContent xmlns:mc="http://schemas.openxmlformats.org/markup-compatibility/2006">
          <mc:Choice Requires="x14">
            <control shapeId="85050" r:id="rId60" name="Check Box 58">
              <controlPr defaultSize="0" autoFill="0" autoLine="0" autoPict="0">
                <anchor moveWithCells="1">
                  <from>
                    <xdr:col>11</xdr:col>
                    <xdr:colOff>219075</xdr:colOff>
                    <xdr:row>6</xdr:row>
                    <xdr:rowOff>238125</xdr:rowOff>
                  </from>
                  <to>
                    <xdr:col>11</xdr:col>
                    <xdr:colOff>561975</xdr:colOff>
                    <xdr:row>8</xdr:row>
                    <xdr:rowOff>28575</xdr:rowOff>
                  </to>
                </anchor>
              </controlPr>
            </control>
          </mc:Choice>
        </mc:AlternateContent>
        <mc:AlternateContent xmlns:mc="http://schemas.openxmlformats.org/markup-compatibility/2006">
          <mc:Choice Requires="x14">
            <control shapeId="85051" r:id="rId61" name="Check Box 59">
              <controlPr defaultSize="0" autoFill="0" autoLine="0" autoPict="0">
                <anchor moveWithCells="1">
                  <from>
                    <xdr:col>11</xdr:col>
                    <xdr:colOff>219075</xdr:colOff>
                    <xdr:row>8</xdr:row>
                    <xdr:rowOff>0</xdr:rowOff>
                  </from>
                  <to>
                    <xdr:col>11</xdr:col>
                    <xdr:colOff>542925</xdr:colOff>
                    <xdr:row>9</xdr:row>
                    <xdr:rowOff>28575</xdr:rowOff>
                  </to>
                </anchor>
              </controlPr>
            </control>
          </mc:Choice>
        </mc:AlternateContent>
        <mc:AlternateContent xmlns:mc="http://schemas.openxmlformats.org/markup-compatibility/2006">
          <mc:Choice Requires="x14">
            <control shapeId="85052" r:id="rId62" name="Check Box 60">
              <controlPr defaultSize="0" autoFill="0" autoLine="0" autoPict="0">
                <anchor moveWithCells="1">
                  <from>
                    <xdr:col>11</xdr:col>
                    <xdr:colOff>219075</xdr:colOff>
                    <xdr:row>9</xdr:row>
                    <xdr:rowOff>28575</xdr:rowOff>
                  </from>
                  <to>
                    <xdr:col>11</xdr:col>
                    <xdr:colOff>542925</xdr:colOff>
                    <xdr:row>10</xdr:row>
                    <xdr:rowOff>47625</xdr:rowOff>
                  </to>
                </anchor>
              </controlPr>
            </control>
          </mc:Choice>
        </mc:AlternateContent>
        <mc:AlternateContent xmlns:mc="http://schemas.openxmlformats.org/markup-compatibility/2006">
          <mc:Choice Requires="x14">
            <control shapeId="85053" r:id="rId63" name="Check Box 61">
              <controlPr defaultSize="0" autoFill="0" autoLine="0" autoPict="0">
                <anchor moveWithCells="1">
                  <from>
                    <xdr:col>11</xdr:col>
                    <xdr:colOff>219075</xdr:colOff>
                    <xdr:row>10</xdr:row>
                    <xdr:rowOff>0</xdr:rowOff>
                  </from>
                  <to>
                    <xdr:col>11</xdr:col>
                    <xdr:colOff>542925</xdr:colOff>
                    <xdr:row>11</xdr:row>
                    <xdr:rowOff>28575</xdr:rowOff>
                  </to>
                </anchor>
              </controlPr>
            </control>
          </mc:Choice>
        </mc:AlternateContent>
        <mc:AlternateContent xmlns:mc="http://schemas.openxmlformats.org/markup-compatibility/2006">
          <mc:Choice Requires="x14">
            <control shapeId="85054" r:id="rId64" name="Check Box 62">
              <controlPr defaultSize="0" autoFill="0" autoLine="0" autoPict="0">
                <anchor moveWithCells="1">
                  <from>
                    <xdr:col>11</xdr:col>
                    <xdr:colOff>200025</xdr:colOff>
                    <xdr:row>11</xdr:row>
                    <xdr:rowOff>0</xdr:rowOff>
                  </from>
                  <to>
                    <xdr:col>11</xdr:col>
                    <xdr:colOff>533400</xdr:colOff>
                    <xdr:row>12</xdr:row>
                    <xdr:rowOff>28575</xdr:rowOff>
                  </to>
                </anchor>
              </controlPr>
            </control>
          </mc:Choice>
        </mc:AlternateContent>
        <mc:AlternateContent xmlns:mc="http://schemas.openxmlformats.org/markup-compatibility/2006">
          <mc:Choice Requires="x14">
            <control shapeId="85055" r:id="rId65" name="Check Box 63">
              <controlPr defaultSize="0" autoFill="0" autoLine="0" autoPict="0">
                <anchor moveWithCells="1">
                  <from>
                    <xdr:col>11</xdr:col>
                    <xdr:colOff>219075</xdr:colOff>
                    <xdr:row>12</xdr:row>
                    <xdr:rowOff>9525</xdr:rowOff>
                  </from>
                  <to>
                    <xdr:col>11</xdr:col>
                    <xdr:colOff>542925</xdr:colOff>
                    <xdr:row>13</xdr:row>
                    <xdr:rowOff>38100</xdr:rowOff>
                  </to>
                </anchor>
              </controlPr>
            </control>
          </mc:Choice>
        </mc:AlternateContent>
        <mc:AlternateContent xmlns:mc="http://schemas.openxmlformats.org/markup-compatibility/2006">
          <mc:Choice Requires="x14">
            <control shapeId="85056" r:id="rId66" name="Check Box 64">
              <controlPr defaultSize="0" autoFill="0" autoLine="0" autoPict="0">
                <anchor moveWithCells="1">
                  <from>
                    <xdr:col>11</xdr:col>
                    <xdr:colOff>219075</xdr:colOff>
                    <xdr:row>12</xdr:row>
                    <xdr:rowOff>257175</xdr:rowOff>
                  </from>
                  <to>
                    <xdr:col>11</xdr:col>
                    <xdr:colOff>542925</xdr:colOff>
                    <xdr:row>14</xdr:row>
                    <xdr:rowOff>28575</xdr:rowOff>
                  </to>
                </anchor>
              </controlPr>
            </control>
          </mc:Choice>
        </mc:AlternateContent>
        <mc:AlternateContent xmlns:mc="http://schemas.openxmlformats.org/markup-compatibility/2006">
          <mc:Choice Requires="x14">
            <control shapeId="85057" r:id="rId67" name="Check Box 65">
              <controlPr defaultSize="0" autoFill="0" autoLine="0" autoPict="0">
                <anchor moveWithCells="1">
                  <from>
                    <xdr:col>11</xdr:col>
                    <xdr:colOff>219075</xdr:colOff>
                    <xdr:row>14</xdr:row>
                    <xdr:rowOff>0</xdr:rowOff>
                  </from>
                  <to>
                    <xdr:col>11</xdr:col>
                    <xdr:colOff>561975</xdr:colOff>
                    <xdr:row>15</xdr:row>
                    <xdr:rowOff>28575</xdr:rowOff>
                  </to>
                </anchor>
              </controlPr>
            </control>
          </mc:Choice>
        </mc:AlternateContent>
        <mc:AlternateContent xmlns:mc="http://schemas.openxmlformats.org/markup-compatibility/2006">
          <mc:Choice Requires="x14">
            <control shapeId="85058" r:id="rId68" name="Check Box 66">
              <controlPr defaultSize="0" autoFill="0" autoLine="0" autoPict="0">
                <anchor moveWithCells="1">
                  <from>
                    <xdr:col>11</xdr:col>
                    <xdr:colOff>200025</xdr:colOff>
                    <xdr:row>15</xdr:row>
                    <xdr:rowOff>28575</xdr:rowOff>
                  </from>
                  <to>
                    <xdr:col>11</xdr:col>
                    <xdr:colOff>533400</xdr:colOff>
                    <xdr:row>16</xdr:row>
                    <xdr:rowOff>47625</xdr:rowOff>
                  </to>
                </anchor>
              </controlPr>
            </control>
          </mc:Choice>
        </mc:AlternateContent>
        <mc:AlternateContent xmlns:mc="http://schemas.openxmlformats.org/markup-compatibility/2006">
          <mc:Choice Requires="x14">
            <control shapeId="85059" r:id="rId69" name="Check Box 67">
              <controlPr defaultSize="0" autoFill="0" autoLine="0" autoPict="0">
                <anchor moveWithCells="1">
                  <from>
                    <xdr:col>11</xdr:col>
                    <xdr:colOff>200025</xdr:colOff>
                    <xdr:row>16</xdr:row>
                    <xdr:rowOff>0</xdr:rowOff>
                  </from>
                  <to>
                    <xdr:col>11</xdr:col>
                    <xdr:colOff>533400</xdr:colOff>
                    <xdr:row>17</xdr:row>
                    <xdr:rowOff>28575</xdr:rowOff>
                  </to>
                </anchor>
              </controlPr>
            </control>
          </mc:Choice>
        </mc:AlternateContent>
        <mc:AlternateContent xmlns:mc="http://schemas.openxmlformats.org/markup-compatibility/2006">
          <mc:Choice Requires="x14">
            <control shapeId="85060" r:id="rId70" name="Check Box 68">
              <controlPr defaultSize="0" autoFill="0" autoLine="0" autoPict="0">
                <anchor moveWithCells="1">
                  <from>
                    <xdr:col>11</xdr:col>
                    <xdr:colOff>219075</xdr:colOff>
                    <xdr:row>17</xdr:row>
                    <xdr:rowOff>28575</xdr:rowOff>
                  </from>
                  <to>
                    <xdr:col>11</xdr:col>
                    <xdr:colOff>542925</xdr:colOff>
                    <xdr:row>18</xdr:row>
                    <xdr:rowOff>47625</xdr:rowOff>
                  </to>
                </anchor>
              </controlPr>
            </control>
          </mc:Choice>
        </mc:AlternateContent>
        <mc:AlternateContent xmlns:mc="http://schemas.openxmlformats.org/markup-compatibility/2006">
          <mc:Choice Requires="x14">
            <control shapeId="85061" r:id="rId71" name="Check Box 69">
              <controlPr defaultSize="0" autoFill="0" autoLine="0" autoPict="0">
                <anchor moveWithCells="1">
                  <from>
                    <xdr:col>11</xdr:col>
                    <xdr:colOff>219075</xdr:colOff>
                    <xdr:row>18</xdr:row>
                    <xdr:rowOff>28575</xdr:rowOff>
                  </from>
                  <to>
                    <xdr:col>11</xdr:col>
                    <xdr:colOff>542925</xdr:colOff>
                    <xdr:row>19</xdr:row>
                    <xdr:rowOff>47625</xdr:rowOff>
                  </to>
                </anchor>
              </controlPr>
            </control>
          </mc:Choice>
        </mc:AlternateContent>
        <mc:AlternateContent xmlns:mc="http://schemas.openxmlformats.org/markup-compatibility/2006">
          <mc:Choice Requires="x14">
            <control shapeId="85062" r:id="rId72" name="Check Box 70">
              <controlPr defaultSize="0" autoFill="0" autoLine="0" autoPict="0">
                <anchor moveWithCells="1">
                  <from>
                    <xdr:col>11</xdr:col>
                    <xdr:colOff>200025</xdr:colOff>
                    <xdr:row>19</xdr:row>
                    <xdr:rowOff>28575</xdr:rowOff>
                  </from>
                  <to>
                    <xdr:col>11</xdr:col>
                    <xdr:colOff>533400</xdr:colOff>
                    <xdr:row>20</xdr:row>
                    <xdr:rowOff>47625</xdr:rowOff>
                  </to>
                </anchor>
              </controlPr>
            </control>
          </mc:Choice>
        </mc:AlternateContent>
        <mc:AlternateContent xmlns:mc="http://schemas.openxmlformats.org/markup-compatibility/2006">
          <mc:Choice Requires="x14">
            <control shapeId="85063" r:id="rId73" name="Check Box 71">
              <controlPr defaultSize="0" autoFill="0" autoLine="0" autoPict="0">
                <anchor moveWithCells="1">
                  <from>
                    <xdr:col>11</xdr:col>
                    <xdr:colOff>200025</xdr:colOff>
                    <xdr:row>20</xdr:row>
                    <xdr:rowOff>0</xdr:rowOff>
                  </from>
                  <to>
                    <xdr:col>11</xdr:col>
                    <xdr:colOff>533400</xdr:colOff>
                    <xdr:row>21</xdr:row>
                    <xdr:rowOff>28575</xdr:rowOff>
                  </to>
                </anchor>
              </controlPr>
            </control>
          </mc:Choice>
        </mc:AlternateContent>
        <mc:AlternateContent xmlns:mc="http://schemas.openxmlformats.org/markup-compatibility/2006">
          <mc:Choice Requires="x14">
            <control shapeId="85064" r:id="rId74" name="Check Box 72">
              <controlPr defaultSize="0" autoFill="0" autoLine="0" autoPict="0">
                <anchor moveWithCells="1">
                  <from>
                    <xdr:col>11</xdr:col>
                    <xdr:colOff>219075</xdr:colOff>
                    <xdr:row>21</xdr:row>
                    <xdr:rowOff>28575</xdr:rowOff>
                  </from>
                  <to>
                    <xdr:col>11</xdr:col>
                    <xdr:colOff>542925</xdr:colOff>
                    <xdr:row>22</xdr:row>
                    <xdr:rowOff>47625</xdr:rowOff>
                  </to>
                </anchor>
              </controlPr>
            </control>
          </mc:Choice>
        </mc:AlternateContent>
        <mc:AlternateContent xmlns:mc="http://schemas.openxmlformats.org/markup-compatibility/2006">
          <mc:Choice Requires="x14">
            <control shapeId="85065" r:id="rId75" name="Check Box 73">
              <controlPr defaultSize="0" autoFill="0" autoLine="0" autoPict="0">
                <anchor moveWithCells="1">
                  <from>
                    <xdr:col>11</xdr:col>
                    <xdr:colOff>219075</xdr:colOff>
                    <xdr:row>22</xdr:row>
                    <xdr:rowOff>28575</xdr:rowOff>
                  </from>
                  <to>
                    <xdr:col>11</xdr:col>
                    <xdr:colOff>542925</xdr:colOff>
                    <xdr:row>23</xdr:row>
                    <xdr:rowOff>47625</xdr:rowOff>
                  </to>
                </anchor>
              </controlPr>
            </control>
          </mc:Choice>
        </mc:AlternateContent>
        <mc:AlternateContent xmlns:mc="http://schemas.openxmlformats.org/markup-compatibility/2006">
          <mc:Choice Requires="x14">
            <control shapeId="85066" r:id="rId76" name="Check Box 74">
              <controlPr defaultSize="0" autoFill="0" autoLine="0" autoPict="0">
                <anchor moveWithCells="1">
                  <from>
                    <xdr:col>11</xdr:col>
                    <xdr:colOff>219075</xdr:colOff>
                    <xdr:row>23</xdr:row>
                    <xdr:rowOff>28575</xdr:rowOff>
                  </from>
                  <to>
                    <xdr:col>11</xdr:col>
                    <xdr:colOff>542925</xdr:colOff>
                    <xdr:row>24</xdr:row>
                    <xdr:rowOff>47625</xdr:rowOff>
                  </to>
                </anchor>
              </controlPr>
            </control>
          </mc:Choice>
        </mc:AlternateContent>
        <mc:AlternateContent xmlns:mc="http://schemas.openxmlformats.org/markup-compatibility/2006">
          <mc:Choice Requires="x14">
            <control shapeId="85067" r:id="rId77" name="Check Box 75">
              <controlPr defaultSize="0" autoFill="0" autoLine="0" autoPict="0">
                <anchor moveWithCells="1">
                  <from>
                    <xdr:col>10</xdr:col>
                    <xdr:colOff>219075</xdr:colOff>
                    <xdr:row>23</xdr:row>
                    <xdr:rowOff>228600</xdr:rowOff>
                  </from>
                  <to>
                    <xdr:col>10</xdr:col>
                    <xdr:colOff>542925</xdr:colOff>
                    <xdr:row>25</xdr:row>
                    <xdr:rowOff>28575</xdr:rowOff>
                  </to>
                </anchor>
              </controlPr>
            </control>
          </mc:Choice>
        </mc:AlternateContent>
        <mc:AlternateContent xmlns:mc="http://schemas.openxmlformats.org/markup-compatibility/2006">
          <mc:Choice Requires="x14">
            <control shapeId="85068" r:id="rId78" name="Check Box 76">
              <controlPr defaultSize="0" autoFill="0" autoLine="0" autoPict="0">
                <anchor moveWithCells="1">
                  <from>
                    <xdr:col>10</xdr:col>
                    <xdr:colOff>219075</xdr:colOff>
                    <xdr:row>24</xdr:row>
                    <xdr:rowOff>238125</xdr:rowOff>
                  </from>
                  <to>
                    <xdr:col>10</xdr:col>
                    <xdr:colOff>561975</xdr:colOff>
                    <xdr:row>26</xdr:row>
                    <xdr:rowOff>28575</xdr:rowOff>
                  </to>
                </anchor>
              </controlPr>
            </control>
          </mc:Choice>
        </mc:AlternateContent>
        <mc:AlternateContent xmlns:mc="http://schemas.openxmlformats.org/markup-compatibility/2006">
          <mc:Choice Requires="x14">
            <control shapeId="85069" r:id="rId79" name="Check Box 77">
              <controlPr defaultSize="0" autoFill="0" autoLine="0" autoPict="0">
                <anchor moveWithCells="1">
                  <from>
                    <xdr:col>10</xdr:col>
                    <xdr:colOff>219075</xdr:colOff>
                    <xdr:row>26</xdr:row>
                    <xdr:rowOff>0</xdr:rowOff>
                  </from>
                  <to>
                    <xdr:col>10</xdr:col>
                    <xdr:colOff>542925</xdr:colOff>
                    <xdr:row>27</xdr:row>
                    <xdr:rowOff>28575</xdr:rowOff>
                  </to>
                </anchor>
              </controlPr>
            </control>
          </mc:Choice>
        </mc:AlternateContent>
        <mc:AlternateContent xmlns:mc="http://schemas.openxmlformats.org/markup-compatibility/2006">
          <mc:Choice Requires="x14">
            <control shapeId="85070" r:id="rId80" name="Check Box 78">
              <controlPr defaultSize="0" autoFill="0" autoLine="0" autoPict="0">
                <anchor moveWithCells="1">
                  <from>
                    <xdr:col>10</xdr:col>
                    <xdr:colOff>219075</xdr:colOff>
                    <xdr:row>27</xdr:row>
                    <xdr:rowOff>28575</xdr:rowOff>
                  </from>
                  <to>
                    <xdr:col>10</xdr:col>
                    <xdr:colOff>542925</xdr:colOff>
                    <xdr:row>28</xdr:row>
                    <xdr:rowOff>47625</xdr:rowOff>
                  </to>
                </anchor>
              </controlPr>
            </control>
          </mc:Choice>
        </mc:AlternateContent>
        <mc:AlternateContent xmlns:mc="http://schemas.openxmlformats.org/markup-compatibility/2006">
          <mc:Choice Requires="x14">
            <control shapeId="85071" r:id="rId81" name="Check Box 79">
              <controlPr defaultSize="0" autoFill="0" autoLine="0" autoPict="0">
                <anchor moveWithCells="1">
                  <from>
                    <xdr:col>10</xdr:col>
                    <xdr:colOff>219075</xdr:colOff>
                    <xdr:row>28</xdr:row>
                    <xdr:rowOff>0</xdr:rowOff>
                  </from>
                  <to>
                    <xdr:col>10</xdr:col>
                    <xdr:colOff>542925</xdr:colOff>
                    <xdr:row>29</xdr:row>
                    <xdr:rowOff>28575</xdr:rowOff>
                  </to>
                </anchor>
              </controlPr>
            </control>
          </mc:Choice>
        </mc:AlternateContent>
        <mc:AlternateContent xmlns:mc="http://schemas.openxmlformats.org/markup-compatibility/2006">
          <mc:Choice Requires="x14">
            <control shapeId="85072" r:id="rId82" name="Check Box 80">
              <controlPr defaultSize="0" autoFill="0" autoLine="0" autoPict="0">
                <anchor moveWithCells="1">
                  <from>
                    <xdr:col>10</xdr:col>
                    <xdr:colOff>200025</xdr:colOff>
                    <xdr:row>29</xdr:row>
                    <xdr:rowOff>0</xdr:rowOff>
                  </from>
                  <to>
                    <xdr:col>10</xdr:col>
                    <xdr:colOff>533400</xdr:colOff>
                    <xdr:row>30</xdr:row>
                    <xdr:rowOff>28575</xdr:rowOff>
                  </to>
                </anchor>
              </controlPr>
            </control>
          </mc:Choice>
        </mc:AlternateContent>
        <mc:AlternateContent xmlns:mc="http://schemas.openxmlformats.org/markup-compatibility/2006">
          <mc:Choice Requires="x14">
            <control shapeId="85073" r:id="rId83" name="Check Box 81">
              <controlPr defaultSize="0" autoFill="0" autoLine="0" autoPict="0">
                <anchor moveWithCells="1">
                  <from>
                    <xdr:col>10</xdr:col>
                    <xdr:colOff>219075</xdr:colOff>
                    <xdr:row>30</xdr:row>
                    <xdr:rowOff>9525</xdr:rowOff>
                  </from>
                  <to>
                    <xdr:col>10</xdr:col>
                    <xdr:colOff>542925</xdr:colOff>
                    <xdr:row>31</xdr:row>
                    <xdr:rowOff>38100</xdr:rowOff>
                  </to>
                </anchor>
              </controlPr>
            </control>
          </mc:Choice>
        </mc:AlternateContent>
        <mc:AlternateContent xmlns:mc="http://schemas.openxmlformats.org/markup-compatibility/2006">
          <mc:Choice Requires="x14">
            <control shapeId="85074" r:id="rId84" name="Check Box 82">
              <controlPr defaultSize="0" autoFill="0" autoLine="0" autoPict="0">
                <anchor moveWithCells="1">
                  <from>
                    <xdr:col>10</xdr:col>
                    <xdr:colOff>219075</xdr:colOff>
                    <xdr:row>30</xdr:row>
                    <xdr:rowOff>257175</xdr:rowOff>
                  </from>
                  <to>
                    <xdr:col>10</xdr:col>
                    <xdr:colOff>542925</xdr:colOff>
                    <xdr:row>32</xdr:row>
                    <xdr:rowOff>28575</xdr:rowOff>
                  </to>
                </anchor>
              </controlPr>
            </control>
          </mc:Choice>
        </mc:AlternateContent>
        <mc:AlternateContent xmlns:mc="http://schemas.openxmlformats.org/markup-compatibility/2006">
          <mc:Choice Requires="x14">
            <control shapeId="85075" r:id="rId85" name="Check Box 83">
              <controlPr defaultSize="0" autoFill="0" autoLine="0" autoPict="0">
                <anchor moveWithCells="1">
                  <from>
                    <xdr:col>10</xdr:col>
                    <xdr:colOff>219075</xdr:colOff>
                    <xdr:row>32</xdr:row>
                    <xdr:rowOff>0</xdr:rowOff>
                  </from>
                  <to>
                    <xdr:col>10</xdr:col>
                    <xdr:colOff>561975</xdr:colOff>
                    <xdr:row>33</xdr:row>
                    <xdr:rowOff>28575</xdr:rowOff>
                  </to>
                </anchor>
              </controlPr>
            </control>
          </mc:Choice>
        </mc:AlternateContent>
        <mc:AlternateContent xmlns:mc="http://schemas.openxmlformats.org/markup-compatibility/2006">
          <mc:Choice Requires="x14">
            <control shapeId="85076" r:id="rId86" name="Check Box 84">
              <controlPr defaultSize="0" autoFill="0" autoLine="0" autoPict="0">
                <anchor moveWithCells="1">
                  <from>
                    <xdr:col>10</xdr:col>
                    <xdr:colOff>200025</xdr:colOff>
                    <xdr:row>33</xdr:row>
                    <xdr:rowOff>28575</xdr:rowOff>
                  </from>
                  <to>
                    <xdr:col>10</xdr:col>
                    <xdr:colOff>533400</xdr:colOff>
                    <xdr:row>34</xdr:row>
                    <xdr:rowOff>47625</xdr:rowOff>
                  </to>
                </anchor>
              </controlPr>
            </control>
          </mc:Choice>
        </mc:AlternateContent>
        <mc:AlternateContent xmlns:mc="http://schemas.openxmlformats.org/markup-compatibility/2006">
          <mc:Choice Requires="x14">
            <control shapeId="85077" r:id="rId87" name="Check Box 85">
              <controlPr defaultSize="0" autoFill="0" autoLine="0" autoPict="0">
                <anchor moveWithCells="1">
                  <from>
                    <xdr:col>10</xdr:col>
                    <xdr:colOff>200025</xdr:colOff>
                    <xdr:row>34</xdr:row>
                    <xdr:rowOff>0</xdr:rowOff>
                  </from>
                  <to>
                    <xdr:col>10</xdr:col>
                    <xdr:colOff>533400</xdr:colOff>
                    <xdr:row>35</xdr:row>
                    <xdr:rowOff>28575</xdr:rowOff>
                  </to>
                </anchor>
              </controlPr>
            </control>
          </mc:Choice>
        </mc:AlternateContent>
        <mc:AlternateContent xmlns:mc="http://schemas.openxmlformats.org/markup-compatibility/2006">
          <mc:Choice Requires="x14">
            <control shapeId="85078" r:id="rId88" name="Check Box 86">
              <controlPr defaultSize="0" autoFill="0" autoLine="0" autoPict="0">
                <anchor moveWithCells="1">
                  <from>
                    <xdr:col>10</xdr:col>
                    <xdr:colOff>219075</xdr:colOff>
                    <xdr:row>35</xdr:row>
                    <xdr:rowOff>28575</xdr:rowOff>
                  </from>
                  <to>
                    <xdr:col>10</xdr:col>
                    <xdr:colOff>542925</xdr:colOff>
                    <xdr:row>36</xdr:row>
                    <xdr:rowOff>47625</xdr:rowOff>
                  </to>
                </anchor>
              </controlPr>
            </control>
          </mc:Choice>
        </mc:AlternateContent>
        <mc:AlternateContent xmlns:mc="http://schemas.openxmlformats.org/markup-compatibility/2006">
          <mc:Choice Requires="x14">
            <control shapeId="85079" r:id="rId89" name="Check Box 87">
              <controlPr defaultSize="0" autoFill="0" autoLine="0" autoPict="0">
                <anchor moveWithCells="1">
                  <from>
                    <xdr:col>10</xdr:col>
                    <xdr:colOff>219075</xdr:colOff>
                    <xdr:row>36</xdr:row>
                    <xdr:rowOff>28575</xdr:rowOff>
                  </from>
                  <to>
                    <xdr:col>10</xdr:col>
                    <xdr:colOff>542925</xdr:colOff>
                    <xdr:row>37</xdr:row>
                    <xdr:rowOff>47625</xdr:rowOff>
                  </to>
                </anchor>
              </controlPr>
            </control>
          </mc:Choice>
        </mc:AlternateContent>
        <mc:AlternateContent xmlns:mc="http://schemas.openxmlformats.org/markup-compatibility/2006">
          <mc:Choice Requires="x14">
            <control shapeId="85080" r:id="rId90" name="Check Box 88">
              <controlPr defaultSize="0" autoFill="0" autoLine="0" autoPict="0">
                <anchor moveWithCells="1">
                  <from>
                    <xdr:col>10</xdr:col>
                    <xdr:colOff>200025</xdr:colOff>
                    <xdr:row>37</xdr:row>
                    <xdr:rowOff>28575</xdr:rowOff>
                  </from>
                  <to>
                    <xdr:col>10</xdr:col>
                    <xdr:colOff>533400</xdr:colOff>
                    <xdr:row>38</xdr:row>
                    <xdr:rowOff>47625</xdr:rowOff>
                  </to>
                </anchor>
              </controlPr>
            </control>
          </mc:Choice>
        </mc:AlternateContent>
        <mc:AlternateContent xmlns:mc="http://schemas.openxmlformats.org/markup-compatibility/2006">
          <mc:Choice Requires="x14">
            <control shapeId="85081" r:id="rId91" name="Check Box 89">
              <controlPr defaultSize="0" autoFill="0" autoLine="0" autoPict="0">
                <anchor moveWithCells="1">
                  <from>
                    <xdr:col>10</xdr:col>
                    <xdr:colOff>200025</xdr:colOff>
                    <xdr:row>38</xdr:row>
                    <xdr:rowOff>0</xdr:rowOff>
                  </from>
                  <to>
                    <xdr:col>10</xdr:col>
                    <xdr:colOff>533400</xdr:colOff>
                    <xdr:row>39</xdr:row>
                    <xdr:rowOff>28575</xdr:rowOff>
                  </to>
                </anchor>
              </controlPr>
            </control>
          </mc:Choice>
        </mc:AlternateContent>
        <mc:AlternateContent xmlns:mc="http://schemas.openxmlformats.org/markup-compatibility/2006">
          <mc:Choice Requires="x14">
            <control shapeId="85082" r:id="rId92" name="Check Box 90">
              <controlPr defaultSize="0" autoFill="0" autoLine="0" autoPict="0">
                <anchor moveWithCells="1">
                  <from>
                    <xdr:col>10</xdr:col>
                    <xdr:colOff>219075</xdr:colOff>
                    <xdr:row>86</xdr:row>
                    <xdr:rowOff>28575</xdr:rowOff>
                  </from>
                  <to>
                    <xdr:col>10</xdr:col>
                    <xdr:colOff>542925</xdr:colOff>
                    <xdr:row>87</xdr:row>
                    <xdr:rowOff>47625</xdr:rowOff>
                  </to>
                </anchor>
              </controlPr>
            </control>
          </mc:Choice>
        </mc:AlternateContent>
        <mc:AlternateContent xmlns:mc="http://schemas.openxmlformats.org/markup-compatibility/2006">
          <mc:Choice Requires="x14">
            <control shapeId="85083" r:id="rId93" name="Check Box 91">
              <controlPr defaultSize="0" autoFill="0" autoLine="0" autoPict="0">
                <anchor moveWithCells="1">
                  <from>
                    <xdr:col>10</xdr:col>
                    <xdr:colOff>219075</xdr:colOff>
                    <xdr:row>87</xdr:row>
                    <xdr:rowOff>28575</xdr:rowOff>
                  </from>
                  <to>
                    <xdr:col>10</xdr:col>
                    <xdr:colOff>542925</xdr:colOff>
                    <xdr:row>88</xdr:row>
                    <xdr:rowOff>47625</xdr:rowOff>
                  </to>
                </anchor>
              </controlPr>
            </control>
          </mc:Choice>
        </mc:AlternateContent>
        <mc:AlternateContent xmlns:mc="http://schemas.openxmlformats.org/markup-compatibility/2006">
          <mc:Choice Requires="x14">
            <control shapeId="85084" r:id="rId94" name="Check Box 92">
              <controlPr defaultSize="0" autoFill="0" autoLine="0" autoPict="0">
                <anchor moveWithCells="1">
                  <from>
                    <xdr:col>10</xdr:col>
                    <xdr:colOff>219075</xdr:colOff>
                    <xdr:row>88</xdr:row>
                    <xdr:rowOff>28575</xdr:rowOff>
                  </from>
                  <to>
                    <xdr:col>10</xdr:col>
                    <xdr:colOff>542925</xdr:colOff>
                    <xdr:row>89</xdr:row>
                    <xdr:rowOff>47625</xdr:rowOff>
                  </to>
                </anchor>
              </controlPr>
            </control>
          </mc:Choice>
        </mc:AlternateContent>
        <mc:AlternateContent xmlns:mc="http://schemas.openxmlformats.org/markup-compatibility/2006">
          <mc:Choice Requires="x14">
            <control shapeId="85085" r:id="rId95" name="Check Box 93">
              <controlPr defaultSize="0" autoFill="0" autoLine="0" autoPict="0">
                <anchor moveWithCells="1">
                  <from>
                    <xdr:col>11</xdr:col>
                    <xdr:colOff>219075</xdr:colOff>
                    <xdr:row>23</xdr:row>
                    <xdr:rowOff>228600</xdr:rowOff>
                  </from>
                  <to>
                    <xdr:col>11</xdr:col>
                    <xdr:colOff>542925</xdr:colOff>
                    <xdr:row>25</xdr:row>
                    <xdr:rowOff>28575</xdr:rowOff>
                  </to>
                </anchor>
              </controlPr>
            </control>
          </mc:Choice>
        </mc:AlternateContent>
        <mc:AlternateContent xmlns:mc="http://schemas.openxmlformats.org/markup-compatibility/2006">
          <mc:Choice Requires="x14">
            <control shapeId="85086" r:id="rId96" name="Check Box 94">
              <controlPr defaultSize="0" autoFill="0" autoLine="0" autoPict="0">
                <anchor moveWithCells="1">
                  <from>
                    <xdr:col>11</xdr:col>
                    <xdr:colOff>219075</xdr:colOff>
                    <xdr:row>24</xdr:row>
                    <xdr:rowOff>238125</xdr:rowOff>
                  </from>
                  <to>
                    <xdr:col>11</xdr:col>
                    <xdr:colOff>561975</xdr:colOff>
                    <xdr:row>26</xdr:row>
                    <xdr:rowOff>28575</xdr:rowOff>
                  </to>
                </anchor>
              </controlPr>
            </control>
          </mc:Choice>
        </mc:AlternateContent>
        <mc:AlternateContent xmlns:mc="http://schemas.openxmlformats.org/markup-compatibility/2006">
          <mc:Choice Requires="x14">
            <control shapeId="85087" r:id="rId97" name="Check Box 95">
              <controlPr defaultSize="0" autoFill="0" autoLine="0" autoPict="0">
                <anchor moveWithCells="1">
                  <from>
                    <xdr:col>11</xdr:col>
                    <xdr:colOff>219075</xdr:colOff>
                    <xdr:row>26</xdr:row>
                    <xdr:rowOff>0</xdr:rowOff>
                  </from>
                  <to>
                    <xdr:col>11</xdr:col>
                    <xdr:colOff>542925</xdr:colOff>
                    <xdr:row>27</xdr:row>
                    <xdr:rowOff>28575</xdr:rowOff>
                  </to>
                </anchor>
              </controlPr>
            </control>
          </mc:Choice>
        </mc:AlternateContent>
        <mc:AlternateContent xmlns:mc="http://schemas.openxmlformats.org/markup-compatibility/2006">
          <mc:Choice Requires="x14">
            <control shapeId="85088" r:id="rId98" name="Check Box 96">
              <controlPr defaultSize="0" autoFill="0" autoLine="0" autoPict="0">
                <anchor moveWithCells="1">
                  <from>
                    <xdr:col>11</xdr:col>
                    <xdr:colOff>219075</xdr:colOff>
                    <xdr:row>27</xdr:row>
                    <xdr:rowOff>28575</xdr:rowOff>
                  </from>
                  <to>
                    <xdr:col>11</xdr:col>
                    <xdr:colOff>542925</xdr:colOff>
                    <xdr:row>28</xdr:row>
                    <xdr:rowOff>47625</xdr:rowOff>
                  </to>
                </anchor>
              </controlPr>
            </control>
          </mc:Choice>
        </mc:AlternateContent>
        <mc:AlternateContent xmlns:mc="http://schemas.openxmlformats.org/markup-compatibility/2006">
          <mc:Choice Requires="x14">
            <control shapeId="85089" r:id="rId99" name="Check Box 97">
              <controlPr defaultSize="0" autoFill="0" autoLine="0" autoPict="0">
                <anchor moveWithCells="1">
                  <from>
                    <xdr:col>11</xdr:col>
                    <xdr:colOff>219075</xdr:colOff>
                    <xdr:row>28</xdr:row>
                    <xdr:rowOff>0</xdr:rowOff>
                  </from>
                  <to>
                    <xdr:col>11</xdr:col>
                    <xdr:colOff>542925</xdr:colOff>
                    <xdr:row>29</xdr:row>
                    <xdr:rowOff>28575</xdr:rowOff>
                  </to>
                </anchor>
              </controlPr>
            </control>
          </mc:Choice>
        </mc:AlternateContent>
        <mc:AlternateContent xmlns:mc="http://schemas.openxmlformats.org/markup-compatibility/2006">
          <mc:Choice Requires="x14">
            <control shapeId="85090" r:id="rId100" name="Check Box 98">
              <controlPr defaultSize="0" autoFill="0" autoLine="0" autoPict="0">
                <anchor moveWithCells="1">
                  <from>
                    <xdr:col>11</xdr:col>
                    <xdr:colOff>200025</xdr:colOff>
                    <xdr:row>29</xdr:row>
                    <xdr:rowOff>0</xdr:rowOff>
                  </from>
                  <to>
                    <xdr:col>11</xdr:col>
                    <xdr:colOff>533400</xdr:colOff>
                    <xdr:row>30</xdr:row>
                    <xdr:rowOff>28575</xdr:rowOff>
                  </to>
                </anchor>
              </controlPr>
            </control>
          </mc:Choice>
        </mc:AlternateContent>
        <mc:AlternateContent xmlns:mc="http://schemas.openxmlformats.org/markup-compatibility/2006">
          <mc:Choice Requires="x14">
            <control shapeId="85091" r:id="rId101" name="Check Box 99">
              <controlPr defaultSize="0" autoFill="0" autoLine="0" autoPict="0">
                <anchor moveWithCells="1">
                  <from>
                    <xdr:col>11</xdr:col>
                    <xdr:colOff>219075</xdr:colOff>
                    <xdr:row>30</xdr:row>
                    <xdr:rowOff>9525</xdr:rowOff>
                  </from>
                  <to>
                    <xdr:col>11</xdr:col>
                    <xdr:colOff>542925</xdr:colOff>
                    <xdr:row>31</xdr:row>
                    <xdr:rowOff>38100</xdr:rowOff>
                  </to>
                </anchor>
              </controlPr>
            </control>
          </mc:Choice>
        </mc:AlternateContent>
        <mc:AlternateContent xmlns:mc="http://schemas.openxmlformats.org/markup-compatibility/2006">
          <mc:Choice Requires="x14">
            <control shapeId="85092" r:id="rId102" name="Check Box 100">
              <controlPr defaultSize="0" autoFill="0" autoLine="0" autoPict="0">
                <anchor moveWithCells="1">
                  <from>
                    <xdr:col>11</xdr:col>
                    <xdr:colOff>219075</xdr:colOff>
                    <xdr:row>30</xdr:row>
                    <xdr:rowOff>257175</xdr:rowOff>
                  </from>
                  <to>
                    <xdr:col>11</xdr:col>
                    <xdr:colOff>542925</xdr:colOff>
                    <xdr:row>32</xdr:row>
                    <xdr:rowOff>28575</xdr:rowOff>
                  </to>
                </anchor>
              </controlPr>
            </control>
          </mc:Choice>
        </mc:AlternateContent>
        <mc:AlternateContent xmlns:mc="http://schemas.openxmlformats.org/markup-compatibility/2006">
          <mc:Choice Requires="x14">
            <control shapeId="85093" r:id="rId103" name="Check Box 101">
              <controlPr defaultSize="0" autoFill="0" autoLine="0" autoPict="0">
                <anchor moveWithCells="1">
                  <from>
                    <xdr:col>11</xdr:col>
                    <xdr:colOff>219075</xdr:colOff>
                    <xdr:row>32</xdr:row>
                    <xdr:rowOff>0</xdr:rowOff>
                  </from>
                  <to>
                    <xdr:col>11</xdr:col>
                    <xdr:colOff>561975</xdr:colOff>
                    <xdr:row>33</xdr:row>
                    <xdr:rowOff>28575</xdr:rowOff>
                  </to>
                </anchor>
              </controlPr>
            </control>
          </mc:Choice>
        </mc:AlternateContent>
        <mc:AlternateContent xmlns:mc="http://schemas.openxmlformats.org/markup-compatibility/2006">
          <mc:Choice Requires="x14">
            <control shapeId="85094" r:id="rId104" name="Check Box 102">
              <controlPr defaultSize="0" autoFill="0" autoLine="0" autoPict="0">
                <anchor moveWithCells="1">
                  <from>
                    <xdr:col>11</xdr:col>
                    <xdr:colOff>200025</xdr:colOff>
                    <xdr:row>33</xdr:row>
                    <xdr:rowOff>28575</xdr:rowOff>
                  </from>
                  <to>
                    <xdr:col>11</xdr:col>
                    <xdr:colOff>533400</xdr:colOff>
                    <xdr:row>34</xdr:row>
                    <xdr:rowOff>47625</xdr:rowOff>
                  </to>
                </anchor>
              </controlPr>
            </control>
          </mc:Choice>
        </mc:AlternateContent>
        <mc:AlternateContent xmlns:mc="http://schemas.openxmlformats.org/markup-compatibility/2006">
          <mc:Choice Requires="x14">
            <control shapeId="85095" r:id="rId105" name="Check Box 103">
              <controlPr defaultSize="0" autoFill="0" autoLine="0" autoPict="0">
                <anchor moveWithCells="1">
                  <from>
                    <xdr:col>11</xdr:col>
                    <xdr:colOff>200025</xdr:colOff>
                    <xdr:row>34</xdr:row>
                    <xdr:rowOff>0</xdr:rowOff>
                  </from>
                  <to>
                    <xdr:col>11</xdr:col>
                    <xdr:colOff>533400</xdr:colOff>
                    <xdr:row>35</xdr:row>
                    <xdr:rowOff>28575</xdr:rowOff>
                  </to>
                </anchor>
              </controlPr>
            </control>
          </mc:Choice>
        </mc:AlternateContent>
        <mc:AlternateContent xmlns:mc="http://schemas.openxmlformats.org/markup-compatibility/2006">
          <mc:Choice Requires="x14">
            <control shapeId="85096" r:id="rId106" name="Check Box 104">
              <controlPr defaultSize="0" autoFill="0" autoLine="0" autoPict="0">
                <anchor moveWithCells="1">
                  <from>
                    <xdr:col>11</xdr:col>
                    <xdr:colOff>219075</xdr:colOff>
                    <xdr:row>35</xdr:row>
                    <xdr:rowOff>28575</xdr:rowOff>
                  </from>
                  <to>
                    <xdr:col>11</xdr:col>
                    <xdr:colOff>542925</xdr:colOff>
                    <xdr:row>36</xdr:row>
                    <xdr:rowOff>47625</xdr:rowOff>
                  </to>
                </anchor>
              </controlPr>
            </control>
          </mc:Choice>
        </mc:AlternateContent>
        <mc:AlternateContent xmlns:mc="http://schemas.openxmlformats.org/markup-compatibility/2006">
          <mc:Choice Requires="x14">
            <control shapeId="85097" r:id="rId107" name="Check Box 105">
              <controlPr defaultSize="0" autoFill="0" autoLine="0" autoPict="0">
                <anchor moveWithCells="1">
                  <from>
                    <xdr:col>11</xdr:col>
                    <xdr:colOff>219075</xdr:colOff>
                    <xdr:row>36</xdr:row>
                    <xdr:rowOff>28575</xdr:rowOff>
                  </from>
                  <to>
                    <xdr:col>11</xdr:col>
                    <xdr:colOff>542925</xdr:colOff>
                    <xdr:row>37</xdr:row>
                    <xdr:rowOff>47625</xdr:rowOff>
                  </to>
                </anchor>
              </controlPr>
            </control>
          </mc:Choice>
        </mc:AlternateContent>
        <mc:AlternateContent xmlns:mc="http://schemas.openxmlformats.org/markup-compatibility/2006">
          <mc:Choice Requires="x14">
            <control shapeId="85098" r:id="rId108" name="Check Box 106">
              <controlPr defaultSize="0" autoFill="0" autoLine="0" autoPict="0">
                <anchor moveWithCells="1">
                  <from>
                    <xdr:col>11</xdr:col>
                    <xdr:colOff>200025</xdr:colOff>
                    <xdr:row>37</xdr:row>
                    <xdr:rowOff>28575</xdr:rowOff>
                  </from>
                  <to>
                    <xdr:col>11</xdr:col>
                    <xdr:colOff>533400</xdr:colOff>
                    <xdr:row>38</xdr:row>
                    <xdr:rowOff>47625</xdr:rowOff>
                  </to>
                </anchor>
              </controlPr>
            </control>
          </mc:Choice>
        </mc:AlternateContent>
        <mc:AlternateContent xmlns:mc="http://schemas.openxmlformats.org/markup-compatibility/2006">
          <mc:Choice Requires="x14">
            <control shapeId="85099" r:id="rId109" name="Check Box 107">
              <controlPr defaultSize="0" autoFill="0" autoLine="0" autoPict="0">
                <anchor moveWithCells="1">
                  <from>
                    <xdr:col>11</xdr:col>
                    <xdr:colOff>200025</xdr:colOff>
                    <xdr:row>38</xdr:row>
                    <xdr:rowOff>0</xdr:rowOff>
                  </from>
                  <to>
                    <xdr:col>11</xdr:col>
                    <xdr:colOff>533400</xdr:colOff>
                    <xdr:row>39</xdr:row>
                    <xdr:rowOff>28575</xdr:rowOff>
                  </to>
                </anchor>
              </controlPr>
            </control>
          </mc:Choice>
        </mc:AlternateContent>
        <mc:AlternateContent xmlns:mc="http://schemas.openxmlformats.org/markup-compatibility/2006">
          <mc:Choice Requires="x14">
            <control shapeId="85100" r:id="rId110" name="Check Box 108">
              <controlPr defaultSize="0" autoFill="0" autoLine="0" autoPict="0">
                <anchor moveWithCells="1">
                  <from>
                    <xdr:col>11</xdr:col>
                    <xdr:colOff>219075</xdr:colOff>
                    <xdr:row>86</xdr:row>
                    <xdr:rowOff>28575</xdr:rowOff>
                  </from>
                  <to>
                    <xdr:col>11</xdr:col>
                    <xdr:colOff>542925</xdr:colOff>
                    <xdr:row>87</xdr:row>
                    <xdr:rowOff>47625</xdr:rowOff>
                  </to>
                </anchor>
              </controlPr>
            </control>
          </mc:Choice>
        </mc:AlternateContent>
        <mc:AlternateContent xmlns:mc="http://schemas.openxmlformats.org/markup-compatibility/2006">
          <mc:Choice Requires="x14">
            <control shapeId="85101" r:id="rId111" name="Check Box 109">
              <controlPr defaultSize="0" autoFill="0" autoLine="0" autoPict="0">
                <anchor moveWithCells="1">
                  <from>
                    <xdr:col>11</xdr:col>
                    <xdr:colOff>219075</xdr:colOff>
                    <xdr:row>87</xdr:row>
                    <xdr:rowOff>28575</xdr:rowOff>
                  </from>
                  <to>
                    <xdr:col>11</xdr:col>
                    <xdr:colOff>542925</xdr:colOff>
                    <xdr:row>88</xdr:row>
                    <xdr:rowOff>47625</xdr:rowOff>
                  </to>
                </anchor>
              </controlPr>
            </control>
          </mc:Choice>
        </mc:AlternateContent>
        <mc:AlternateContent xmlns:mc="http://schemas.openxmlformats.org/markup-compatibility/2006">
          <mc:Choice Requires="x14">
            <control shapeId="85102" r:id="rId112" name="Check Box 110">
              <controlPr defaultSize="0" autoFill="0" autoLine="0" autoPict="0">
                <anchor moveWithCells="1">
                  <from>
                    <xdr:col>11</xdr:col>
                    <xdr:colOff>219075</xdr:colOff>
                    <xdr:row>88</xdr:row>
                    <xdr:rowOff>28575</xdr:rowOff>
                  </from>
                  <to>
                    <xdr:col>11</xdr:col>
                    <xdr:colOff>542925</xdr:colOff>
                    <xdr:row>89</xdr:row>
                    <xdr:rowOff>47625</xdr:rowOff>
                  </to>
                </anchor>
              </controlPr>
            </control>
          </mc:Choice>
        </mc:AlternateContent>
        <mc:AlternateContent xmlns:mc="http://schemas.openxmlformats.org/markup-compatibility/2006">
          <mc:Choice Requires="x14">
            <control shapeId="85103" r:id="rId113" name="Check Box 111">
              <controlPr defaultSize="0" autoFill="0" autoLine="0" autoPict="0">
                <anchor moveWithCells="1">
                  <from>
                    <xdr:col>10</xdr:col>
                    <xdr:colOff>219075</xdr:colOff>
                    <xdr:row>88</xdr:row>
                    <xdr:rowOff>28575</xdr:rowOff>
                  </from>
                  <to>
                    <xdr:col>10</xdr:col>
                    <xdr:colOff>542925</xdr:colOff>
                    <xdr:row>89</xdr:row>
                    <xdr:rowOff>47625</xdr:rowOff>
                  </to>
                </anchor>
              </controlPr>
            </control>
          </mc:Choice>
        </mc:AlternateContent>
        <mc:AlternateContent xmlns:mc="http://schemas.openxmlformats.org/markup-compatibility/2006">
          <mc:Choice Requires="x14">
            <control shapeId="85104" r:id="rId114" name="Check Box 112">
              <controlPr defaultSize="0" autoFill="0" autoLine="0" autoPict="0">
                <anchor moveWithCells="1">
                  <from>
                    <xdr:col>10</xdr:col>
                    <xdr:colOff>219075</xdr:colOff>
                    <xdr:row>89</xdr:row>
                    <xdr:rowOff>28575</xdr:rowOff>
                  </from>
                  <to>
                    <xdr:col>10</xdr:col>
                    <xdr:colOff>542925</xdr:colOff>
                    <xdr:row>90</xdr:row>
                    <xdr:rowOff>47625</xdr:rowOff>
                  </to>
                </anchor>
              </controlPr>
            </control>
          </mc:Choice>
        </mc:AlternateContent>
        <mc:AlternateContent xmlns:mc="http://schemas.openxmlformats.org/markup-compatibility/2006">
          <mc:Choice Requires="x14">
            <control shapeId="85105" r:id="rId115" name="Check Box 113">
              <controlPr defaultSize="0" autoFill="0" autoLine="0" autoPict="0">
                <anchor moveWithCells="1">
                  <from>
                    <xdr:col>11</xdr:col>
                    <xdr:colOff>219075</xdr:colOff>
                    <xdr:row>88</xdr:row>
                    <xdr:rowOff>28575</xdr:rowOff>
                  </from>
                  <to>
                    <xdr:col>11</xdr:col>
                    <xdr:colOff>542925</xdr:colOff>
                    <xdr:row>89</xdr:row>
                    <xdr:rowOff>47625</xdr:rowOff>
                  </to>
                </anchor>
              </controlPr>
            </control>
          </mc:Choice>
        </mc:AlternateContent>
        <mc:AlternateContent xmlns:mc="http://schemas.openxmlformats.org/markup-compatibility/2006">
          <mc:Choice Requires="x14">
            <control shapeId="85106" r:id="rId116" name="Check Box 114">
              <controlPr defaultSize="0" autoFill="0" autoLine="0" autoPict="0">
                <anchor moveWithCells="1">
                  <from>
                    <xdr:col>11</xdr:col>
                    <xdr:colOff>219075</xdr:colOff>
                    <xdr:row>89</xdr:row>
                    <xdr:rowOff>28575</xdr:rowOff>
                  </from>
                  <to>
                    <xdr:col>11</xdr:col>
                    <xdr:colOff>542925</xdr:colOff>
                    <xdr:row>90</xdr:row>
                    <xdr:rowOff>47625</xdr:rowOff>
                  </to>
                </anchor>
              </controlPr>
            </control>
          </mc:Choice>
        </mc:AlternateContent>
        <mc:AlternateContent xmlns:mc="http://schemas.openxmlformats.org/markup-compatibility/2006">
          <mc:Choice Requires="x14">
            <control shapeId="85107" r:id="rId117" name="Check Box 115">
              <controlPr defaultSize="0" autoFill="0" autoLine="0" autoPict="0">
                <anchor moveWithCells="1">
                  <from>
                    <xdr:col>10</xdr:col>
                    <xdr:colOff>219075</xdr:colOff>
                    <xdr:row>4</xdr:row>
                    <xdr:rowOff>190500</xdr:rowOff>
                  </from>
                  <to>
                    <xdr:col>10</xdr:col>
                    <xdr:colOff>542925</xdr:colOff>
                    <xdr:row>6</xdr:row>
                    <xdr:rowOff>28575</xdr:rowOff>
                  </to>
                </anchor>
              </controlPr>
            </control>
          </mc:Choice>
        </mc:AlternateContent>
        <mc:AlternateContent xmlns:mc="http://schemas.openxmlformats.org/markup-compatibility/2006">
          <mc:Choice Requires="x14">
            <control shapeId="85108" r:id="rId118" name="Check Box 116">
              <controlPr defaultSize="0" autoFill="0" autoLine="0" autoPict="0">
                <anchor moveWithCells="1">
                  <from>
                    <xdr:col>11</xdr:col>
                    <xdr:colOff>219075</xdr:colOff>
                    <xdr:row>4</xdr:row>
                    <xdr:rowOff>190500</xdr:rowOff>
                  </from>
                  <to>
                    <xdr:col>11</xdr:col>
                    <xdr:colOff>542925</xdr:colOff>
                    <xdr:row>6</xdr:row>
                    <xdr:rowOff>28575</xdr:rowOff>
                  </to>
                </anchor>
              </controlPr>
            </control>
          </mc:Choice>
        </mc:AlternateContent>
        <mc:AlternateContent xmlns:mc="http://schemas.openxmlformats.org/markup-compatibility/2006">
          <mc:Choice Requires="x14">
            <control shapeId="85109" r:id="rId119" name="Check Box 117">
              <controlPr defaultSize="0" autoFill="0" autoLine="0" autoPict="0">
                <anchor moveWithCells="1">
                  <from>
                    <xdr:col>10</xdr:col>
                    <xdr:colOff>219075</xdr:colOff>
                    <xdr:row>42</xdr:row>
                    <xdr:rowOff>228600</xdr:rowOff>
                  </from>
                  <to>
                    <xdr:col>10</xdr:col>
                    <xdr:colOff>542925</xdr:colOff>
                    <xdr:row>44</xdr:row>
                    <xdr:rowOff>28575</xdr:rowOff>
                  </to>
                </anchor>
              </controlPr>
            </control>
          </mc:Choice>
        </mc:AlternateContent>
        <mc:AlternateContent xmlns:mc="http://schemas.openxmlformats.org/markup-compatibility/2006">
          <mc:Choice Requires="x14">
            <control shapeId="85110" r:id="rId120" name="Check Box 118">
              <controlPr defaultSize="0" autoFill="0" autoLine="0" autoPict="0">
                <anchor moveWithCells="1">
                  <from>
                    <xdr:col>10</xdr:col>
                    <xdr:colOff>219075</xdr:colOff>
                    <xdr:row>43</xdr:row>
                    <xdr:rowOff>238125</xdr:rowOff>
                  </from>
                  <to>
                    <xdr:col>10</xdr:col>
                    <xdr:colOff>561975</xdr:colOff>
                    <xdr:row>45</xdr:row>
                    <xdr:rowOff>28575</xdr:rowOff>
                  </to>
                </anchor>
              </controlPr>
            </control>
          </mc:Choice>
        </mc:AlternateContent>
        <mc:AlternateContent xmlns:mc="http://schemas.openxmlformats.org/markup-compatibility/2006">
          <mc:Choice Requires="x14">
            <control shapeId="85111" r:id="rId121" name="Check Box 119">
              <controlPr defaultSize="0" autoFill="0" autoLine="0" autoPict="0">
                <anchor moveWithCells="1">
                  <from>
                    <xdr:col>10</xdr:col>
                    <xdr:colOff>219075</xdr:colOff>
                    <xdr:row>45</xdr:row>
                    <xdr:rowOff>0</xdr:rowOff>
                  </from>
                  <to>
                    <xdr:col>10</xdr:col>
                    <xdr:colOff>542925</xdr:colOff>
                    <xdr:row>46</xdr:row>
                    <xdr:rowOff>28575</xdr:rowOff>
                  </to>
                </anchor>
              </controlPr>
            </control>
          </mc:Choice>
        </mc:AlternateContent>
        <mc:AlternateContent xmlns:mc="http://schemas.openxmlformats.org/markup-compatibility/2006">
          <mc:Choice Requires="x14">
            <control shapeId="85112" r:id="rId122" name="Check Box 120">
              <controlPr defaultSize="0" autoFill="0" autoLine="0" autoPict="0">
                <anchor moveWithCells="1">
                  <from>
                    <xdr:col>10</xdr:col>
                    <xdr:colOff>219075</xdr:colOff>
                    <xdr:row>46</xdr:row>
                    <xdr:rowOff>28575</xdr:rowOff>
                  </from>
                  <to>
                    <xdr:col>10</xdr:col>
                    <xdr:colOff>542925</xdr:colOff>
                    <xdr:row>47</xdr:row>
                    <xdr:rowOff>47625</xdr:rowOff>
                  </to>
                </anchor>
              </controlPr>
            </control>
          </mc:Choice>
        </mc:AlternateContent>
        <mc:AlternateContent xmlns:mc="http://schemas.openxmlformats.org/markup-compatibility/2006">
          <mc:Choice Requires="x14">
            <control shapeId="85113" r:id="rId123" name="Check Box 121">
              <controlPr defaultSize="0" autoFill="0" autoLine="0" autoPict="0">
                <anchor moveWithCells="1">
                  <from>
                    <xdr:col>10</xdr:col>
                    <xdr:colOff>219075</xdr:colOff>
                    <xdr:row>47</xdr:row>
                    <xdr:rowOff>0</xdr:rowOff>
                  </from>
                  <to>
                    <xdr:col>10</xdr:col>
                    <xdr:colOff>542925</xdr:colOff>
                    <xdr:row>48</xdr:row>
                    <xdr:rowOff>28575</xdr:rowOff>
                  </to>
                </anchor>
              </controlPr>
            </control>
          </mc:Choice>
        </mc:AlternateContent>
        <mc:AlternateContent xmlns:mc="http://schemas.openxmlformats.org/markup-compatibility/2006">
          <mc:Choice Requires="x14">
            <control shapeId="85114" r:id="rId124" name="Check Box 122">
              <controlPr defaultSize="0" autoFill="0" autoLine="0" autoPict="0">
                <anchor moveWithCells="1">
                  <from>
                    <xdr:col>10</xdr:col>
                    <xdr:colOff>200025</xdr:colOff>
                    <xdr:row>48</xdr:row>
                    <xdr:rowOff>0</xdr:rowOff>
                  </from>
                  <to>
                    <xdr:col>10</xdr:col>
                    <xdr:colOff>533400</xdr:colOff>
                    <xdr:row>49</xdr:row>
                    <xdr:rowOff>28575</xdr:rowOff>
                  </to>
                </anchor>
              </controlPr>
            </control>
          </mc:Choice>
        </mc:AlternateContent>
        <mc:AlternateContent xmlns:mc="http://schemas.openxmlformats.org/markup-compatibility/2006">
          <mc:Choice Requires="x14">
            <control shapeId="85115" r:id="rId125" name="Check Box 123">
              <controlPr defaultSize="0" autoFill="0" autoLine="0" autoPict="0">
                <anchor moveWithCells="1">
                  <from>
                    <xdr:col>10</xdr:col>
                    <xdr:colOff>219075</xdr:colOff>
                    <xdr:row>49</xdr:row>
                    <xdr:rowOff>9525</xdr:rowOff>
                  </from>
                  <to>
                    <xdr:col>10</xdr:col>
                    <xdr:colOff>542925</xdr:colOff>
                    <xdr:row>50</xdr:row>
                    <xdr:rowOff>38100</xdr:rowOff>
                  </to>
                </anchor>
              </controlPr>
            </control>
          </mc:Choice>
        </mc:AlternateContent>
        <mc:AlternateContent xmlns:mc="http://schemas.openxmlformats.org/markup-compatibility/2006">
          <mc:Choice Requires="x14">
            <control shapeId="85116" r:id="rId126" name="Check Box 124">
              <controlPr defaultSize="0" autoFill="0" autoLine="0" autoPict="0">
                <anchor moveWithCells="1">
                  <from>
                    <xdr:col>10</xdr:col>
                    <xdr:colOff>219075</xdr:colOff>
                    <xdr:row>49</xdr:row>
                    <xdr:rowOff>257175</xdr:rowOff>
                  </from>
                  <to>
                    <xdr:col>10</xdr:col>
                    <xdr:colOff>542925</xdr:colOff>
                    <xdr:row>51</xdr:row>
                    <xdr:rowOff>28575</xdr:rowOff>
                  </to>
                </anchor>
              </controlPr>
            </control>
          </mc:Choice>
        </mc:AlternateContent>
        <mc:AlternateContent xmlns:mc="http://schemas.openxmlformats.org/markup-compatibility/2006">
          <mc:Choice Requires="x14">
            <control shapeId="85117" r:id="rId127" name="Check Box 125">
              <controlPr defaultSize="0" autoFill="0" autoLine="0" autoPict="0">
                <anchor moveWithCells="1">
                  <from>
                    <xdr:col>10</xdr:col>
                    <xdr:colOff>219075</xdr:colOff>
                    <xdr:row>76</xdr:row>
                    <xdr:rowOff>0</xdr:rowOff>
                  </from>
                  <to>
                    <xdr:col>10</xdr:col>
                    <xdr:colOff>561975</xdr:colOff>
                    <xdr:row>77</xdr:row>
                    <xdr:rowOff>28575</xdr:rowOff>
                  </to>
                </anchor>
              </controlPr>
            </control>
          </mc:Choice>
        </mc:AlternateContent>
        <mc:AlternateContent xmlns:mc="http://schemas.openxmlformats.org/markup-compatibility/2006">
          <mc:Choice Requires="x14">
            <control shapeId="85118" r:id="rId128" name="Check Box 126">
              <controlPr defaultSize="0" autoFill="0" autoLine="0" autoPict="0">
                <anchor moveWithCells="1">
                  <from>
                    <xdr:col>10</xdr:col>
                    <xdr:colOff>200025</xdr:colOff>
                    <xdr:row>77</xdr:row>
                    <xdr:rowOff>28575</xdr:rowOff>
                  </from>
                  <to>
                    <xdr:col>10</xdr:col>
                    <xdr:colOff>533400</xdr:colOff>
                    <xdr:row>78</xdr:row>
                    <xdr:rowOff>47625</xdr:rowOff>
                  </to>
                </anchor>
              </controlPr>
            </control>
          </mc:Choice>
        </mc:AlternateContent>
        <mc:AlternateContent xmlns:mc="http://schemas.openxmlformats.org/markup-compatibility/2006">
          <mc:Choice Requires="x14">
            <control shapeId="85119" r:id="rId129" name="Check Box 127">
              <controlPr defaultSize="0" autoFill="0" autoLine="0" autoPict="0">
                <anchor moveWithCells="1">
                  <from>
                    <xdr:col>10</xdr:col>
                    <xdr:colOff>200025</xdr:colOff>
                    <xdr:row>78</xdr:row>
                    <xdr:rowOff>0</xdr:rowOff>
                  </from>
                  <to>
                    <xdr:col>10</xdr:col>
                    <xdr:colOff>533400</xdr:colOff>
                    <xdr:row>79</xdr:row>
                    <xdr:rowOff>28575</xdr:rowOff>
                  </to>
                </anchor>
              </controlPr>
            </control>
          </mc:Choice>
        </mc:AlternateContent>
        <mc:AlternateContent xmlns:mc="http://schemas.openxmlformats.org/markup-compatibility/2006">
          <mc:Choice Requires="x14">
            <control shapeId="85120" r:id="rId130" name="Check Box 128">
              <controlPr defaultSize="0" autoFill="0" autoLine="0" autoPict="0">
                <anchor moveWithCells="1">
                  <from>
                    <xdr:col>10</xdr:col>
                    <xdr:colOff>219075</xdr:colOff>
                    <xdr:row>79</xdr:row>
                    <xdr:rowOff>28575</xdr:rowOff>
                  </from>
                  <to>
                    <xdr:col>10</xdr:col>
                    <xdr:colOff>542925</xdr:colOff>
                    <xdr:row>80</xdr:row>
                    <xdr:rowOff>47625</xdr:rowOff>
                  </to>
                </anchor>
              </controlPr>
            </control>
          </mc:Choice>
        </mc:AlternateContent>
        <mc:AlternateContent xmlns:mc="http://schemas.openxmlformats.org/markup-compatibility/2006">
          <mc:Choice Requires="x14">
            <control shapeId="85121" r:id="rId131" name="Check Box 129">
              <controlPr defaultSize="0" autoFill="0" autoLine="0" autoPict="0">
                <anchor moveWithCells="1">
                  <from>
                    <xdr:col>10</xdr:col>
                    <xdr:colOff>219075</xdr:colOff>
                    <xdr:row>80</xdr:row>
                    <xdr:rowOff>28575</xdr:rowOff>
                  </from>
                  <to>
                    <xdr:col>10</xdr:col>
                    <xdr:colOff>542925</xdr:colOff>
                    <xdr:row>81</xdr:row>
                    <xdr:rowOff>47625</xdr:rowOff>
                  </to>
                </anchor>
              </controlPr>
            </control>
          </mc:Choice>
        </mc:AlternateContent>
        <mc:AlternateContent xmlns:mc="http://schemas.openxmlformats.org/markup-compatibility/2006">
          <mc:Choice Requires="x14">
            <control shapeId="85122" r:id="rId132" name="Check Box 130">
              <controlPr defaultSize="0" autoFill="0" autoLine="0" autoPict="0">
                <anchor moveWithCells="1">
                  <from>
                    <xdr:col>10</xdr:col>
                    <xdr:colOff>200025</xdr:colOff>
                    <xdr:row>81</xdr:row>
                    <xdr:rowOff>28575</xdr:rowOff>
                  </from>
                  <to>
                    <xdr:col>10</xdr:col>
                    <xdr:colOff>533400</xdr:colOff>
                    <xdr:row>82</xdr:row>
                    <xdr:rowOff>47625</xdr:rowOff>
                  </to>
                </anchor>
              </controlPr>
            </control>
          </mc:Choice>
        </mc:AlternateContent>
        <mc:AlternateContent xmlns:mc="http://schemas.openxmlformats.org/markup-compatibility/2006">
          <mc:Choice Requires="x14">
            <control shapeId="85123" r:id="rId133" name="Check Box 131">
              <controlPr defaultSize="0" autoFill="0" autoLine="0" autoPict="0">
                <anchor moveWithCells="1">
                  <from>
                    <xdr:col>10</xdr:col>
                    <xdr:colOff>200025</xdr:colOff>
                    <xdr:row>82</xdr:row>
                    <xdr:rowOff>0</xdr:rowOff>
                  </from>
                  <to>
                    <xdr:col>10</xdr:col>
                    <xdr:colOff>533400</xdr:colOff>
                    <xdr:row>83</xdr:row>
                    <xdr:rowOff>28575</xdr:rowOff>
                  </to>
                </anchor>
              </controlPr>
            </control>
          </mc:Choice>
        </mc:AlternateContent>
        <mc:AlternateContent xmlns:mc="http://schemas.openxmlformats.org/markup-compatibility/2006">
          <mc:Choice Requires="x14">
            <control shapeId="85124" r:id="rId134" name="Check Box 132">
              <controlPr defaultSize="0" autoFill="0" autoLine="0" autoPict="0">
                <anchor moveWithCells="1">
                  <from>
                    <xdr:col>10</xdr:col>
                    <xdr:colOff>219075</xdr:colOff>
                    <xdr:row>83</xdr:row>
                    <xdr:rowOff>28575</xdr:rowOff>
                  </from>
                  <to>
                    <xdr:col>10</xdr:col>
                    <xdr:colOff>542925</xdr:colOff>
                    <xdr:row>84</xdr:row>
                    <xdr:rowOff>47625</xdr:rowOff>
                  </to>
                </anchor>
              </controlPr>
            </control>
          </mc:Choice>
        </mc:AlternateContent>
        <mc:AlternateContent xmlns:mc="http://schemas.openxmlformats.org/markup-compatibility/2006">
          <mc:Choice Requires="x14">
            <control shapeId="85125" r:id="rId135" name="Check Box 133">
              <controlPr defaultSize="0" autoFill="0" autoLine="0" autoPict="0">
                <anchor moveWithCells="1">
                  <from>
                    <xdr:col>10</xdr:col>
                    <xdr:colOff>219075</xdr:colOff>
                    <xdr:row>84</xdr:row>
                    <xdr:rowOff>28575</xdr:rowOff>
                  </from>
                  <to>
                    <xdr:col>10</xdr:col>
                    <xdr:colOff>542925</xdr:colOff>
                    <xdr:row>85</xdr:row>
                    <xdr:rowOff>47625</xdr:rowOff>
                  </to>
                </anchor>
              </controlPr>
            </control>
          </mc:Choice>
        </mc:AlternateContent>
        <mc:AlternateContent xmlns:mc="http://schemas.openxmlformats.org/markup-compatibility/2006">
          <mc:Choice Requires="x14">
            <control shapeId="85126" r:id="rId136" name="Check Box 134">
              <controlPr defaultSize="0" autoFill="0" autoLine="0" autoPict="0">
                <anchor moveWithCells="1">
                  <from>
                    <xdr:col>10</xdr:col>
                    <xdr:colOff>219075</xdr:colOff>
                    <xdr:row>85</xdr:row>
                    <xdr:rowOff>28575</xdr:rowOff>
                  </from>
                  <to>
                    <xdr:col>10</xdr:col>
                    <xdr:colOff>542925</xdr:colOff>
                    <xdr:row>86</xdr:row>
                    <xdr:rowOff>47625</xdr:rowOff>
                  </to>
                </anchor>
              </controlPr>
            </control>
          </mc:Choice>
        </mc:AlternateContent>
        <mc:AlternateContent xmlns:mc="http://schemas.openxmlformats.org/markup-compatibility/2006">
          <mc:Choice Requires="x14">
            <control shapeId="85127" r:id="rId137" name="Check Box 135">
              <controlPr defaultSize="0" autoFill="0" autoLine="0" autoPict="0">
                <anchor moveWithCells="1">
                  <from>
                    <xdr:col>11</xdr:col>
                    <xdr:colOff>219075</xdr:colOff>
                    <xdr:row>42</xdr:row>
                    <xdr:rowOff>228600</xdr:rowOff>
                  </from>
                  <to>
                    <xdr:col>11</xdr:col>
                    <xdr:colOff>542925</xdr:colOff>
                    <xdr:row>44</xdr:row>
                    <xdr:rowOff>28575</xdr:rowOff>
                  </to>
                </anchor>
              </controlPr>
            </control>
          </mc:Choice>
        </mc:AlternateContent>
        <mc:AlternateContent xmlns:mc="http://schemas.openxmlformats.org/markup-compatibility/2006">
          <mc:Choice Requires="x14">
            <control shapeId="85128" r:id="rId138" name="Check Box 136">
              <controlPr defaultSize="0" autoFill="0" autoLine="0" autoPict="0">
                <anchor moveWithCells="1">
                  <from>
                    <xdr:col>11</xdr:col>
                    <xdr:colOff>219075</xdr:colOff>
                    <xdr:row>43</xdr:row>
                    <xdr:rowOff>238125</xdr:rowOff>
                  </from>
                  <to>
                    <xdr:col>11</xdr:col>
                    <xdr:colOff>561975</xdr:colOff>
                    <xdr:row>45</xdr:row>
                    <xdr:rowOff>28575</xdr:rowOff>
                  </to>
                </anchor>
              </controlPr>
            </control>
          </mc:Choice>
        </mc:AlternateContent>
        <mc:AlternateContent xmlns:mc="http://schemas.openxmlformats.org/markup-compatibility/2006">
          <mc:Choice Requires="x14">
            <control shapeId="85129" r:id="rId139" name="Check Box 137">
              <controlPr defaultSize="0" autoFill="0" autoLine="0" autoPict="0">
                <anchor moveWithCells="1">
                  <from>
                    <xdr:col>11</xdr:col>
                    <xdr:colOff>219075</xdr:colOff>
                    <xdr:row>45</xdr:row>
                    <xdr:rowOff>0</xdr:rowOff>
                  </from>
                  <to>
                    <xdr:col>11</xdr:col>
                    <xdr:colOff>542925</xdr:colOff>
                    <xdr:row>46</xdr:row>
                    <xdr:rowOff>28575</xdr:rowOff>
                  </to>
                </anchor>
              </controlPr>
            </control>
          </mc:Choice>
        </mc:AlternateContent>
        <mc:AlternateContent xmlns:mc="http://schemas.openxmlformats.org/markup-compatibility/2006">
          <mc:Choice Requires="x14">
            <control shapeId="85130" r:id="rId140" name="Check Box 138">
              <controlPr defaultSize="0" autoFill="0" autoLine="0" autoPict="0">
                <anchor moveWithCells="1">
                  <from>
                    <xdr:col>11</xdr:col>
                    <xdr:colOff>219075</xdr:colOff>
                    <xdr:row>46</xdr:row>
                    <xdr:rowOff>28575</xdr:rowOff>
                  </from>
                  <to>
                    <xdr:col>11</xdr:col>
                    <xdr:colOff>542925</xdr:colOff>
                    <xdr:row>47</xdr:row>
                    <xdr:rowOff>47625</xdr:rowOff>
                  </to>
                </anchor>
              </controlPr>
            </control>
          </mc:Choice>
        </mc:AlternateContent>
        <mc:AlternateContent xmlns:mc="http://schemas.openxmlformats.org/markup-compatibility/2006">
          <mc:Choice Requires="x14">
            <control shapeId="85131" r:id="rId141" name="Check Box 139">
              <controlPr defaultSize="0" autoFill="0" autoLine="0" autoPict="0">
                <anchor moveWithCells="1">
                  <from>
                    <xdr:col>11</xdr:col>
                    <xdr:colOff>219075</xdr:colOff>
                    <xdr:row>47</xdr:row>
                    <xdr:rowOff>0</xdr:rowOff>
                  </from>
                  <to>
                    <xdr:col>11</xdr:col>
                    <xdr:colOff>542925</xdr:colOff>
                    <xdr:row>48</xdr:row>
                    <xdr:rowOff>28575</xdr:rowOff>
                  </to>
                </anchor>
              </controlPr>
            </control>
          </mc:Choice>
        </mc:AlternateContent>
        <mc:AlternateContent xmlns:mc="http://schemas.openxmlformats.org/markup-compatibility/2006">
          <mc:Choice Requires="x14">
            <control shapeId="85132" r:id="rId142" name="Check Box 140">
              <controlPr defaultSize="0" autoFill="0" autoLine="0" autoPict="0">
                <anchor moveWithCells="1">
                  <from>
                    <xdr:col>11</xdr:col>
                    <xdr:colOff>200025</xdr:colOff>
                    <xdr:row>48</xdr:row>
                    <xdr:rowOff>0</xdr:rowOff>
                  </from>
                  <to>
                    <xdr:col>11</xdr:col>
                    <xdr:colOff>533400</xdr:colOff>
                    <xdr:row>49</xdr:row>
                    <xdr:rowOff>28575</xdr:rowOff>
                  </to>
                </anchor>
              </controlPr>
            </control>
          </mc:Choice>
        </mc:AlternateContent>
        <mc:AlternateContent xmlns:mc="http://schemas.openxmlformats.org/markup-compatibility/2006">
          <mc:Choice Requires="x14">
            <control shapeId="85133" r:id="rId143" name="Check Box 141">
              <controlPr defaultSize="0" autoFill="0" autoLine="0" autoPict="0">
                <anchor moveWithCells="1">
                  <from>
                    <xdr:col>11</xdr:col>
                    <xdr:colOff>219075</xdr:colOff>
                    <xdr:row>49</xdr:row>
                    <xdr:rowOff>9525</xdr:rowOff>
                  </from>
                  <to>
                    <xdr:col>11</xdr:col>
                    <xdr:colOff>542925</xdr:colOff>
                    <xdr:row>50</xdr:row>
                    <xdr:rowOff>38100</xdr:rowOff>
                  </to>
                </anchor>
              </controlPr>
            </control>
          </mc:Choice>
        </mc:AlternateContent>
        <mc:AlternateContent xmlns:mc="http://schemas.openxmlformats.org/markup-compatibility/2006">
          <mc:Choice Requires="x14">
            <control shapeId="85134" r:id="rId144" name="Check Box 142">
              <controlPr defaultSize="0" autoFill="0" autoLine="0" autoPict="0">
                <anchor moveWithCells="1">
                  <from>
                    <xdr:col>11</xdr:col>
                    <xdr:colOff>219075</xdr:colOff>
                    <xdr:row>49</xdr:row>
                    <xdr:rowOff>257175</xdr:rowOff>
                  </from>
                  <to>
                    <xdr:col>11</xdr:col>
                    <xdr:colOff>542925</xdr:colOff>
                    <xdr:row>51</xdr:row>
                    <xdr:rowOff>28575</xdr:rowOff>
                  </to>
                </anchor>
              </controlPr>
            </control>
          </mc:Choice>
        </mc:AlternateContent>
        <mc:AlternateContent xmlns:mc="http://schemas.openxmlformats.org/markup-compatibility/2006">
          <mc:Choice Requires="x14">
            <control shapeId="85135" r:id="rId145" name="Check Box 143">
              <controlPr defaultSize="0" autoFill="0" autoLine="0" autoPict="0">
                <anchor moveWithCells="1">
                  <from>
                    <xdr:col>11</xdr:col>
                    <xdr:colOff>219075</xdr:colOff>
                    <xdr:row>76</xdr:row>
                    <xdr:rowOff>0</xdr:rowOff>
                  </from>
                  <to>
                    <xdr:col>11</xdr:col>
                    <xdr:colOff>561975</xdr:colOff>
                    <xdr:row>77</xdr:row>
                    <xdr:rowOff>28575</xdr:rowOff>
                  </to>
                </anchor>
              </controlPr>
            </control>
          </mc:Choice>
        </mc:AlternateContent>
        <mc:AlternateContent xmlns:mc="http://schemas.openxmlformats.org/markup-compatibility/2006">
          <mc:Choice Requires="x14">
            <control shapeId="85136" r:id="rId146" name="Check Box 144">
              <controlPr defaultSize="0" autoFill="0" autoLine="0" autoPict="0">
                <anchor moveWithCells="1">
                  <from>
                    <xdr:col>11</xdr:col>
                    <xdr:colOff>200025</xdr:colOff>
                    <xdr:row>77</xdr:row>
                    <xdr:rowOff>28575</xdr:rowOff>
                  </from>
                  <to>
                    <xdr:col>11</xdr:col>
                    <xdr:colOff>533400</xdr:colOff>
                    <xdr:row>78</xdr:row>
                    <xdr:rowOff>47625</xdr:rowOff>
                  </to>
                </anchor>
              </controlPr>
            </control>
          </mc:Choice>
        </mc:AlternateContent>
        <mc:AlternateContent xmlns:mc="http://schemas.openxmlformats.org/markup-compatibility/2006">
          <mc:Choice Requires="x14">
            <control shapeId="85137" r:id="rId147" name="Check Box 145">
              <controlPr defaultSize="0" autoFill="0" autoLine="0" autoPict="0">
                <anchor moveWithCells="1">
                  <from>
                    <xdr:col>11</xdr:col>
                    <xdr:colOff>200025</xdr:colOff>
                    <xdr:row>78</xdr:row>
                    <xdr:rowOff>0</xdr:rowOff>
                  </from>
                  <to>
                    <xdr:col>11</xdr:col>
                    <xdr:colOff>533400</xdr:colOff>
                    <xdr:row>79</xdr:row>
                    <xdr:rowOff>28575</xdr:rowOff>
                  </to>
                </anchor>
              </controlPr>
            </control>
          </mc:Choice>
        </mc:AlternateContent>
        <mc:AlternateContent xmlns:mc="http://schemas.openxmlformats.org/markup-compatibility/2006">
          <mc:Choice Requires="x14">
            <control shapeId="85138" r:id="rId148" name="Check Box 146">
              <controlPr defaultSize="0" autoFill="0" autoLine="0" autoPict="0">
                <anchor moveWithCells="1">
                  <from>
                    <xdr:col>11</xdr:col>
                    <xdr:colOff>219075</xdr:colOff>
                    <xdr:row>79</xdr:row>
                    <xdr:rowOff>28575</xdr:rowOff>
                  </from>
                  <to>
                    <xdr:col>11</xdr:col>
                    <xdr:colOff>542925</xdr:colOff>
                    <xdr:row>80</xdr:row>
                    <xdr:rowOff>47625</xdr:rowOff>
                  </to>
                </anchor>
              </controlPr>
            </control>
          </mc:Choice>
        </mc:AlternateContent>
        <mc:AlternateContent xmlns:mc="http://schemas.openxmlformats.org/markup-compatibility/2006">
          <mc:Choice Requires="x14">
            <control shapeId="85139" r:id="rId149" name="Check Box 147">
              <controlPr defaultSize="0" autoFill="0" autoLine="0" autoPict="0">
                <anchor moveWithCells="1">
                  <from>
                    <xdr:col>11</xdr:col>
                    <xdr:colOff>219075</xdr:colOff>
                    <xdr:row>80</xdr:row>
                    <xdr:rowOff>28575</xdr:rowOff>
                  </from>
                  <to>
                    <xdr:col>11</xdr:col>
                    <xdr:colOff>542925</xdr:colOff>
                    <xdr:row>81</xdr:row>
                    <xdr:rowOff>47625</xdr:rowOff>
                  </to>
                </anchor>
              </controlPr>
            </control>
          </mc:Choice>
        </mc:AlternateContent>
        <mc:AlternateContent xmlns:mc="http://schemas.openxmlformats.org/markup-compatibility/2006">
          <mc:Choice Requires="x14">
            <control shapeId="85140" r:id="rId150" name="Check Box 148">
              <controlPr defaultSize="0" autoFill="0" autoLine="0" autoPict="0">
                <anchor moveWithCells="1">
                  <from>
                    <xdr:col>11</xdr:col>
                    <xdr:colOff>200025</xdr:colOff>
                    <xdr:row>81</xdr:row>
                    <xdr:rowOff>28575</xdr:rowOff>
                  </from>
                  <to>
                    <xdr:col>11</xdr:col>
                    <xdr:colOff>533400</xdr:colOff>
                    <xdr:row>82</xdr:row>
                    <xdr:rowOff>47625</xdr:rowOff>
                  </to>
                </anchor>
              </controlPr>
            </control>
          </mc:Choice>
        </mc:AlternateContent>
        <mc:AlternateContent xmlns:mc="http://schemas.openxmlformats.org/markup-compatibility/2006">
          <mc:Choice Requires="x14">
            <control shapeId="85141" r:id="rId151" name="Check Box 149">
              <controlPr defaultSize="0" autoFill="0" autoLine="0" autoPict="0">
                <anchor moveWithCells="1">
                  <from>
                    <xdr:col>11</xdr:col>
                    <xdr:colOff>200025</xdr:colOff>
                    <xdr:row>82</xdr:row>
                    <xdr:rowOff>0</xdr:rowOff>
                  </from>
                  <to>
                    <xdr:col>11</xdr:col>
                    <xdr:colOff>533400</xdr:colOff>
                    <xdr:row>83</xdr:row>
                    <xdr:rowOff>28575</xdr:rowOff>
                  </to>
                </anchor>
              </controlPr>
            </control>
          </mc:Choice>
        </mc:AlternateContent>
        <mc:AlternateContent xmlns:mc="http://schemas.openxmlformats.org/markup-compatibility/2006">
          <mc:Choice Requires="x14">
            <control shapeId="85142" r:id="rId152" name="Check Box 150">
              <controlPr defaultSize="0" autoFill="0" autoLine="0" autoPict="0">
                <anchor moveWithCells="1">
                  <from>
                    <xdr:col>11</xdr:col>
                    <xdr:colOff>219075</xdr:colOff>
                    <xdr:row>83</xdr:row>
                    <xdr:rowOff>28575</xdr:rowOff>
                  </from>
                  <to>
                    <xdr:col>11</xdr:col>
                    <xdr:colOff>542925</xdr:colOff>
                    <xdr:row>84</xdr:row>
                    <xdr:rowOff>47625</xdr:rowOff>
                  </to>
                </anchor>
              </controlPr>
            </control>
          </mc:Choice>
        </mc:AlternateContent>
        <mc:AlternateContent xmlns:mc="http://schemas.openxmlformats.org/markup-compatibility/2006">
          <mc:Choice Requires="x14">
            <control shapeId="85143" r:id="rId153" name="Check Box 151">
              <controlPr defaultSize="0" autoFill="0" autoLine="0" autoPict="0">
                <anchor moveWithCells="1">
                  <from>
                    <xdr:col>11</xdr:col>
                    <xdr:colOff>219075</xdr:colOff>
                    <xdr:row>84</xdr:row>
                    <xdr:rowOff>28575</xdr:rowOff>
                  </from>
                  <to>
                    <xdr:col>11</xdr:col>
                    <xdr:colOff>542925</xdr:colOff>
                    <xdr:row>85</xdr:row>
                    <xdr:rowOff>47625</xdr:rowOff>
                  </to>
                </anchor>
              </controlPr>
            </control>
          </mc:Choice>
        </mc:AlternateContent>
        <mc:AlternateContent xmlns:mc="http://schemas.openxmlformats.org/markup-compatibility/2006">
          <mc:Choice Requires="x14">
            <control shapeId="85144" r:id="rId154" name="Check Box 152">
              <controlPr defaultSize="0" autoFill="0" autoLine="0" autoPict="0">
                <anchor moveWithCells="1">
                  <from>
                    <xdr:col>11</xdr:col>
                    <xdr:colOff>219075</xdr:colOff>
                    <xdr:row>85</xdr:row>
                    <xdr:rowOff>28575</xdr:rowOff>
                  </from>
                  <to>
                    <xdr:col>11</xdr:col>
                    <xdr:colOff>542925</xdr:colOff>
                    <xdr:row>86</xdr:row>
                    <xdr:rowOff>47625</xdr:rowOff>
                  </to>
                </anchor>
              </controlPr>
            </control>
          </mc:Choice>
        </mc:AlternateContent>
        <mc:AlternateContent xmlns:mc="http://schemas.openxmlformats.org/markup-compatibility/2006">
          <mc:Choice Requires="x14">
            <control shapeId="85145" r:id="rId155" name="Check Box 153">
              <controlPr defaultSize="0" autoFill="0" autoLine="0" autoPict="0">
                <anchor moveWithCells="1">
                  <from>
                    <xdr:col>10</xdr:col>
                    <xdr:colOff>219075</xdr:colOff>
                    <xdr:row>39</xdr:row>
                    <xdr:rowOff>28575</xdr:rowOff>
                  </from>
                  <to>
                    <xdr:col>10</xdr:col>
                    <xdr:colOff>542925</xdr:colOff>
                    <xdr:row>40</xdr:row>
                    <xdr:rowOff>47625</xdr:rowOff>
                  </to>
                </anchor>
              </controlPr>
            </control>
          </mc:Choice>
        </mc:AlternateContent>
        <mc:AlternateContent xmlns:mc="http://schemas.openxmlformats.org/markup-compatibility/2006">
          <mc:Choice Requires="x14">
            <control shapeId="85146" r:id="rId156" name="Check Box 154">
              <controlPr defaultSize="0" autoFill="0" autoLine="0" autoPict="0">
                <anchor moveWithCells="1">
                  <from>
                    <xdr:col>10</xdr:col>
                    <xdr:colOff>219075</xdr:colOff>
                    <xdr:row>40</xdr:row>
                    <xdr:rowOff>28575</xdr:rowOff>
                  </from>
                  <to>
                    <xdr:col>10</xdr:col>
                    <xdr:colOff>542925</xdr:colOff>
                    <xdr:row>41</xdr:row>
                    <xdr:rowOff>47625</xdr:rowOff>
                  </to>
                </anchor>
              </controlPr>
            </control>
          </mc:Choice>
        </mc:AlternateContent>
        <mc:AlternateContent xmlns:mc="http://schemas.openxmlformats.org/markup-compatibility/2006">
          <mc:Choice Requires="x14">
            <control shapeId="85147" r:id="rId157" name="Check Box 155">
              <controlPr defaultSize="0" autoFill="0" autoLine="0" autoPict="0">
                <anchor moveWithCells="1">
                  <from>
                    <xdr:col>10</xdr:col>
                    <xdr:colOff>219075</xdr:colOff>
                    <xdr:row>41</xdr:row>
                    <xdr:rowOff>28575</xdr:rowOff>
                  </from>
                  <to>
                    <xdr:col>10</xdr:col>
                    <xdr:colOff>542925</xdr:colOff>
                    <xdr:row>42</xdr:row>
                    <xdr:rowOff>47625</xdr:rowOff>
                  </to>
                </anchor>
              </controlPr>
            </control>
          </mc:Choice>
        </mc:AlternateContent>
        <mc:AlternateContent xmlns:mc="http://schemas.openxmlformats.org/markup-compatibility/2006">
          <mc:Choice Requires="x14">
            <control shapeId="85148" r:id="rId158" name="Check Box 156">
              <controlPr defaultSize="0" autoFill="0" autoLine="0" autoPict="0">
                <anchor moveWithCells="1">
                  <from>
                    <xdr:col>11</xdr:col>
                    <xdr:colOff>219075</xdr:colOff>
                    <xdr:row>39</xdr:row>
                    <xdr:rowOff>28575</xdr:rowOff>
                  </from>
                  <to>
                    <xdr:col>11</xdr:col>
                    <xdr:colOff>542925</xdr:colOff>
                    <xdr:row>40</xdr:row>
                    <xdr:rowOff>47625</xdr:rowOff>
                  </to>
                </anchor>
              </controlPr>
            </control>
          </mc:Choice>
        </mc:AlternateContent>
        <mc:AlternateContent xmlns:mc="http://schemas.openxmlformats.org/markup-compatibility/2006">
          <mc:Choice Requires="x14">
            <control shapeId="85149" r:id="rId159" name="Check Box 157">
              <controlPr defaultSize="0" autoFill="0" autoLine="0" autoPict="0">
                <anchor moveWithCells="1">
                  <from>
                    <xdr:col>11</xdr:col>
                    <xdr:colOff>219075</xdr:colOff>
                    <xdr:row>40</xdr:row>
                    <xdr:rowOff>28575</xdr:rowOff>
                  </from>
                  <to>
                    <xdr:col>11</xdr:col>
                    <xdr:colOff>542925</xdr:colOff>
                    <xdr:row>41</xdr:row>
                    <xdr:rowOff>47625</xdr:rowOff>
                  </to>
                </anchor>
              </controlPr>
            </control>
          </mc:Choice>
        </mc:AlternateContent>
        <mc:AlternateContent xmlns:mc="http://schemas.openxmlformats.org/markup-compatibility/2006">
          <mc:Choice Requires="x14">
            <control shapeId="85150" r:id="rId160" name="Check Box 158">
              <controlPr defaultSize="0" autoFill="0" autoLine="0" autoPict="0">
                <anchor moveWithCells="1">
                  <from>
                    <xdr:col>11</xdr:col>
                    <xdr:colOff>219075</xdr:colOff>
                    <xdr:row>41</xdr:row>
                    <xdr:rowOff>28575</xdr:rowOff>
                  </from>
                  <to>
                    <xdr:col>11</xdr:col>
                    <xdr:colOff>542925</xdr:colOff>
                    <xdr:row>42</xdr:row>
                    <xdr:rowOff>47625</xdr:rowOff>
                  </to>
                </anchor>
              </controlPr>
            </control>
          </mc:Choice>
        </mc:AlternateContent>
        <mc:AlternateContent xmlns:mc="http://schemas.openxmlformats.org/markup-compatibility/2006">
          <mc:Choice Requires="x14">
            <control shapeId="85151" r:id="rId161" name="Check Box 159">
              <controlPr defaultSize="0" autoFill="0" autoLine="0" autoPict="0">
                <anchor moveWithCells="1">
                  <from>
                    <xdr:col>10</xdr:col>
                    <xdr:colOff>219075</xdr:colOff>
                    <xdr:row>41</xdr:row>
                    <xdr:rowOff>28575</xdr:rowOff>
                  </from>
                  <to>
                    <xdr:col>10</xdr:col>
                    <xdr:colOff>542925</xdr:colOff>
                    <xdr:row>42</xdr:row>
                    <xdr:rowOff>47625</xdr:rowOff>
                  </to>
                </anchor>
              </controlPr>
            </control>
          </mc:Choice>
        </mc:AlternateContent>
        <mc:AlternateContent xmlns:mc="http://schemas.openxmlformats.org/markup-compatibility/2006">
          <mc:Choice Requires="x14">
            <control shapeId="85152" r:id="rId162" name="Check Box 160">
              <controlPr defaultSize="0" autoFill="0" autoLine="0" autoPict="0">
                <anchor moveWithCells="1">
                  <from>
                    <xdr:col>10</xdr:col>
                    <xdr:colOff>219075</xdr:colOff>
                    <xdr:row>42</xdr:row>
                    <xdr:rowOff>28575</xdr:rowOff>
                  </from>
                  <to>
                    <xdr:col>10</xdr:col>
                    <xdr:colOff>542925</xdr:colOff>
                    <xdr:row>43</xdr:row>
                    <xdr:rowOff>47625</xdr:rowOff>
                  </to>
                </anchor>
              </controlPr>
            </control>
          </mc:Choice>
        </mc:AlternateContent>
        <mc:AlternateContent xmlns:mc="http://schemas.openxmlformats.org/markup-compatibility/2006">
          <mc:Choice Requires="x14">
            <control shapeId="85153" r:id="rId163" name="Check Box 161">
              <controlPr defaultSize="0" autoFill="0" autoLine="0" autoPict="0">
                <anchor moveWithCells="1">
                  <from>
                    <xdr:col>11</xdr:col>
                    <xdr:colOff>219075</xdr:colOff>
                    <xdr:row>41</xdr:row>
                    <xdr:rowOff>28575</xdr:rowOff>
                  </from>
                  <to>
                    <xdr:col>11</xdr:col>
                    <xdr:colOff>542925</xdr:colOff>
                    <xdr:row>42</xdr:row>
                    <xdr:rowOff>47625</xdr:rowOff>
                  </to>
                </anchor>
              </controlPr>
            </control>
          </mc:Choice>
        </mc:AlternateContent>
        <mc:AlternateContent xmlns:mc="http://schemas.openxmlformats.org/markup-compatibility/2006">
          <mc:Choice Requires="x14">
            <control shapeId="85154" r:id="rId164" name="Check Box 162">
              <controlPr defaultSize="0" autoFill="0" autoLine="0" autoPict="0">
                <anchor moveWithCells="1">
                  <from>
                    <xdr:col>11</xdr:col>
                    <xdr:colOff>219075</xdr:colOff>
                    <xdr:row>42</xdr:row>
                    <xdr:rowOff>28575</xdr:rowOff>
                  </from>
                  <to>
                    <xdr:col>11</xdr:col>
                    <xdr:colOff>542925</xdr:colOff>
                    <xdr:row>43</xdr:row>
                    <xdr:rowOff>47625</xdr:rowOff>
                  </to>
                </anchor>
              </controlPr>
            </control>
          </mc:Choice>
        </mc:AlternateContent>
        <mc:AlternateContent xmlns:mc="http://schemas.openxmlformats.org/markup-compatibility/2006">
          <mc:Choice Requires="x14">
            <control shapeId="85155" r:id="rId165" name="Check Box 163">
              <controlPr defaultSize="0" autoFill="0" autoLine="0" autoPict="0">
                <anchor moveWithCells="1">
                  <from>
                    <xdr:col>10</xdr:col>
                    <xdr:colOff>219075</xdr:colOff>
                    <xdr:row>64</xdr:row>
                    <xdr:rowOff>228600</xdr:rowOff>
                  </from>
                  <to>
                    <xdr:col>10</xdr:col>
                    <xdr:colOff>542925</xdr:colOff>
                    <xdr:row>66</xdr:row>
                    <xdr:rowOff>28575</xdr:rowOff>
                  </to>
                </anchor>
              </controlPr>
            </control>
          </mc:Choice>
        </mc:AlternateContent>
        <mc:AlternateContent xmlns:mc="http://schemas.openxmlformats.org/markup-compatibility/2006">
          <mc:Choice Requires="x14">
            <control shapeId="85156" r:id="rId166" name="Check Box 164">
              <controlPr defaultSize="0" autoFill="0" autoLine="0" autoPict="0">
                <anchor moveWithCells="1">
                  <from>
                    <xdr:col>10</xdr:col>
                    <xdr:colOff>219075</xdr:colOff>
                    <xdr:row>65</xdr:row>
                    <xdr:rowOff>238125</xdr:rowOff>
                  </from>
                  <to>
                    <xdr:col>10</xdr:col>
                    <xdr:colOff>561975</xdr:colOff>
                    <xdr:row>67</xdr:row>
                    <xdr:rowOff>28575</xdr:rowOff>
                  </to>
                </anchor>
              </controlPr>
            </control>
          </mc:Choice>
        </mc:AlternateContent>
        <mc:AlternateContent xmlns:mc="http://schemas.openxmlformats.org/markup-compatibility/2006">
          <mc:Choice Requires="x14">
            <control shapeId="85157" r:id="rId167" name="Check Box 165">
              <controlPr defaultSize="0" autoFill="0" autoLine="0" autoPict="0">
                <anchor moveWithCells="1">
                  <from>
                    <xdr:col>10</xdr:col>
                    <xdr:colOff>219075</xdr:colOff>
                    <xdr:row>67</xdr:row>
                    <xdr:rowOff>0</xdr:rowOff>
                  </from>
                  <to>
                    <xdr:col>10</xdr:col>
                    <xdr:colOff>542925</xdr:colOff>
                    <xdr:row>68</xdr:row>
                    <xdr:rowOff>28575</xdr:rowOff>
                  </to>
                </anchor>
              </controlPr>
            </control>
          </mc:Choice>
        </mc:AlternateContent>
        <mc:AlternateContent xmlns:mc="http://schemas.openxmlformats.org/markup-compatibility/2006">
          <mc:Choice Requires="x14">
            <control shapeId="85158" r:id="rId168" name="Check Box 166">
              <controlPr defaultSize="0" autoFill="0" autoLine="0" autoPict="0">
                <anchor moveWithCells="1">
                  <from>
                    <xdr:col>10</xdr:col>
                    <xdr:colOff>219075</xdr:colOff>
                    <xdr:row>68</xdr:row>
                    <xdr:rowOff>28575</xdr:rowOff>
                  </from>
                  <to>
                    <xdr:col>10</xdr:col>
                    <xdr:colOff>542925</xdr:colOff>
                    <xdr:row>69</xdr:row>
                    <xdr:rowOff>47625</xdr:rowOff>
                  </to>
                </anchor>
              </controlPr>
            </control>
          </mc:Choice>
        </mc:AlternateContent>
        <mc:AlternateContent xmlns:mc="http://schemas.openxmlformats.org/markup-compatibility/2006">
          <mc:Choice Requires="x14">
            <control shapeId="85159" r:id="rId169" name="Check Box 167">
              <controlPr defaultSize="0" autoFill="0" autoLine="0" autoPict="0">
                <anchor moveWithCells="1">
                  <from>
                    <xdr:col>10</xdr:col>
                    <xdr:colOff>219075</xdr:colOff>
                    <xdr:row>69</xdr:row>
                    <xdr:rowOff>0</xdr:rowOff>
                  </from>
                  <to>
                    <xdr:col>10</xdr:col>
                    <xdr:colOff>542925</xdr:colOff>
                    <xdr:row>70</xdr:row>
                    <xdr:rowOff>28575</xdr:rowOff>
                  </to>
                </anchor>
              </controlPr>
            </control>
          </mc:Choice>
        </mc:AlternateContent>
        <mc:AlternateContent xmlns:mc="http://schemas.openxmlformats.org/markup-compatibility/2006">
          <mc:Choice Requires="x14">
            <control shapeId="85160" r:id="rId170" name="Check Box 168">
              <controlPr defaultSize="0" autoFill="0" autoLine="0" autoPict="0">
                <anchor moveWithCells="1">
                  <from>
                    <xdr:col>10</xdr:col>
                    <xdr:colOff>200025</xdr:colOff>
                    <xdr:row>70</xdr:row>
                    <xdr:rowOff>0</xdr:rowOff>
                  </from>
                  <to>
                    <xdr:col>10</xdr:col>
                    <xdr:colOff>533400</xdr:colOff>
                    <xdr:row>71</xdr:row>
                    <xdr:rowOff>28575</xdr:rowOff>
                  </to>
                </anchor>
              </controlPr>
            </control>
          </mc:Choice>
        </mc:AlternateContent>
        <mc:AlternateContent xmlns:mc="http://schemas.openxmlformats.org/markup-compatibility/2006">
          <mc:Choice Requires="x14">
            <control shapeId="85161" r:id="rId171" name="Check Box 169">
              <controlPr defaultSize="0" autoFill="0" autoLine="0" autoPict="0">
                <anchor moveWithCells="1">
                  <from>
                    <xdr:col>10</xdr:col>
                    <xdr:colOff>219075</xdr:colOff>
                    <xdr:row>71</xdr:row>
                    <xdr:rowOff>9525</xdr:rowOff>
                  </from>
                  <to>
                    <xdr:col>10</xdr:col>
                    <xdr:colOff>542925</xdr:colOff>
                    <xdr:row>72</xdr:row>
                    <xdr:rowOff>38100</xdr:rowOff>
                  </to>
                </anchor>
              </controlPr>
            </control>
          </mc:Choice>
        </mc:AlternateContent>
        <mc:AlternateContent xmlns:mc="http://schemas.openxmlformats.org/markup-compatibility/2006">
          <mc:Choice Requires="x14">
            <control shapeId="85162" r:id="rId172" name="Check Box 170">
              <controlPr defaultSize="0" autoFill="0" autoLine="0" autoPict="0">
                <anchor moveWithCells="1">
                  <from>
                    <xdr:col>10</xdr:col>
                    <xdr:colOff>219075</xdr:colOff>
                    <xdr:row>71</xdr:row>
                    <xdr:rowOff>257175</xdr:rowOff>
                  </from>
                  <to>
                    <xdr:col>10</xdr:col>
                    <xdr:colOff>542925</xdr:colOff>
                    <xdr:row>73</xdr:row>
                    <xdr:rowOff>28575</xdr:rowOff>
                  </to>
                </anchor>
              </controlPr>
            </control>
          </mc:Choice>
        </mc:AlternateContent>
        <mc:AlternateContent xmlns:mc="http://schemas.openxmlformats.org/markup-compatibility/2006">
          <mc:Choice Requires="x14">
            <control shapeId="85163" r:id="rId173" name="Check Box 171">
              <controlPr defaultSize="0" autoFill="0" autoLine="0" autoPict="0">
                <anchor moveWithCells="1">
                  <from>
                    <xdr:col>10</xdr:col>
                    <xdr:colOff>219075</xdr:colOff>
                    <xdr:row>73</xdr:row>
                    <xdr:rowOff>0</xdr:rowOff>
                  </from>
                  <to>
                    <xdr:col>10</xdr:col>
                    <xdr:colOff>561975</xdr:colOff>
                    <xdr:row>74</xdr:row>
                    <xdr:rowOff>28575</xdr:rowOff>
                  </to>
                </anchor>
              </controlPr>
            </control>
          </mc:Choice>
        </mc:AlternateContent>
        <mc:AlternateContent xmlns:mc="http://schemas.openxmlformats.org/markup-compatibility/2006">
          <mc:Choice Requires="x14">
            <control shapeId="85164" r:id="rId174" name="Check Box 172">
              <controlPr defaultSize="0" autoFill="0" autoLine="0" autoPict="0">
                <anchor moveWithCells="1">
                  <from>
                    <xdr:col>10</xdr:col>
                    <xdr:colOff>200025</xdr:colOff>
                    <xdr:row>74</xdr:row>
                    <xdr:rowOff>28575</xdr:rowOff>
                  </from>
                  <to>
                    <xdr:col>10</xdr:col>
                    <xdr:colOff>533400</xdr:colOff>
                    <xdr:row>75</xdr:row>
                    <xdr:rowOff>47625</xdr:rowOff>
                  </to>
                </anchor>
              </controlPr>
            </control>
          </mc:Choice>
        </mc:AlternateContent>
        <mc:AlternateContent xmlns:mc="http://schemas.openxmlformats.org/markup-compatibility/2006">
          <mc:Choice Requires="x14">
            <control shapeId="85165" r:id="rId175" name="Check Box 173">
              <controlPr defaultSize="0" autoFill="0" autoLine="0" autoPict="0">
                <anchor moveWithCells="1">
                  <from>
                    <xdr:col>11</xdr:col>
                    <xdr:colOff>219075</xdr:colOff>
                    <xdr:row>64</xdr:row>
                    <xdr:rowOff>228600</xdr:rowOff>
                  </from>
                  <to>
                    <xdr:col>11</xdr:col>
                    <xdr:colOff>542925</xdr:colOff>
                    <xdr:row>66</xdr:row>
                    <xdr:rowOff>28575</xdr:rowOff>
                  </to>
                </anchor>
              </controlPr>
            </control>
          </mc:Choice>
        </mc:AlternateContent>
        <mc:AlternateContent xmlns:mc="http://schemas.openxmlformats.org/markup-compatibility/2006">
          <mc:Choice Requires="x14">
            <control shapeId="85166" r:id="rId176" name="Check Box 174">
              <controlPr defaultSize="0" autoFill="0" autoLine="0" autoPict="0">
                <anchor moveWithCells="1">
                  <from>
                    <xdr:col>11</xdr:col>
                    <xdr:colOff>219075</xdr:colOff>
                    <xdr:row>65</xdr:row>
                    <xdr:rowOff>238125</xdr:rowOff>
                  </from>
                  <to>
                    <xdr:col>11</xdr:col>
                    <xdr:colOff>561975</xdr:colOff>
                    <xdr:row>67</xdr:row>
                    <xdr:rowOff>28575</xdr:rowOff>
                  </to>
                </anchor>
              </controlPr>
            </control>
          </mc:Choice>
        </mc:AlternateContent>
        <mc:AlternateContent xmlns:mc="http://schemas.openxmlformats.org/markup-compatibility/2006">
          <mc:Choice Requires="x14">
            <control shapeId="85167" r:id="rId177" name="Check Box 175">
              <controlPr defaultSize="0" autoFill="0" autoLine="0" autoPict="0">
                <anchor moveWithCells="1">
                  <from>
                    <xdr:col>11</xdr:col>
                    <xdr:colOff>219075</xdr:colOff>
                    <xdr:row>67</xdr:row>
                    <xdr:rowOff>0</xdr:rowOff>
                  </from>
                  <to>
                    <xdr:col>11</xdr:col>
                    <xdr:colOff>542925</xdr:colOff>
                    <xdr:row>68</xdr:row>
                    <xdr:rowOff>28575</xdr:rowOff>
                  </to>
                </anchor>
              </controlPr>
            </control>
          </mc:Choice>
        </mc:AlternateContent>
        <mc:AlternateContent xmlns:mc="http://schemas.openxmlformats.org/markup-compatibility/2006">
          <mc:Choice Requires="x14">
            <control shapeId="85168" r:id="rId178" name="Check Box 176">
              <controlPr defaultSize="0" autoFill="0" autoLine="0" autoPict="0">
                <anchor moveWithCells="1">
                  <from>
                    <xdr:col>11</xdr:col>
                    <xdr:colOff>219075</xdr:colOff>
                    <xdr:row>68</xdr:row>
                    <xdr:rowOff>28575</xdr:rowOff>
                  </from>
                  <to>
                    <xdr:col>11</xdr:col>
                    <xdr:colOff>542925</xdr:colOff>
                    <xdr:row>69</xdr:row>
                    <xdr:rowOff>47625</xdr:rowOff>
                  </to>
                </anchor>
              </controlPr>
            </control>
          </mc:Choice>
        </mc:AlternateContent>
        <mc:AlternateContent xmlns:mc="http://schemas.openxmlformats.org/markup-compatibility/2006">
          <mc:Choice Requires="x14">
            <control shapeId="85169" r:id="rId179" name="Check Box 177">
              <controlPr defaultSize="0" autoFill="0" autoLine="0" autoPict="0">
                <anchor moveWithCells="1">
                  <from>
                    <xdr:col>11</xdr:col>
                    <xdr:colOff>219075</xdr:colOff>
                    <xdr:row>69</xdr:row>
                    <xdr:rowOff>0</xdr:rowOff>
                  </from>
                  <to>
                    <xdr:col>11</xdr:col>
                    <xdr:colOff>542925</xdr:colOff>
                    <xdr:row>70</xdr:row>
                    <xdr:rowOff>28575</xdr:rowOff>
                  </to>
                </anchor>
              </controlPr>
            </control>
          </mc:Choice>
        </mc:AlternateContent>
        <mc:AlternateContent xmlns:mc="http://schemas.openxmlformats.org/markup-compatibility/2006">
          <mc:Choice Requires="x14">
            <control shapeId="85170" r:id="rId180" name="Check Box 178">
              <controlPr defaultSize="0" autoFill="0" autoLine="0" autoPict="0">
                <anchor moveWithCells="1">
                  <from>
                    <xdr:col>11</xdr:col>
                    <xdr:colOff>200025</xdr:colOff>
                    <xdr:row>70</xdr:row>
                    <xdr:rowOff>0</xdr:rowOff>
                  </from>
                  <to>
                    <xdr:col>11</xdr:col>
                    <xdr:colOff>533400</xdr:colOff>
                    <xdr:row>71</xdr:row>
                    <xdr:rowOff>28575</xdr:rowOff>
                  </to>
                </anchor>
              </controlPr>
            </control>
          </mc:Choice>
        </mc:AlternateContent>
        <mc:AlternateContent xmlns:mc="http://schemas.openxmlformats.org/markup-compatibility/2006">
          <mc:Choice Requires="x14">
            <control shapeId="85171" r:id="rId181" name="Check Box 179">
              <controlPr defaultSize="0" autoFill="0" autoLine="0" autoPict="0">
                <anchor moveWithCells="1">
                  <from>
                    <xdr:col>11</xdr:col>
                    <xdr:colOff>219075</xdr:colOff>
                    <xdr:row>71</xdr:row>
                    <xdr:rowOff>9525</xdr:rowOff>
                  </from>
                  <to>
                    <xdr:col>11</xdr:col>
                    <xdr:colOff>542925</xdr:colOff>
                    <xdr:row>72</xdr:row>
                    <xdr:rowOff>38100</xdr:rowOff>
                  </to>
                </anchor>
              </controlPr>
            </control>
          </mc:Choice>
        </mc:AlternateContent>
        <mc:AlternateContent xmlns:mc="http://schemas.openxmlformats.org/markup-compatibility/2006">
          <mc:Choice Requires="x14">
            <control shapeId="85172" r:id="rId182" name="Check Box 180">
              <controlPr defaultSize="0" autoFill="0" autoLine="0" autoPict="0">
                <anchor moveWithCells="1">
                  <from>
                    <xdr:col>11</xdr:col>
                    <xdr:colOff>219075</xdr:colOff>
                    <xdr:row>71</xdr:row>
                    <xdr:rowOff>257175</xdr:rowOff>
                  </from>
                  <to>
                    <xdr:col>11</xdr:col>
                    <xdr:colOff>542925</xdr:colOff>
                    <xdr:row>73</xdr:row>
                    <xdr:rowOff>28575</xdr:rowOff>
                  </to>
                </anchor>
              </controlPr>
            </control>
          </mc:Choice>
        </mc:AlternateContent>
        <mc:AlternateContent xmlns:mc="http://schemas.openxmlformats.org/markup-compatibility/2006">
          <mc:Choice Requires="x14">
            <control shapeId="85173" r:id="rId183" name="Check Box 181">
              <controlPr defaultSize="0" autoFill="0" autoLine="0" autoPict="0">
                <anchor moveWithCells="1">
                  <from>
                    <xdr:col>11</xdr:col>
                    <xdr:colOff>219075</xdr:colOff>
                    <xdr:row>73</xdr:row>
                    <xdr:rowOff>0</xdr:rowOff>
                  </from>
                  <to>
                    <xdr:col>11</xdr:col>
                    <xdr:colOff>561975</xdr:colOff>
                    <xdr:row>74</xdr:row>
                    <xdr:rowOff>28575</xdr:rowOff>
                  </to>
                </anchor>
              </controlPr>
            </control>
          </mc:Choice>
        </mc:AlternateContent>
        <mc:AlternateContent xmlns:mc="http://schemas.openxmlformats.org/markup-compatibility/2006">
          <mc:Choice Requires="x14">
            <control shapeId="85174" r:id="rId184" name="Check Box 182">
              <controlPr defaultSize="0" autoFill="0" autoLine="0" autoPict="0">
                <anchor moveWithCells="1">
                  <from>
                    <xdr:col>11</xdr:col>
                    <xdr:colOff>200025</xdr:colOff>
                    <xdr:row>74</xdr:row>
                    <xdr:rowOff>28575</xdr:rowOff>
                  </from>
                  <to>
                    <xdr:col>11</xdr:col>
                    <xdr:colOff>533400</xdr:colOff>
                    <xdr:row>75</xdr:row>
                    <xdr:rowOff>47625</xdr:rowOff>
                  </to>
                </anchor>
              </controlPr>
            </control>
          </mc:Choice>
        </mc:AlternateContent>
        <mc:AlternateContent xmlns:mc="http://schemas.openxmlformats.org/markup-compatibility/2006">
          <mc:Choice Requires="x14">
            <control shapeId="85175" r:id="rId185" name="Check Box 183">
              <controlPr defaultSize="0" autoFill="0" autoLine="0" autoPict="0">
                <anchor moveWithCells="1">
                  <from>
                    <xdr:col>10</xdr:col>
                    <xdr:colOff>219075</xdr:colOff>
                    <xdr:row>61</xdr:row>
                    <xdr:rowOff>28575</xdr:rowOff>
                  </from>
                  <to>
                    <xdr:col>10</xdr:col>
                    <xdr:colOff>542925</xdr:colOff>
                    <xdr:row>62</xdr:row>
                    <xdr:rowOff>47625</xdr:rowOff>
                  </to>
                </anchor>
              </controlPr>
            </control>
          </mc:Choice>
        </mc:AlternateContent>
        <mc:AlternateContent xmlns:mc="http://schemas.openxmlformats.org/markup-compatibility/2006">
          <mc:Choice Requires="x14">
            <control shapeId="85176" r:id="rId186" name="Check Box 184">
              <controlPr defaultSize="0" autoFill="0" autoLine="0" autoPict="0">
                <anchor moveWithCells="1">
                  <from>
                    <xdr:col>10</xdr:col>
                    <xdr:colOff>219075</xdr:colOff>
                    <xdr:row>62</xdr:row>
                    <xdr:rowOff>28575</xdr:rowOff>
                  </from>
                  <to>
                    <xdr:col>10</xdr:col>
                    <xdr:colOff>542925</xdr:colOff>
                    <xdr:row>63</xdr:row>
                    <xdr:rowOff>47625</xdr:rowOff>
                  </to>
                </anchor>
              </controlPr>
            </control>
          </mc:Choice>
        </mc:AlternateContent>
        <mc:AlternateContent xmlns:mc="http://schemas.openxmlformats.org/markup-compatibility/2006">
          <mc:Choice Requires="x14">
            <control shapeId="85177" r:id="rId187" name="Check Box 185">
              <controlPr defaultSize="0" autoFill="0" autoLine="0" autoPict="0">
                <anchor moveWithCells="1">
                  <from>
                    <xdr:col>10</xdr:col>
                    <xdr:colOff>219075</xdr:colOff>
                    <xdr:row>63</xdr:row>
                    <xdr:rowOff>28575</xdr:rowOff>
                  </from>
                  <to>
                    <xdr:col>10</xdr:col>
                    <xdr:colOff>542925</xdr:colOff>
                    <xdr:row>64</xdr:row>
                    <xdr:rowOff>47625</xdr:rowOff>
                  </to>
                </anchor>
              </controlPr>
            </control>
          </mc:Choice>
        </mc:AlternateContent>
        <mc:AlternateContent xmlns:mc="http://schemas.openxmlformats.org/markup-compatibility/2006">
          <mc:Choice Requires="x14">
            <control shapeId="85178" r:id="rId188" name="Check Box 186">
              <controlPr defaultSize="0" autoFill="0" autoLine="0" autoPict="0">
                <anchor moveWithCells="1">
                  <from>
                    <xdr:col>11</xdr:col>
                    <xdr:colOff>219075</xdr:colOff>
                    <xdr:row>61</xdr:row>
                    <xdr:rowOff>28575</xdr:rowOff>
                  </from>
                  <to>
                    <xdr:col>11</xdr:col>
                    <xdr:colOff>542925</xdr:colOff>
                    <xdr:row>62</xdr:row>
                    <xdr:rowOff>47625</xdr:rowOff>
                  </to>
                </anchor>
              </controlPr>
            </control>
          </mc:Choice>
        </mc:AlternateContent>
        <mc:AlternateContent xmlns:mc="http://schemas.openxmlformats.org/markup-compatibility/2006">
          <mc:Choice Requires="x14">
            <control shapeId="85179" r:id="rId189" name="Check Box 187">
              <controlPr defaultSize="0" autoFill="0" autoLine="0" autoPict="0">
                <anchor moveWithCells="1">
                  <from>
                    <xdr:col>11</xdr:col>
                    <xdr:colOff>219075</xdr:colOff>
                    <xdr:row>62</xdr:row>
                    <xdr:rowOff>28575</xdr:rowOff>
                  </from>
                  <to>
                    <xdr:col>11</xdr:col>
                    <xdr:colOff>542925</xdr:colOff>
                    <xdr:row>63</xdr:row>
                    <xdr:rowOff>47625</xdr:rowOff>
                  </to>
                </anchor>
              </controlPr>
            </control>
          </mc:Choice>
        </mc:AlternateContent>
        <mc:AlternateContent xmlns:mc="http://schemas.openxmlformats.org/markup-compatibility/2006">
          <mc:Choice Requires="x14">
            <control shapeId="85180" r:id="rId190" name="Check Box 188">
              <controlPr defaultSize="0" autoFill="0" autoLine="0" autoPict="0">
                <anchor moveWithCells="1">
                  <from>
                    <xdr:col>11</xdr:col>
                    <xdr:colOff>219075</xdr:colOff>
                    <xdr:row>63</xdr:row>
                    <xdr:rowOff>28575</xdr:rowOff>
                  </from>
                  <to>
                    <xdr:col>11</xdr:col>
                    <xdr:colOff>542925</xdr:colOff>
                    <xdr:row>64</xdr:row>
                    <xdr:rowOff>47625</xdr:rowOff>
                  </to>
                </anchor>
              </controlPr>
            </control>
          </mc:Choice>
        </mc:AlternateContent>
        <mc:AlternateContent xmlns:mc="http://schemas.openxmlformats.org/markup-compatibility/2006">
          <mc:Choice Requires="x14">
            <control shapeId="85181" r:id="rId191" name="Check Box 189">
              <controlPr defaultSize="0" autoFill="0" autoLine="0" autoPict="0">
                <anchor moveWithCells="1">
                  <from>
                    <xdr:col>10</xdr:col>
                    <xdr:colOff>219075</xdr:colOff>
                    <xdr:row>63</xdr:row>
                    <xdr:rowOff>28575</xdr:rowOff>
                  </from>
                  <to>
                    <xdr:col>10</xdr:col>
                    <xdr:colOff>542925</xdr:colOff>
                    <xdr:row>64</xdr:row>
                    <xdr:rowOff>47625</xdr:rowOff>
                  </to>
                </anchor>
              </controlPr>
            </control>
          </mc:Choice>
        </mc:AlternateContent>
        <mc:AlternateContent xmlns:mc="http://schemas.openxmlformats.org/markup-compatibility/2006">
          <mc:Choice Requires="x14">
            <control shapeId="85182" r:id="rId192" name="Check Box 190">
              <controlPr defaultSize="0" autoFill="0" autoLine="0" autoPict="0">
                <anchor moveWithCells="1">
                  <from>
                    <xdr:col>10</xdr:col>
                    <xdr:colOff>219075</xdr:colOff>
                    <xdr:row>64</xdr:row>
                    <xdr:rowOff>28575</xdr:rowOff>
                  </from>
                  <to>
                    <xdr:col>10</xdr:col>
                    <xdr:colOff>542925</xdr:colOff>
                    <xdr:row>65</xdr:row>
                    <xdr:rowOff>47625</xdr:rowOff>
                  </to>
                </anchor>
              </controlPr>
            </control>
          </mc:Choice>
        </mc:AlternateContent>
        <mc:AlternateContent xmlns:mc="http://schemas.openxmlformats.org/markup-compatibility/2006">
          <mc:Choice Requires="x14">
            <control shapeId="85183" r:id="rId193" name="Check Box 191">
              <controlPr defaultSize="0" autoFill="0" autoLine="0" autoPict="0">
                <anchor moveWithCells="1">
                  <from>
                    <xdr:col>11</xdr:col>
                    <xdr:colOff>219075</xdr:colOff>
                    <xdr:row>63</xdr:row>
                    <xdr:rowOff>28575</xdr:rowOff>
                  </from>
                  <to>
                    <xdr:col>11</xdr:col>
                    <xdr:colOff>542925</xdr:colOff>
                    <xdr:row>64</xdr:row>
                    <xdr:rowOff>47625</xdr:rowOff>
                  </to>
                </anchor>
              </controlPr>
            </control>
          </mc:Choice>
        </mc:AlternateContent>
        <mc:AlternateContent xmlns:mc="http://schemas.openxmlformats.org/markup-compatibility/2006">
          <mc:Choice Requires="x14">
            <control shapeId="85184" r:id="rId194" name="Check Box 192">
              <controlPr defaultSize="0" autoFill="0" autoLine="0" autoPict="0">
                <anchor moveWithCells="1">
                  <from>
                    <xdr:col>11</xdr:col>
                    <xdr:colOff>219075</xdr:colOff>
                    <xdr:row>64</xdr:row>
                    <xdr:rowOff>28575</xdr:rowOff>
                  </from>
                  <to>
                    <xdr:col>11</xdr:col>
                    <xdr:colOff>542925</xdr:colOff>
                    <xdr:row>65</xdr:row>
                    <xdr:rowOff>47625</xdr:rowOff>
                  </to>
                </anchor>
              </controlPr>
            </control>
          </mc:Choice>
        </mc:AlternateContent>
        <mc:AlternateContent xmlns:mc="http://schemas.openxmlformats.org/markup-compatibility/2006">
          <mc:Choice Requires="x14">
            <control shapeId="85185" r:id="rId195" name="Check Box 193">
              <controlPr defaultSize="0" autoFill="0" autoLine="0" autoPict="0">
                <anchor moveWithCells="1">
                  <from>
                    <xdr:col>10</xdr:col>
                    <xdr:colOff>219075</xdr:colOff>
                    <xdr:row>51</xdr:row>
                    <xdr:rowOff>0</xdr:rowOff>
                  </from>
                  <to>
                    <xdr:col>10</xdr:col>
                    <xdr:colOff>561975</xdr:colOff>
                    <xdr:row>52</xdr:row>
                    <xdr:rowOff>28575</xdr:rowOff>
                  </to>
                </anchor>
              </controlPr>
            </control>
          </mc:Choice>
        </mc:AlternateContent>
        <mc:AlternateContent xmlns:mc="http://schemas.openxmlformats.org/markup-compatibility/2006">
          <mc:Choice Requires="x14">
            <control shapeId="85186" r:id="rId196" name="Check Box 194">
              <controlPr defaultSize="0" autoFill="0" autoLine="0" autoPict="0">
                <anchor moveWithCells="1">
                  <from>
                    <xdr:col>10</xdr:col>
                    <xdr:colOff>200025</xdr:colOff>
                    <xdr:row>52</xdr:row>
                    <xdr:rowOff>28575</xdr:rowOff>
                  </from>
                  <to>
                    <xdr:col>10</xdr:col>
                    <xdr:colOff>533400</xdr:colOff>
                    <xdr:row>53</xdr:row>
                    <xdr:rowOff>47625</xdr:rowOff>
                  </to>
                </anchor>
              </controlPr>
            </control>
          </mc:Choice>
        </mc:AlternateContent>
        <mc:AlternateContent xmlns:mc="http://schemas.openxmlformats.org/markup-compatibility/2006">
          <mc:Choice Requires="x14">
            <control shapeId="85187" r:id="rId197" name="Check Box 195">
              <controlPr defaultSize="0" autoFill="0" autoLine="0" autoPict="0">
                <anchor moveWithCells="1">
                  <from>
                    <xdr:col>10</xdr:col>
                    <xdr:colOff>200025</xdr:colOff>
                    <xdr:row>53</xdr:row>
                    <xdr:rowOff>0</xdr:rowOff>
                  </from>
                  <to>
                    <xdr:col>10</xdr:col>
                    <xdr:colOff>533400</xdr:colOff>
                    <xdr:row>54</xdr:row>
                    <xdr:rowOff>28575</xdr:rowOff>
                  </to>
                </anchor>
              </controlPr>
            </control>
          </mc:Choice>
        </mc:AlternateContent>
        <mc:AlternateContent xmlns:mc="http://schemas.openxmlformats.org/markup-compatibility/2006">
          <mc:Choice Requires="x14">
            <control shapeId="85188" r:id="rId198" name="Check Box 196">
              <controlPr defaultSize="0" autoFill="0" autoLine="0" autoPict="0">
                <anchor moveWithCells="1">
                  <from>
                    <xdr:col>10</xdr:col>
                    <xdr:colOff>219075</xdr:colOff>
                    <xdr:row>54</xdr:row>
                    <xdr:rowOff>28575</xdr:rowOff>
                  </from>
                  <to>
                    <xdr:col>10</xdr:col>
                    <xdr:colOff>542925</xdr:colOff>
                    <xdr:row>55</xdr:row>
                    <xdr:rowOff>47625</xdr:rowOff>
                  </to>
                </anchor>
              </controlPr>
            </control>
          </mc:Choice>
        </mc:AlternateContent>
        <mc:AlternateContent xmlns:mc="http://schemas.openxmlformats.org/markup-compatibility/2006">
          <mc:Choice Requires="x14">
            <control shapeId="85189" r:id="rId199" name="Check Box 197">
              <controlPr defaultSize="0" autoFill="0" autoLine="0" autoPict="0">
                <anchor moveWithCells="1">
                  <from>
                    <xdr:col>10</xdr:col>
                    <xdr:colOff>219075</xdr:colOff>
                    <xdr:row>55</xdr:row>
                    <xdr:rowOff>28575</xdr:rowOff>
                  </from>
                  <to>
                    <xdr:col>10</xdr:col>
                    <xdr:colOff>542925</xdr:colOff>
                    <xdr:row>56</xdr:row>
                    <xdr:rowOff>47625</xdr:rowOff>
                  </to>
                </anchor>
              </controlPr>
            </control>
          </mc:Choice>
        </mc:AlternateContent>
        <mc:AlternateContent xmlns:mc="http://schemas.openxmlformats.org/markup-compatibility/2006">
          <mc:Choice Requires="x14">
            <control shapeId="85190" r:id="rId200" name="Check Box 198">
              <controlPr defaultSize="0" autoFill="0" autoLine="0" autoPict="0">
                <anchor moveWithCells="1">
                  <from>
                    <xdr:col>10</xdr:col>
                    <xdr:colOff>200025</xdr:colOff>
                    <xdr:row>56</xdr:row>
                    <xdr:rowOff>28575</xdr:rowOff>
                  </from>
                  <to>
                    <xdr:col>10</xdr:col>
                    <xdr:colOff>533400</xdr:colOff>
                    <xdr:row>57</xdr:row>
                    <xdr:rowOff>47625</xdr:rowOff>
                  </to>
                </anchor>
              </controlPr>
            </control>
          </mc:Choice>
        </mc:AlternateContent>
        <mc:AlternateContent xmlns:mc="http://schemas.openxmlformats.org/markup-compatibility/2006">
          <mc:Choice Requires="x14">
            <control shapeId="85191" r:id="rId201" name="Check Box 199">
              <controlPr defaultSize="0" autoFill="0" autoLine="0" autoPict="0">
                <anchor moveWithCells="1">
                  <from>
                    <xdr:col>10</xdr:col>
                    <xdr:colOff>200025</xdr:colOff>
                    <xdr:row>57</xdr:row>
                    <xdr:rowOff>0</xdr:rowOff>
                  </from>
                  <to>
                    <xdr:col>10</xdr:col>
                    <xdr:colOff>533400</xdr:colOff>
                    <xdr:row>58</xdr:row>
                    <xdr:rowOff>28575</xdr:rowOff>
                  </to>
                </anchor>
              </controlPr>
            </control>
          </mc:Choice>
        </mc:AlternateContent>
        <mc:AlternateContent xmlns:mc="http://schemas.openxmlformats.org/markup-compatibility/2006">
          <mc:Choice Requires="x14">
            <control shapeId="85192" r:id="rId202" name="Check Box 200">
              <controlPr defaultSize="0" autoFill="0" autoLine="0" autoPict="0">
                <anchor moveWithCells="1">
                  <from>
                    <xdr:col>10</xdr:col>
                    <xdr:colOff>219075</xdr:colOff>
                    <xdr:row>58</xdr:row>
                    <xdr:rowOff>28575</xdr:rowOff>
                  </from>
                  <to>
                    <xdr:col>10</xdr:col>
                    <xdr:colOff>542925</xdr:colOff>
                    <xdr:row>59</xdr:row>
                    <xdr:rowOff>47625</xdr:rowOff>
                  </to>
                </anchor>
              </controlPr>
            </control>
          </mc:Choice>
        </mc:AlternateContent>
        <mc:AlternateContent xmlns:mc="http://schemas.openxmlformats.org/markup-compatibility/2006">
          <mc:Choice Requires="x14">
            <control shapeId="85193" r:id="rId203" name="Check Box 201">
              <controlPr defaultSize="0" autoFill="0" autoLine="0" autoPict="0">
                <anchor moveWithCells="1">
                  <from>
                    <xdr:col>10</xdr:col>
                    <xdr:colOff>219075</xdr:colOff>
                    <xdr:row>59</xdr:row>
                    <xdr:rowOff>28575</xdr:rowOff>
                  </from>
                  <to>
                    <xdr:col>10</xdr:col>
                    <xdr:colOff>542925</xdr:colOff>
                    <xdr:row>60</xdr:row>
                    <xdr:rowOff>47625</xdr:rowOff>
                  </to>
                </anchor>
              </controlPr>
            </control>
          </mc:Choice>
        </mc:AlternateContent>
        <mc:AlternateContent xmlns:mc="http://schemas.openxmlformats.org/markup-compatibility/2006">
          <mc:Choice Requires="x14">
            <control shapeId="85194" r:id="rId204" name="Check Box 202">
              <controlPr defaultSize="0" autoFill="0" autoLine="0" autoPict="0">
                <anchor moveWithCells="1">
                  <from>
                    <xdr:col>10</xdr:col>
                    <xdr:colOff>219075</xdr:colOff>
                    <xdr:row>60</xdr:row>
                    <xdr:rowOff>28575</xdr:rowOff>
                  </from>
                  <to>
                    <xdr:col>10</xdr:col>
                    <xdr:colOff>542925</xdr:colOff>
                    <xdr:row>61</xdr:row>
                    <xdr:rowOff>47625</xdr:rowOff>
                  </to>
                </anchor>
              </controlPr>
            </control>
          </mc:Choice>
        </mc:AlternateContent>
        <mc:AlternateContent xmlns:mc="http://schemas.openxmlformats.org/markup-compatibility/2006">
          <mc:Choice Requires="x14">
            <control shapeId="85195" r:id="rId205" name="Check Box 203">
              <controlPr defaultSize="0" autoFill="0" autoLine="0" autoPict="0">
                <anchor moveWithCells="1">
                  <from>
                    <xdr:col>11</xdr:col>
                    <xdr:colOff>219075</xdr:colOff>
                    <xdr:row>51</xdr:row>
                    <xdr:rowOff>0</xdr:rowOff>
                  </from>
                  <to>
                    <xdr:col>11</xdr:col>
                    <xdr:colOff>561975</xdr:colOff>
                    <xdr:row>52</xdr:row>
                    <xdr:rowOff>28575</xdr:rowOff>
                  </to>
                </anchor>
              </controlPr>
            </control>
          </mc:Choice>
        </mc:AlternateContent>
        <mc:AlternateContent xmlns:mc="http://schemas.openxmlformats.org/markup-compatibility/2006">
          <mc:Choice Requires="x14">
            <control shapeId="85196" r:id="rId206" name="Check Box 204">
              <controlPr defaultSize="0" autoFill="0" autoLine="0" autoPict="0">
                <anchor moveWithCells="1">
                  <from>
                    <xdr:col>11</xdr:col>
                    <xdr:colOff>200025</xdr:colOff>
                    <xdr:row>52</xdr:row>
                    <xdr:rowOff>28575</xdr:rowOff>
                  </from>
                  <to>
                    <xdr:col>11</xdr:col>
                    <xdr:colOff>533400</xdr:colOff>
                    <xdr:row>53</xdr:row>
                    <xdr:rowOff>47625</xdr:rowOff>
                  </to>
                </anchor>
              </controlPr>
            </control>
          </mc:Choice>
        </mc:AlternateContent>
        <mc:AlternateContent xmlns:mc="http://schemas.openxmlformats.org/markup-compatibility/2006">
          <mc:Choice Requires="x14">
            <control shapeId="85197" r:id="rId207" name="Check Box 205">
              <controlPr defaultSize="0" autoFill="0" autoLine="0" autoPict="0">
                <anchor moveWithCells="1">
                  <from>
                    <xdr:col>11</xdr:col>
                    <xdr:colOff>200025</xdr:colOff>
                    <xdr:row>53</xdr:row>
                    <xdr:rowOff>0</xdr:rowOff>
                  </from>
                  <to>
                    <xdr:col>11</xdr:col>
                    <xdr:colOff>533400</xdr:colOff>
                    <xdr:row>54</xdr:row>
                    <xdr:rowOff>28575</xdr:rowOff>
                  </to>
                </anchor>
              </controlPr>
            </control>
          </mc:Choice>
        </mc:AlternateContent>
        <mc:AlternateContent xmlns:mc="http://schemas.openxmlformats.org/markup-compatibility/2006">
          <mc:Choice Requires="x14">
            <control shapeId="85198" r:id="rId208" name="Check Box 206">
              <controlPr defaultSize="0" autoFill="0" autoLine="0" autoPict="0">
                <anchor moveWithCells="1">
                  <from>
                    <xdr:col>11</xdr:col>
                    <xdr:colOff>219075</xdr:colOff>
                    <xdr:row>54</xdr:row>
                    <xdr:rowOff>28575</xdr:rowOff>
                  </from>
                  <to>
                    <xdr:col>11</xdr:col>
                    <xdr:colOff>542925</xdr:colOff>
                    <xdr:row>55</xdr:row>
                    <xdr:rowOff>47625</xdr:rowOff>
                  </to>
                </anchor>
              </controlPr>
            </control>
          </mc:Choice>
        </mc:AlternateContent>
        <mc:AlternateContent xmlns:mc="http://schemas.openxmlformats.org/markup-compatibility/2006">
          <mc:Choice Requires="x14">
            <control shapeId="85199" r:id="rId209" name="Check Box 207">
              <controlPr defaultSize="0" autoFill="0" autoLine="0" autoPict="0">
                <anchor moveWithCells="1">
                  <from>
                    <xdr:col>11</xdr:col>
                    <xdr:colOff>219075</xdr:colOff>
                    <xdr:row>55</xdr:row>
                    <xdr:rowOff>28575</xdr:rowOff>
                  </from>
                  <to>
                    <xdr:col>11</xdr:col>
                    <xdr:colOff>542925</xdr:colOff>
                    <xdr:row>56</xdr:row>
                    <xdr:rowOff>47625</xdr:rowOff>
                  </to>
                </anchor>
              </controlPr>
            </control>
          </mc:Choice>
        </mc:AlternateContent>
        <mc:AlternateContent xmlns:mc="http://schemas.openxmlformats.org/markup-compatibility/2006">
          <mc:Choice Requires="x14">
            <control shapeId="85200" r:id="rId210" name="Check Box 208">
              <controlPr defaultSize="0" autoFill="0" autoLine="0" autoPict="0">
                <anchor moveWithCells="1">
                  <from>
                    <xdr:col>11</xdr:col>
                    <xdr:colOff>200025</xdr:colOff>
                    <xdr:row>56</xdr:row>
                    <xdr:rowOff>28575</xdr:rowOff>
                  </from>
                  <to>
                    <xdr:col>11</xdr:col>
                    <xdr:colOff>533400</xdr:colOff>
                    <xdr:row>57</xdr:row>
                    <xdr:rowOff>47625</xdr:rowOff>
                  </to>
                </anchor>
              </controlPr>
            </control>
          </mc:Choice>
        </mc:AlternateContent>
        <mc:AlternateContent xmlns:mc="http://schemas.openxmlformats.org/markup-compatibility/2006">
          <mc:Choice Requires="x14">
            <control shapeId="85201" r:id="rId211" name="Check Box 209">
              <controlPr defaultSize="0" autoFill="0" autoLine="0" autoPict="0">
                <anchor moveWithCells="1">
                  <from>
                    <xdr:col>11</xdr:col>
                    <xdr:colOff>200025</xdr:colOff>
                    <xdr:row>57</xdr:row>
                    <xdr:rowOff>0</xdr:rowOff>
                  </from>
                  <to>
                    <xdr:col>11</xdr:col>
                    <xdr:colOff>533400</xdr:colOff>
                    <xdr:row>58</xdr:row>
                    <xdr:rowOff>28575</xdr:rowOff>
                  </to>
                </anchor>
              </controlPr>
            </control>
          </mc:Choice>
        </mc:AlternateContent>
        <mc:AlternateContent xmlns:mc="http://schemas.openxmlformats.org/markup-compatibility/2006">
          <mc:Choice Requires="x14">
            <control shapeId="85202" r:id="rId212" name="Check Box 210">
              <controlPr defaultSize="0" autoFill="0" autoLine="0" autoPict="0">
                <anchor moveWithCells="1">
                  <from>
                    <xdr:col>11</xdr:col>
                    <xdr:colOff>219075</xdr:colOff>
                    <xdr:row>58</xdr:row>
                    <xdr:rowOff>28575</xdr:rowOff>
                  </from>
                  <to>
                    <xdr:col>11</xdr:col>
                    <xdr:colOff>542925</xdr:colOff>
                    <xdr:row>59</xdr:row>
                    <xdr:rowOff>47625</xdr:rowOff>
                  </to>
                </anchor>
              </controlPr>
            </control>
          </mc:Choice>
        </mc:AlternateContent>
        <mc:AlternateContent xmlns:mc="http://schemas.openxmlformats.org/markup-compatibility/2006">
          <mc:Choice Requires="x14">
            <control shapeId="85203" r:id="rId213" name="Check Box 211">
              <controlPr defaultSize="0" autoFill="0" autoLine="0" autoPict="0">
                <anchor moveWithCells="1">
                  <from>
                    <xdr:col>11</xdr:col>
                    <xdr:colOff>219075</xdr:colOff>
                    <xdr:row>59</xdr:row>
                    <xdr:rowOff>28575</xdr:rowOff>
                  </from>
                  <to>
                    <xdr:col>11</xdr:col>
                    <xdr:colOff>542925</xdr:colOff>
                    <xdr:row>60</xdr:row>
                    <xdr:rowOff>47625</xdr:rowOff>
                  </to>
                </anchor>
              </controlPr>
            </control>
          </mc:Choice>
        </mc:AlternateContent>
        <mc:AlternateContent xmlns:mc="http://schemas.openxmlformats.org/markup-compatibility/2006">
          <mc:Choice Requires="x14">
            <control shapeId="85204" r:id="rId214" name="Check Box 212">
              <controlPr defaultSize="0" autoFill="0" autoLine="0" autoPict="0">
                <anchor moveWithCells="1">
                  <from>
                    <xdr:col>11</xdr:col>
                    <xdr:colOff>219075</xdr:colOff>
                    <xdr:row>60</xdr:row>
                    <xdr:rowOff>28575</xdr:rowOff>
                  </from>
                  <to>
                    <xdr:col>11</xdr:col>
                    <xdr:colOff>542925</xdr:colOff>
                    <xdr:row>61</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69"/>
  <sheetViews>
    <sheetView topLeftCell="A27" workbookViewId="0">
      <selection activeCell="D26" sqref="D26"/>
    </sheetView>
  </sheetViews>
  <sheetFormatPr defaultColWidth="8.85546875" defaultRowHeight="15"/>
  <cols>
    <col min="1" max="1" width="42.28515625" customWidth="1"/>
    <col min="2" max="2" width="16.140625" customWidth="1"/>
    <col min="3" max="3" width="15.42578125" customWidth="1"/>
  </cols>
  <sheetData>
    <row r="1" spans="1:3" ht="21" customHeight="1">
      <c r="A1" s="299" t="s">
        <v>497</v>
      </c>
      <c r="B1" s="299"/>
      <c r="C1" s="299"/>
    </row>
    <row r="2" spans="1:3" ht="27.75" customHeight="1">
      <c r="A2" s="299"/>
      <c r="B2" s="299"/>
      <c r="C2" s="299"/>
    </row>
    <row r="3" spans="1:3" ht="15.75">
      <c r="A3" s="243" t="s">
        <v>1</v>
      </c>
      <c r="B3" s="243"/>
      <c r="C3" s="243"/>
    </row>
    <row r="4" spans="1:3" ht="15.75">
      <c r="A4" s="300" t="s">
        <v>113</v>
      </c>
      <c r="B4" s="300"/>
      <c r="C4" s="300"/>
    </row>
    <row r="5" spans="1:3" ht="16.5" thickBot="1">
      <c r="A5" s="237" t="s">
        <v>459</v>
      </c>
      <c r="B5" s="237"/>
      <c r="C5" s="237"/>
    </row>
    <row r="6" spans="1:3" ht="15" customHeight="1">
      <c r="A6" s="73" t="s">
        <v>143</v>
      </c>
      <c r="B6" s="73"/>
      <c r="C6" s="301" t="s">
        <v>19</v>
      </c>
    </row>
    <row r="7" spans="1:3" ht="15.75" customHeight="1" thickBot="1">
      <c r="A7" s="74"/>
      <c r="B7" s="74"/>
      <c r="C7" s="302"/>
    </row>
    <row r="8" spans="1:3" ht="16.5" thickBot="1">
      <c r="A8" s="232" t="s">
        <v>20</v>
      </c>
      <c r="B8" s="232"/>
      <c r="C8" s="13">
        <v>1.25</v>
      </c>
    </row>
    <row r="9" spans="1:3" ht="16.5" thickBot="1">
      <c r="A9" s="232" t="s">
        <v>23</v>
      </c>
      <c r="B9" s="232"/>
      <c r="C9" s="13">
        <v>1.5</v>
      </c>
    </row>
    <row r="10" spans="1:3" ht="16.5" thickBot="1">
      <c r="A10" s="232" t="s">
        <v>98</v>
      </c>
      <c r="B10" s="232"/>
      <c r="C10" s="13">
        <v>0</v>
      </c>
    </row>
    <row r="11" spans="1:3" ht="16.5" thickBot="1">
      <c r="A11" s="232" t="s">
        <v>97</v>
      </c>
      <c r="B11" s="232"/>
      <c r="C11" s="13">
        <v>0</v>
      </c>
    </row>
    <row r="12" spans="1:3" ht="16.5" thickBot="1">
      <c r="A12" s="232" t="s">
        <v>96</v>
      </c>
      <c r="B12" s="232"/>
      <c r="C12" s="13">
        <v>0</v>
      </c>
    </row>
    <row r="13" spans="1:3" ht="16.5" thickBot="1">
      <c r="A13" s="232" t="s">
        <v>95</v>
      </c>
      <c r="B13" s="232"/>
      <c r="C13" s="13">
        <v>0</v>
      </c>
    </row>
    <row r="14" spans="1:3" ht="16.5" thickBot="1">
      <c r="A14" s="232" t="s">
        <v>24</v>
      </c>
      <c r="B14" s="232"/>
      <c r="C14" s="13">
        <v>0</v>
      </c>
    </row>
    <row r="15" spans="1:3" ht="16.5" thickBot="1">
      <c r="A15" s="232" t="s">
        <v>25</v>
      </c>
      <c r="B15" s="232"/>
      <c r="C15" s="13">
        <v>2</v>
      </c>
    </row>
    <row r="16" spans="1:3" ht="15.75">
      <c r="A16" s="296" t="s">
        <v>27</v>
      </c>
      <c r="B16" s="296"/>
      <c r="C16" s="296"/>
    </row>
    <row r="17" spans="1:3" ht="16.5" thickBot="1">
      <c r="A17" s="297" t="s">
        <v>20</v>
      </c>
      <c r="B17" s="297"/>
      <c r="C17" s="13">
        <v>3</v>
      </c>
    </row>
    <row r="18" spans="1:3" ht="16.5" thickBot="1">
      <c r="A18" s="232" t="s">
        <v>23</v>
      </c>
      <c r="B18" s="232"/>
      <c r="C18" s="13">
        <v>3.25</v>
      </c>
    </row>
    <row r="19" spans="1:3" ht="16.5" thickBot="1">
      <c r="A19" s="232" t="s">
        <v>98</v>
      </c>
      <c r="B19" s="232"/>
      <c r="C19" s="13">
        <v>0</v>
      </c>
    </row>
    <row r="20" spans="1:3" ht="16.5" thickBot="1">
      <c r="A20" s="232" t="s">
        <v>97</v>
      </c>
      <c r="B20" s="232"/>
      <c r="C20" s="13">
        <v>0</v>
      </c>
    </row>
    <row r="21" spans="1:3" ht="16.5" thickBot="1">
      <c r="A21" s="232" t="s">
        <v>96</v>
      </c>
      <c r="B21" s="232"/>
      <c r="C21" s="13">
        <v>0</v>
      </c>
    </row>
    <row r="22" spans="1:3" ht="16.5" thickBot="1">
      <c r="A22" s="232" t="s">
        <v>95</v>
      </c>
      <c r="B22" s="232"/>
      <c r="C22" s="13">
        <v>0</v>
      </c>
    </row>
    <row r="23" spans="1:3" ht="16.5" thickBot="1">
      <c r="A23" s="232" t="s">
        <v>24</v>
      </c>
      <c r="B23" s="232"/>
      <c r="C23" s="13">
        <v>0</v>
      </c>
    </row>
    <row r="24" spans="1:3" ht="16.5" thickBot="1">
      <c r="A24" s="232" t="s">
        <v>25</v>
      </c>
      <c r="B24" s="232"/>
      <c r="C24" s="13">
        <v>4</v>
      </c>
    </row>
    <row r="25" spans="1:3" ht="15.75">
      <c r="A25" s="296" t="s">
        <v>112</v>
      </c>
      <c r="B25" s="296"/>
      <c r="C25" s="296"/>
    </row>
    <row r="26" spans="1:3" ht="16.5" thickBot="1">
      <c r="A26" s="297" t="s">
        <v>29</v>
      </c>
      <c r="B26" s="297"/>
      <c r="C26" s="13">
        <v>1.4</v>
      </c>
    </row>
    <row r="27" spans="1:3" ht="16.5" thickBot="1">
      <c r="A27" s="232" t="s">
        <v>24</v>
      </c>
      <c r="B27" s="232"/>
      <c r="C27" s="13">
        <v>0</v>
      </c>
    </row>
    <row r="28" spans="1:3" ht="16.5" thickBot="1">
      <c r="A28" s="232" t="s">
        <v>25</v>
      </c>
      <c r="B28" s="232"/>
      <c r="C28" s="13">
        <v>0</v>
      </c>
    </row>
    <row r="29" spans="1:3" ht="15.75">
      <c r="A29" s="298" t="s">
        <v>41</v>
      </c>
      <c r="B29" s="298"/>
      <c r="C29" s="298"/>
    </row>
    <row r="30" spans="1:3" ht="16.5" thickBot="1">
      <c r="A30" s="297" t="s">
        <v>29</v>
      </c>
      <c r="B30" s="297"/>
      <c r="C30" s="13">
        <v>0</v>
      </c>
    </row>
    <row r="31" spans="1:3" ht="15.75">
      <c r="A31" s="296" t="s">
        <v>137</v>
      </c>
      <c r="B31" s="296"/>
      <c r="C31" s="296"/>
    </row>
    <row r="32" spans="1:3" ht="16.5" thickBot="1">
      <c r="A32" s="297" t="s">
        <v>138</v>
      </c>
      <c r="B32" s="297"/>
      <c r="C32" s="13">
        <v>2.2999999999999998</v>
      </c>
    </row>
    <row r="33" spans="1:3" ht="16.5" thickBot="1">
      <c r="A33" s="232" t="s">
        <v>80</v>
      </c>
      <c r="B33" s="232"/>
      <c r="C33" s="13">
        <v>4.3</v>
      </c>
    </row>
    <row r="34" spans="1:3" ht="16.5" thickBot="1">
      <c r="A34" s="232" t="s">
        <v>81</v>
      </c>
      <c r="B34" s="232"/>
      <c r="C34" s="13">
        <v>1.4</v>
      </c>
    </row>
    <row r="35" spans="1:3" ht="16.5" thickBot="1">
      <c r="A35" s="232" t="s">
        <v>139</v>
      </c>
      <c r="B35" s="232"/>
      <c r="C35" s="13">
        <v>4.3</v>
      </c>
    </row>
    <row r="36" spans="1:3" ht="16.5" thickBot="1">
      <c r="A36" s="232" t="s">
        <v>25</v>
      </c>
      <c r="B36" s="232"/>
      <c r="C36" s="13">
        <v>0</v>
      </c>
    </row>
    <row r="37" spans="1:3" ht="15.75">
      <c r="A37" s="71" t="s">
        <v>140</v>
      </c>
      <c r="B37" s="71" t="s">
        <v>141</v>
      </c>
      <c r="C37" s="71" t="s">
        <v>142</v>
      </c>
    </row>
    <row r="38" spans="1:3" ht="16.5" thickBot="1">
      <c r="A38" s="13"/>
      <c r="B38" s="13">
        <v>0</v>
      </c>
      <c r="C38" s="13">
        <v>0</v>
      </c>
    </row>
    <row r="39" spans="1:3" ht="16.5" thickBot="1">
      <c r="A39" s="13"/>
      <c r="B39" s="13">
        <v>0</v>
      </c>
      <c r="C39" s="13">
        <v>0</v>
      </c>
    </row>
    <row r="40" spans="1:3" ht="16.5" thickBot="1">
      <c r="A40" s="13"/>
      <c r="B40" s="13">
        <v>0</v>
      </c>
      <c r="C40" s="13">
        <v>0</v>
      </c>
    </row>
    <row r="41" spans="1:3" ht="16.5" thickBot="1">
      <c r="A41" s="13"/>
      <c r="B41" s="13">
        <v>0</v>
      </c>
      <c r="C41" s="13">
        <v>0</v>
      </c>
    </row>
    <row r="42" spans="1:3" ht="16.5" thickBot="1">
      <c r="A42" s="13"/>
      <c r="B42" s="13">
        <v>0</v>
      </c>
      <c r="C42" s="13">
        <v>0</v>
      </c>
    </row>
    <row r="43" spans="1:3" ht="16.5" thickBot="1">
      <c r="A43" s="13"/>
      <c r="B43" s="13">
        <v>0</v>
      </c>
      <c r="C43" s="13">
        <v>0</v>
      </c>
    </row>
    <row r="44" spans="1:3" ht="16.5" thickBot="1">
      <c r="A44" s="13"/>
      <c r="B44" s="13">
        <v>0</v>
      </c>
      <c r="C44" s="13">
        <v>0</v>
      </c>
    </row>
    <row r="45" spans="1:3" ht="16.5" thickBot="1">
      <c r="A45" s="13"/>
      <c r="B45" s="13">
        <v>0</v>
      </c>
      <c r="C45" s="13">
        <v>0</v>
      </c>
    </row>
    <row r="46" spans="1:3" ht="16.5" thickBot="1">
      <c r="A46" s="13"/>
      <c r="B46" s="13">
        <v>0</v>
      </c>
      <c r="C46" s="13">
        <v>0</v>
      </c>
    </row>
    <row r="47" spans="1:3" ht="16.5" thickBot="1">
      <c r="A47" s="13"/>
      <c r="B47" s="13">
        <v>0</v>
      </c>
      <c r="C47" s="13">
        <v>0</v>
      </c>
    </row>
    <row r="48" spans="1:3" ht="16.5" thickBot="1">
      <c r="A48" s="13"/>
      <c r="B48" s="13">
        <v>0</v>
      </c>
      <c r="C48" s="13">
        <v>0</v>
      </c>
    </row>
    <row r="49" spans="1:3" ht="16.5" thickBot="1">
      <c r="A49" s="13"/>
      <c r="B49" s="13">
        <v>0</v>
      </c>
      <c r="C49" s="13">
        <v>0</v>
      </c>
    </row>
    <row r="50" spans="1:3" ht="16.5" thickBot="1">
      <c r="A50" s="13"/>
      <c r="B50" s="13">
        <v>0</v>
      </c>
      <c r="C50" s="13">
        <v>0</v>
      </c>
    </row>
    <row r="51" spans="1:3" ht="16.5" thickBot="1">
      <c r="A51" s="13"/>
      <c r="B51" s="13">
        <v>0</v>
      </c>
      <c r="C51" s="13">
        <v>0</v>
      </c>
    </row>
    <row r="52" spans="1:3" ht="16.5" thickBot="1">
      <c r="A52" s="13"/>
      <c r="B52" s="13">
        <v>0</v>
      </c>
      <c r="C52" s="13">
        <v>0</v>
      </c>
    </row>
    <row r="53" spans="1:3" ht="16.5" thickBot="1">
      <c r="A53" s="13"/>
      <c r="B53" s="13">
        <v>0</v>
      </c>
      <c r="C53" s="13">
        <v>0</v>
      </c>
    </row>
    <row r="54" spans="1:3" ht="16.5" thickBot="1">
      <c r="A54" s="13"/>
      <c r="B54" s="13">
        <v>0</v>
      </c>
      <c r="C54" s="13">
        <v>0</v>
      </c>
    </row>
    <row r="55" spans="1:3" ht="16.5" thickBot="1">
      <c r="A55" s="13"/>
      <c r="B55" s="13">
        <v>0</v>
      </c>
      <c r="C55" s="13">
        <v>0</v>
      </c>
    </row>
    <row r="56" spans="1:3" ht="16.5" thickBot="1">
      <c r="A56" s="13"/>
      <c r="B56" s="13">
        <v>0</v>
      </c>
      <c r="C56" s="13">
        <v>0</v>
      </c>
    </row>
    <row r="57" spans="1:3" ht="16.5" thickBot="1">
      <c r="A57" s="13"/>
      <c r="B57" s="13">
        <v>0</v>
      </c>
      <c r="C57" s="13">
        <v>0</v>
      </c>
    </row>
    <row r="58" spans="1:3" ht="16.5" thickBot="1">
      <c r="A58" s="13"/>
      <c r="B58" s="13">
        <v>0</v>
      </c>
      <c r="C58" s="13">
        <v>0</v>
      </c>
    </row>
    <row r="59" spans="1:3" ht="16.5" thickBot="1">
      <c r="A59" s="13"/>
      <c r="B59" s="13">
        <v>0</v>
      </c>
      <c r="C59" s="13">
        <v>0</v>
      </c>
    </row>
    <row r="60" spans="1:3" ht="16.5" thickBot="1">
      <c r="A60" s="13"/>
      <c r="B60" s="13">
        <v>0</v>
      </c>
      <c r="C60" s="13">
        <v>0</v>
      </c>
    </row>
    <row r="61" spans="1:3" ht="16.5" thickBot="1">
      <c r="A61" s="13"/>
      <c r="B61" s="13">
        <v>0</v>
      </c>
      <c r="C61" s="13">
        <v>0</v>
      </c>
    </row>
    <row r="62" spans="1:3" ht="16.5" thickBot="1">
      <c r="A62" s="13"/>
      <c r="B62" s="13">
        <v>0</v>
      </c>
      <c r="C62" s="13">
        <v>0</v>
      </c>
    </row>
    <row r="63" spans="1:3" ht="16.5" thickBot="1">
      <c r="A63" s="13"/>
      <c r="B63" s="13">
        <v>0</v>
      </c>
      <c r="C63" s="13">
        <v>0</v>
      </c>
    </row>
    <row r="64" spans="1:3" ht="16.5" thickBot="1">
      <c r="A64" s="13"/>
      <c r="B64" s="13">
        <v>0</v>
      </c>
      <c r="C64" s="13">
        <v>0</v>
      </c>
    </row>
    <row r="65" spans="1:3" ht="16.5" thickBot="1">
      <c r="A65" s="13"/>
      <c r="B65" s="13">
        <v>0</v>
      </c>
      <c r="C65" s="13">
        <v>0</v>
      </c>
    </row>
    <row r="66" spans="1:3" ht="16.5" thickBot="1">
      <c r="A66" s="13"/>
      <c r="B66" s="13">
        <v>0</v>
      </c>
      <c r="C66" s="13">
        <v>0</v>
      </c>
    </row>
    <row r="67" spans="1:3" ht="16.5" thickBot="1">
      <c r="A67" s="13"/>
      <c r="B67" s="13">
        <v>0</v>
      </c>
      <c r="C67" s="13">
        <v>0</v>
      </c>
    </row>
    <row r="68" spans="1:3" ht="16.5" thickBot="1">
      <c r="A68" s="13"/>
      <c r="B68" s="13">
        <v>0</v>
      </c>
      <c r="C68" s="13">
        <v>0</v>
      </c>
    </row>
    <row r="69" spans="1:3" ht="16.5" thickBot="1">
      <c r="A69" s="13"/>
      <c r="B69" s="13">
        <v>0</v>
      </c>
      <c r="C69" s="13">
        <v>0</v>
      </c>
    </row>
  </sheetData>
  <sheetProtection algorithmName="SHA-512" hashValue="Os7JXbQ6Tutatt8x/z1J0K2cTMBKAu3UKPJdDgraHfBYawG96T2BTTl6DKXgwF6pDZ8qWxADgJh8HFj74COEZw==" saltValue="dA3h0yeWQ1XeINUuRmlBDg==" spinCount="100000" sheet="1" objects="1" scenarios="1"/>
  <mergeCells count="34">
    <mergeCell ref="A11:B11"/>
    <mergeCell ref="A19:B19"/>
    <mergeCell ref="A20:B20"/>
    <mergeCell ref="A21:B21"/>
    <mergeCell ref="A22:B22"/>
    <mergeCell ref="A1:C2"/>
    <mergeCell ref="A32:B32"/>
    <mergeCell ref="A33:B33"/>
    <mergeCell ref="A34:B34"/>
    <mergeCell ref="A35:B35"/>
    <mergeCell ref="A24:B24"/>
    <mergeCell ref="A16:C16"/>
    <mergeCell ref="A3:C3"/>
    <mergeCell ref="A4:C4"/>
    <mergeCell ref="A5:C5"/>
    <mergeCell ref="A17:B17"/>
    <mergeCell ref="A18:B18"/>
    <mergeCell ref="C6:C7"/>
    <mergeCell ref="A8:B8"/>
    <mergeCell ref="A9:B9"/>
    <mergeCell ref="A10:B10"/>
    <mergeCell ref="A36:B36"/>
    <mergeCell ref="A12:B12"/>
    <mergeCell ref="A13:B13"/>
    <mergeCell ref="A14:B14"/>
    <mergeCell ref="A15:B15"/>
    <mergeCell ref="A23:B23"/>
    <mergeCell ref="A31:C31"/>
    <mergeCell ref="A25:C25"/>
    <mergeCell ref="A26:B26"/>
    <mergeCell ref="A27:B27"/>
    <mergeCell ref="A28:B28"/>
    <mergeCell ref="A29:C29"/>
    <mergeCell ref="A30:B30"/>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4"/>
  <sheetViews>
    <sheetView topLeftCell="A8" workbookViewId="0"/>
  </sheetViews>
  <sheetFormatPr defaultColWidth="9.140625" defaultRowHeight="15"/>
  <cols>
    <col min="1" max="1" width="48.140625" customWidth="1"/>
    <col min="2" max="2" width="50.42578125" customWidth="1"/>
  </cols>
  <sheetData>
    <row r="1" spans="1:2" ht="26.25">
      <c r="A1" s="99" t="s">
        <v>498</v>
      </c>
    </row>
    <row r="3" spans="1:2" ht="29.25" customHeight="1">
      <c r="A3" s="100" t="s">
        <v>238</v>
      </c>
      <c r="B3" s="100" t="s">
        <v>239</v>
      </c>
    </row>
    <row r="4" spans="1:2" ht="12" customHeight="1">
      <c r="A4" s="100"/>
      <c r="B4" s="100"/>
    </row>
    <row r="5" spans="1:2">
      <c r="A5" s="103" t="s">
        <v>240</v>
      </c>
      <c r="B5" s="103" t="s">
        <v>244</v>
      </c>
    </row>
    <row r="6" spans="1:2" ht="18.75">
      <c r="A6" s="101" t="s">
        <v>246</v>
      </c>
      <c r="B6" s="101" t="s">
        <v>249</v>
      </c>
    </row>
    <row r="7" spans="1:2">
      <c r="A7" s="101" t="s">
        <v>247</v>
      </c>
      <c r="B7" s="101" t="s">
        <v>250</v>
      </c>
    </row>
    <row r="8" spans="1:2">
      <c r="A8" s="101" t="s">
        <v>248</v>
      </c>
      <c r="B8" s="101" t="s">
        <v>251</v>
      </c>
    </row>
    <row r="10" spans="1:2">
      <c r="A10" s="103" t="s">
        <v>241</v>
      </c>
      <c r="B10" s="103" t="s">
        <v>244</v>
      </c>
    </row>
    <row r="11" spans="1:2" ht="18.75">
      <c r="A11" s="101" t="s">
        <v>252</v>
      </c>
      <c r="B11" s="101" t="s">
        <v>255</v>
      </c>
    </row>
    <row r="12" spans="1:2">
      <c r="A12" s="101" t="s">
        <v>253</v>
      </c>
      <c r="B12" s="101" t="s">
        <v>256</v>
      </c>
    </row>
    <row r="13" spans="1:2">
      <c r="A13" s="101" t="s">
        <v>254</v>
      </c>
      <c r="B13" s="101" t="s">
        <v>257</v>
      </c>
    </row>
    <row r="15" spans="1:2" ht="45">
      <c r="A15" s="103" t="s">
        <v>242</v>
      </c>
      <c r="B15" s="102" t="s">
        <v>258</v>
      </c>
    </row>
    <row r="17" spans="1:2">
      <c r="A17" s="103" t="s">
        <v>259</v>
      </c>
    </row>
    <row r="18" spans="1:2" ht="18.75">
      <c r="A18" s="101" t="s">
        <v>260</v>
      </c>
      <c r="B18" s="101" t="s">
        <v>263</v>
      </c>
    </row>
    <row r="19" spans="1:2">
      <c r="A19" s="101" t="s">
        <v>261</v>
      </c>
      <c r="B19" s="101" t="s">
        <v>264</v>
      </c>
    </row>
    <row r="20" spans="1:2">
      <c r="A20" s="101" t="s">
        <v>262</v>
      </c>
      <c r="B20" s="101" t="s">
        <v>265</v>
      </c>
    </row>
    <row r="22" spans="1:2" ht="30">
      <c r="A22" s="103" t="s">
        <v>266</v>
      </c>
      <c r="B22" s="102" t="s">
        <v>245</v>
      </c>
    </row>
    <row r="24" spans="1:2" ht="30">
      <c r="A24" s="103" t="s">
        <v>243</v>
      </c>
      <c r="B24" s="102" t="s">
        <v>267</v>
      </c>
    </row>
  </sheetData>
  <sheetProtection algorithmName="SHA-512" hashValue="0E5RNm8azWMKFyPrR/baQmVFLi64OBpNqNXBdz1wlJseNNSegCBeV74z1fOygpxYUCEQ78ZbhnLHPG3S9D8S5w==" saltValue="+6/RPN/AA/mCbUPwyZC6Xw=="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27"/>
  <sheetViews>
    <sheetView topLeftCell="A6" workbookViewId="0">
      <selection activeCell="A12" sqref="A12"/>
    </sheetView>
  </sheetViews>
  <sheetFormatPr defaultColWidth="8.85546875" defaultRowHeight="15"/>
  <sheetData>
    <row r="1" spans="1:13" ht="26.25">
      <c r="A1" s="303" t="s">
        <v>499</v>
      </c>
      <c r="B1" s="303"/>
      <c r="C1" s="303"/>
      <c r="D1" s="303"/>
      <c r="E1" s="303"/>
      <c r="F1" s="303"/>
      <c r="G1" s="303"/>
      <c r="H1" s="303"/>
      <c r="I1" s="303"/>
      <c r="J1" s="303"/>
      <c r="K1" s="303"/>
      <c r="L1" s="303"/>
      <c r="M1" s="303"/>
    </row>
    <row r="4" spans="1:13" ht="15.75">
      <c r="A4" s="107" t="s">
        <v>272</v>
      </c>
      <c r="B4" s="65"/>
      <c r="C4" s="65"/>
      <c r="D4" s="65"/>
      <c r="E4" s="65"/>
      <c r="F4" s="65"/>
      <c r="G4" s="65"/>
      <c r="H4" s="65"/>
      <c r="I4" s="65"/>
      <c r="J4" s="65"/>
      <c r="K4" s="65"/>
      <c r="L4" s="65"/>
      <c r="M4" s="65"/>
    </row>
    <row r="5" spans="1:13">
      <c r="A5" s="65"/>
      <c r="B5" s="65"/>
      <c r="C5" s="65"/>
      <c r="D5" s="65"/>
      <c r="E5" s="65"/>
      <c r="F5" s="65"/>
      <c r="G5" s="65"/>
      <c r="H5" s="65"/>
      <c r="I5" s="65"/>
      <c r="J5" s="65"/>
      <c r="K5" s="65"/>
      <c r="L5" s="65"/>
      <c r="M5" s="65"/>
    </row>
    <row r="6" spans="1:13" ht="19.5">
      <c r="A6" s="108" t="s">
        <v>273</v>
      </c>
      <c r="B6" s="65"/>
      <c r="C6" s="65"/>
      <c r="D6" s="65"/>
      <c r="E6" s="65"/>
      <c r="F6" s="65"/>
      <c r="G6" s="65"/>
      <c r="H6" s="65"/>
      <c r="I6" s="65"/>
      <c r="J6" s="65"/>
      <c r="K6" s="65"/>
      <c r="L6" s="65"/>
      <c r="M6" s="65"/>
    </row>
    <row r="7" spans="1:13" ht="16.5">
      <c r="A7" s="107" t="s">
        <v>274</v>
      </c>
      <c r="B7" s="65"/>
      <c r="C7" s="65"/>
      <c r="D7" s="65"/>
      <c r="E7" s="65"/>
      <c r="F7" s="65"/>
      <c r="G7" s="65"/>
      <c r="H7" s="65"/>
      <c r="I7" s="65"/>
      <c r="J7" s="65"/>
      <c r="K7" s="65"/>
      <c r="L7" s="65"/>
      <c r="M7" s="65"/>
    </row>
    <row r="8" spans="1:13" ht="16.5">
      <c r="A8" s="107" t="s">
        <v>275</v>
      </c>
      <c r="B8" s="65"/>
      <c r="C8" s="65"/>
      <c r="D8" s="65"/>
      <c r="E8" s="65"/>
      <c r="F8" s="65"/>
      <c r="G8" s="65"/>
      <c r="H8" s="65"/>
      <c r="I8" s="65"/>
      <c r="J8" s="65"/>
      <c r="K8" s="65"/>
      <c r="L8" s="65"/>
      <c r="M8" s="65"/>
    </row>
    <row r="9" spans="1:13">
      <c r="A9" s="65"/>
      <c r="B9" s="65"/>
      <c r="C9" s="65"/>
      <c r="D9" s="65"/>
      <c r="E9" s="65"/>
      <c r="F9" s="65"/>
      <c r="G9" s="65"/>
      <c r="H9" s="65"/>
      <c r="I9" s="65"/>
      <c r="J9" s="65"/>
      <c r="K9" s="65"/>
      <c r="L9" s="65"/>
      <c r="M9" s="65"/>
    </row>
    <row r="10" spans="1:13">
      <c r="A10" s="109" t="s">
        <v>276</v>
      </c>
      <c r="B10" s="65"/>
      <c r="C10" s="65"/>
      <c r="D10" s="65"/>
      <c r="E10" s="65"/>
      <c r="F10" s="65"/>
      <c r="G10" s="65"/>
      <c r="H10" s="65"/>
      <c r="I10" s="65"/>
      <c r="J10" s="65"/>
      <c r="K10" s="65"/>
      <c r="L10" s="65"/>
      <c r="M10" s="65"/>
    </row>
    <row r="11" spans="1:13">
      <c r="A11" s="109" t="s">
        <v>277</v>
      </c>
      <c r="B11" s="65"/>
      <c r="C11" s="65"/>
      <c r="D11" s="65"/>
      <c r="E11" s="65"/>
      <c r="F11" s="65"/>
      <c r="G11" s="65"/>
      <c r="H11" s="65"/>
      <c r="I11" s="65"/>
      <c r="J11" s="65"/>
      <c r="K11" s="65"/>
      <c r="L11" s="65"/>
      <c r="M11" s="65"/>
    </row>
    <row r="12" spans="1:13">
      <c r="A12" s="109" t="s">
        <v>278</v>
      </c>
      <c r="B12" s="65"/>
      <c r="C12" s="65"/>
      <c r="D12" s="65"/>
      <c r="E12" s="65"/>
      <c r="F12" s="65"/>
      <c r="G12" s="65"/>
      <c r="H12" s="65"/>
      <c r="I12" s="65"/>
      <c r="J12" s="65"/>
      <c r="K12" s="65"/>
      <c r="L12" s="65"/>
      <c r="M12" s="65"/>
    </row>
    <row r="13" spans="1:13">
      <c r="A13" s="65"/>
      <c r="B13" s="65"/>
      <c r="C13" s="65"/>
      <c r="D13" s="65"/>
      <c r="E13" s="65"/>
      <c r="F13" s="65"/>
      <c r="G13" s="65"/>
      <c r="H13" s="65"/>
      <c r="I13" s="65"/>
      <c r="J13" s="65"/>
      <c r="K13" s="65"/>
      <c r="L13" s="65"/>
      <c r="M13" s="65"/>
    </row>
    <row r="14" spans="1:13" ht="18">
      <c r="A14" s="108" t="s">
        <v>279</v>
      </c>
      <c r="B14" s="65"/>
      <c r="C14" s="65"/>
      <c r="D14" s="65"/>
      <c r="E14" s="65"/>
      <c r="F14" s="65"/>
      <c r="G14" s="65"/>
      <c r="H14" s="65"/>
      <c r="I14" s="65"/>
      <c r="J14" s="65"/>
      <c r="K14" s="65"/>
      <c r="L14" s="65"/>
      <c r="M14" s="65"/>
    </row>
    <row r="15" spans="1:13">
      <c r="A15" s="65"/>
      <c r="B15" s="65"/>
      <c r="C15" s="65"/>
      <c r="D15" s="65"/>
      <c r="E15" s="65"/>
      <c r="F15" s="65"/>
      <c r="G15" s="65"/>
      <c r="H15" s="65"/>
      <c r="I15" s="65"/>
      <c r="J15" s="65"/>
      <c r="K15" s="65"/>
      <c r="L15" s="65"/>
      <c r="M15" s="65"/>
    </row>
    <row r="16" spans="1:13">
      <c r="A16" s="109" t="s">
        <v>280</v>
      </c>
      <c r="B16" s="65"/>
      <c r="C16" s="65"/>
      <c r="D16" s="65"/>
      <c r="E16" s="65"/>
      <c r="F16" s="65"/>
      <c r="G16" s="65"/>
      <c r="H16" s="65"/>
      <c r="I16" s="65"/>
      <c r="J16" s="65"/>
      <c r="K16" s="65"/>
      <c r="L16" s="65"/>
      <c r="M16" s="65"/>
    </row>
    <row r="17" spans="1:13">
      <c r="A17" s="109" t="s">
        <v>281</v>
      </c>
      <c r="B17" s="65"/>
      <c r="C17" s="65"/>
      <c r="D17" s="65"/>
      <c r="E17" s="65"/>
      <c r="F17" s="65"/>
      <c r="G17" s="65"/>
      <c r="H17" s="65"/>
      <c r="I17" s="65"/>
      <c r="J17" s="65"/>
      <c r="K17" s="65"/>
      <c r="L17" s="65"/>
      <c r="M17" s="65"/>
    </row>
    <row r="18" spans="1:13">
      <c r="A18" s="109" t="s">
        <v>282</v>
      </c>
      <c r="B18" s="65"/>
      <c r="C18" s="65"/>
      <c r="D18" s="65"/>
      <c r="E18" s="65"/>
      <c r="F18" s="65"/>
      <c r="G18" s="65"/>
      <c r="H18" s="65"/>
      <c r="I18" s="65"/>
      <c r="J18" s="65"/>
      <c r="K18" s="65"/>
      <c r="L18" s="65"/>
      <c r="M18" s="65"/>
    </row>
    <row r="19" spans="1:13">
      <c r="A19" s="65"/>
      <c r="B19" s="65"/>
      <c r="C19" s="65"/>
      <c r="D19" s="65"/>
      <c r="E19" s="65"/>
      <c r="F19" s="65"/>
      <c r="G19" s="65"/>
      <c r="H19" s="65"/>
      <c r="I19" s="65"/>
      <c r="J19" s="65"/>
      <c r="K19" s="65"/>
      <c r="L19" s="65"/>
      <c r="M19" s="65"/>
    </row>
    <row r="20" spans="1:13">
      <c r="A20" s="109" t="s">
        <v>283</v>
      </c>
      <c r="B20" s="65"/>
      <c r="C20" s="65"/>
      <c r="D20" s="65"/>
      <c r="E20" s="65"/>
      <c r="F20" s="65"/>
      <c r="G20" s="65"/>
      <c r="H20" s="65"/>
      <c r="I20" s="65"/>
      <c r="J20" s="65"/>
      <c r="K20" s="65"/>
      <c r="L20" s="65"/>
      <c r="M20" s="65"/>
    </row>
    <row r="21" spans="1:13">
      <c r="A21" s="109" t="s">
        <v>284</v>
      </c>
      <c r="B21" s="65"/>
      <c r="C21" s="65"/>
      <c r="D21" s="65"/>
      <c r="E21" s="65"/>
      <c r="F21" s="65"/>
      <c r="G21" s="65"/>
      <c r="H21" s="65"/>
      <c r="I21" s="65"/>
      <c r="J21" s="65"/>
      <c r="K21" s="65"/>
      <c r="L21" s="65"/>
      <c r="M21" s="65"/>
    </row>
    <row r="22" spans="1:13">
      <c r="A22" s="65"/>
      <c r="B22" s="65"/>
      <c r="C22" s="65"/>
      <c r="D22" s="65"/>
      <c r="E22" s="65"/>
      <c r="F22" s="65"/>
      <c r="G22" s="65"/>
      <c r="H22" s="65"/>
      <c r="I22" s="65"/>
      <c r="J22" s="65"/>
      <c r="K22" s="65"/>
      <c r="L22" s="65"/>
      <c r="M22" s="65"/>
    </row>
    <row r="23" spans="1:13" ht="18">
      <c r="A23" s="108" t="s">
        <v>285</v>
      </c>
      <c r="B23" s="65"/>
      <c r="C23" s="65"/>
      <c r="D23" s="65"/>
      <c r="E23" s="65"/>
      <c r="F23" s="65"/>
      <c r="G23" s="65"/>
      <c r="H23" s="65"/>
      <c r="I23" s="65"/>
      <c r="J23" s="65"/>
      <c r="K23" s="65"/>
      <c r="L23" s="65"/>
      <c r="M23" s="65"/>
    </row>
    <row r="24" spans="1:13">
      <c r="A24" s="65"/>
      <c r="B24" s="65"/>
      <c r="C24" s="65"/>
      <c r="D24" s="65"/>
      <c r="E24" s="65"/>
      <c r="F24" s="65"/>
      <c r="G24" s="65"/>
      <c r="H24" s="65"/>
      <c r="I24" s="65"/>
      <c r="J24" s="65"/>
      <c r="K24" s="65"/>
      <c r="L24" s="65"/>
      <c r="M24" s="65"/>
    </row>
    <row r="25" spans="1:13">
      <c r="A25" s="109" t="s">
        <v>286</v>
      </c>
      <c r="B25" s="65"/>
      <c r="C25" s="65"/>
      <c r="D25" s="65"/>
      <c r="E25" s="65"/>
      <c r="F25" s="65"/>
      <c r="G25" s="65"/>
      <c r="H25" s="65"/>
      <c r="I25" s="65"/>
      <c r="J25" s="65"/>
      <c r="K25" s="65"/>
      <c r="L25" s="65"/>
      <c r="M25" s="65"/>
    </row>
    <row r="26" spans="1:13">
      <c r="A26" s="109" t="s">
        <v>287</v>
      </c>
      <c r="B26" s="65"/>
      <c r="C26" s="65"/>
      <c r="D26" s="65"/>
      <c r="E26" s="65"/>
      <c r="F26" s="65"/>
      <c r="G26" s="65"/>
      <c r="H26" s="65"/>
      <c r="I26" s="65"/>
      <c r="J26" s="65"/>
      <c r="K26" s="65"/>
      <c r="L26" s="65"/>
      <c r="M26" s="65"/>
    </row>
    <row r="27" spans="1:13">
      <c r="A27" s="109" t="s">
        <v>288</v>
      </c>
      <c r="B27" s="65"/>
      <c r="C27" s="65"/>
      <c r="D27" s="65"/>
      <c r="E27" s="65"/>
      <c r="F27" s="65"/>
      <c r="G27" s="65"/>
      <c r="H27" s="65"/>
      <c r="I27" s="65"/>
      <c r="J27" s="65"/>
      <c r="K27" s="65"/>
      <c r="L27" s="65"/>
      <c r="M27" s="65"/>
    </row>
    <row r="28" spans="1:13">
      <c r="A28" s="109" t="s">
        <v>289</v>
      </c>
      <c r="B28" s="65"/>
      <c r="C28" s="65"/>
      <c r="D28" s="65"/>
      <c r="E28" s="65"/>
      <c r="F28" s="65"/>
      <c r="G28" s="65"/>
      <c r="H28" s="65"/>
      <c r="I28" s="65"/>
      <c r="J28" s="65"/>
      <c r="K28" s="65"/>
      <c r="L28" s="65"/>
      <c r="M28" s="65"/>
    </row>
    <row r="29" spans="1:13">
      <c r="A29" s="109" t="s">
        <v>290</v>
      </c>
      <c r="B29" s="65"/>
      <c r="C29" s="65"/>
      <c r="D29" s="65"/>
      <c r="E29" s="65"/>
      <c r="F29" s="65"/>
      <c r="G29" s="65"/>
      <c r="H29" s="65"/>
      <c r="I29" s="65"/>
      <c r="J29" s="65"/>
      <c r="K29" s="65"/>
      <c r="L29" s="65"/>
      <c r="M29" s="65"/>
    </row>
    <row r="30" spans="1:13">
      <c r="A30" s="109" t="s">
        <v>291</v>
      </c>
      <c r="B30" s="65"/>
      <c r="C30" s="65"/>
      <c r="D30" s="65"/>
      <c r="E30" s="65"/>
      <c r="F30" s="65"/>
      <c r="G30" s="65"/>
      <c r="H30" s="65"/>
      <c r="I30" s="65"/>
      <c r="J30" s="65"/>
      <c r="K30" s="65"/>
      <c r="L30" s="65"/>
      <c r="M30" s="65"/>
    </row>
    <row r="31" spans="1:13">
      <c r="A31" s="109" t="s">
        <v>292</v>
      </c>
      <c r="B31" s="65"/>
      <c r="C31" s="65"/>
      <c r="D31" s="65"/>
      <c r="E31" s="65"/>
      <c r="F31" s="65"/>
      <c r="G31" s="65"/>
      <c r="H31" s="65"/>
      <c r="I31" s="65"/>
      <c r="J31" s="65"/>
      <c r="K31" s="65"/>
      <c r="L31" s="65"/>
      <c r="M31" s="65"/>
    </row>
    <row r="32" spans="1:13">
      <c r="A32" s="109" t="s">
        <v>293</v>
      </c>
      <c r="B32" s="65"/>
      <c r="C32" s="65"/>
      <c r="D32" s="65"/>
      <c r="E32" s="65"/>
      <c r="F32" s="65"/>
      <c r="G32" s="65"/>
      <c r="H32" s="65"/>
      <c r="I32" s="65"/>
      <c r="J32" s="65"/>
      <c r="K32" s="65"/>
      <c r="L32" s="65"/>
      <c r="M32" s="65"/>
    </row>
    <row r="33" spans="1:13">
      <c r="A33" s="109" t="s">
        <v>294</v>
      </c>
      <c r="B33" s="65"/>
      <c r="C33" s="65"/>
      <c r="D33" s="65"/>
      <c r="E33" s="65"/>
      <c r="F33" s="65"/>
      <c r="G33" s="65"/>
      <c r="H33" s="65"/>
      <c r="I33" s="65"/>
      <c r="J33" s="65"/>
      <c r="K33" s="65"/>
      <c r="L33" s="65"/>
      <c r="M33" s="65"/>
    </row>
    <row r="34" spans="1:13">
      <c r="A34" s="109" t="s">
        <v>295</v>
      </c>
      <c r="B34" s="65"/>
      <c r="C34" s="65"/>
      <c r="D34" s="65"/>
      <c r="E34" s="65"/>
      <c r="F34" s="65"/>
      <c r="G34" s="65"/>
      <c r="H34" s="65"/>
      <c r="I34" s="65"/>
      <c r="J34" s="65"/>
      <c r="K34" s="65"/>
      <c r="L34" s="65"/>
      <c r="M34" s="65"/>
    </row>
    <row r="35" spans="1:13">
      <c r="A35" s="65"/>
      <c r="B35" s="65"/>
      <c r="C35" s="65"/>
      <c r="D35" s="65"/>
      <c r="E35" s="65"/>
      <c r="F35" s="65"/>
      <c r="G35" s="65"/>
      <c r="H35" s="65"/>
      <c r="I35" s="65"/>
      <c r="J35" s="65"/>
      <c r="K35" s="65"/>
      <c r="L35" s="65"/>
      <c r="M35" s="65"/>
    </row>
    <row r="36" spans="1:13" ht="18">
      <c r="A36" s="108" t="s">
        <v>296</v>
      </c>
      <c r="B36" s="65"/>
      <c r="C36" s="65"/>
      <c r="D36" s="65"/>
      <c r="E36" s="65"/>
      <c r="F36" s="65"/>
      <c r="G36" s="65"/>
      <c r="H36" s="65"/>
      <c r="I36" s="65"/>
      <c r="J36" s="65"/>
      <c r="K36" s="65"/>
      <c r="L36" s="65"/>
      <c r="M36" s="65"/>
    </row>
    <row r="37" spans="1:13">
      <c r="A37" s="65"/>
      <c r="B37" s="65"/>
      <c r="C37" s="65"/>
      <c r="D37" s="65"/>
      <c r="E37" s="65"/>
      <c r="F37" s="65"/>
      <c r="G37" s="65"/>
      <c r="H37" s="65"/>
      <c r="I37" s="65"/>
      <c r="J37" s="65"/>
      <c r="K37" s="65"/>
      <c r="L37" s="65"/>
      <c r="M37" s="65"/>
    </row>
    <row r="38" spans="1:13">
      <c r="A38" s="109" t="s">
        <v>297</v>
      </c>
      <c r="B38" s="65"/>
      <c r="C38" s="65"/>
      <c r="D38" s="65"/>
      <c r="E38" s="65"/>
      <c r="F38" s="65"/>
      <c r="G38" s="65"/>
      <c r="H38" s="65"/>
      <c r="I38" s="65"/>
      <c r="J38" s="65"/>
      <c r="K38" s="65"/>
      <c r="L38" s="65"/>
      <c r="M38" s="65"/>
    </row>
    <row r="39" spans="1:13">
      <c r="A39" s="109" t="s">
        <v>298</v>
      </c>
      <c r="B39" s="65"/>
      <c r="C39" s="65"/>
      <c r="D39" s="65"/>
      <c r="E39" s="65"/>
      <c r="F39" s="65"/>
      <c r="G39" s="65"/>
      <c r="H39" s="65"/>
      <c r="I39" s="65"/>
      <c r="J39" s="65"/>
      <c r="K39" s="65"/>
      <c r="L39" s="65"/>
      <c r="M39" s="65"/>
    </row>
    <row r="40" spans="1:13">
      <c r="A40" s="65"/>
      <c r="B40" s="65"/>
      <c r="C40" s="65"/>
      <c r="D40" s="65"/>
      <c r="E40" s="65"/>
      <c r="F40" s="65"/>
      <c r="G40" s="65"/>
      <c r="H40" s="65"/>
      <c r="I40" s="65"/>
      <c r="J40" s="65"/>
      <c r="K40" s="65"/>
      <c r="L40" s="65"/>
      <c r="M40" s="65"/>
    </row>
    <row r="41" spans="1:13">
      <c r="A41" s="109" t="s">
        <v>299</v>
      </c>
      <c r="B41" s="65"/>
      <c r="C41" s="65"/>
      <c r="D41" s="65"/>
      <c r="E41" s="65"/>
      <c r="F41" s="65"/>
      <c r="G41" s="65"/>
      <c r="H41" s="65"/>
      <c r="I41" s="65"/>
      <c r="J41" s="65"/>
      <c r="K41" s="65"/>
      <c r="L41" s="65"/>
      <c r="M41" s="65"/>
    </row>
    <row r="42" spans="1:13">
      <c r="A42" s="65"/>
      <c r="B42" s="109" t="s">
        <v>300</v>
      </c>
      <c r="C42" s="65"/>
      <c r="D42" s="65"/>
      <c r="E42" s="65"/>
      <c r="F42" s="65"/>
      <c r="G42" s="65"/>
      <c r="H42" s="65"/>
      <c r="I42" s="65"/>
      <c r="J42" s="65"/>
      <c r="K42" s="65"/>
      <c r="L42" s="65"/>
      <c r="M42" s="65"/>
    </row>
    <row r="43" spans="1:13">
      <c r="A43" s="109" t="s">
        <v>301</v>
      </c>
      <c r="B43" s="65"/>
      <c r="C43" s="65"/>
      <c r="D43" s="65"/>
      <c r="E43" s="65"/>
      <c r="F43" s="65"/>
      <c r="G43" s="65"/>
      <c r="H43" s="65"/>
      <c r="I43" s="65"/>
      <c r="J43" s="65"/>
      <c r="K43" s="65"/>
      <c r="L43" s="65"/>
      <c r="M43" s="65"/>
    </row>
    <row r="44" spans="1:13">
      <c r="A44" s="109" t="s">
        <v>302</v>
      </c>
      <c r="B44" s="65"/>
      <c r="C44" s="65"/>
      <c r="D44" s="65"/>
      <c r="E44" s="65"/>
      <c r="F44" s="65"/>
      <c r="G44" s="65"/>
      <c r="H44" s="65"/>
      <c r="I44" s="65"/>
      <c r="J44" s="65"/>
      <c r="K44" s="65"/>
      <c r="L44" s="65"/>
      <c r="M44" s="65"/>
    </row>
    <row r="45" spans="1:13">
      <c r="A45" s="65"/>
      <c r="B45" s="65"/>
      <c r="C45" s="65"/>
      <c r="D45" s="65"/>
      <c r="E45" s="65"/>
      <c r="F45" s="65"/>
      <c r="G45" s="65"/>
      <c r="H45" s="65"/>
      <c r="I45" s="65"/>
      <c r="J45" s="65"/>
      <c r="K45" s="65"/>
      <c r="L45" s="65"/>
      <c r="M45" s="65"/>
    </row>
    <row r="46" spans="1:13">
      <c r="A46" s="109" t="s">
        <v>303</v>
      </c>
      <c r="B46" s="65"/>
      <c r="C46" s="65"/>
      <c r="D46" s="65"/>
      <c r="E46" s="65"/>
      <c r="F46" s="65"/>
      <c r="G46" s="65"/>
      <c r="H46" s="65"/>
      <c r="I46" s="65"/>
      <c r="J46" s="65"/>
      <c r="K46" s="65"/>
      <c r="L46" s="65"/>
      <c r="M46" s="65"/>
    </row>
    <row r="47" spans="1:13">
      <c r="A47" s="65"/>
      <c r="B47" s="109" t="s">
        <v>304</v>
      </c>
      <c r="C47" s="65"/>
      <c r="D47" s="65"/>
      <c r="E47" s="65"/>
      <c r="F47" s="65"/>
      <c r="G47" s="65"/>
      <c r="H47" s="65"/>
      <c r="I47" s="65"/>
      <c r="J47" s="65"/>
      <c r="K47" s="65"/>
      <c r="L47" s="65"/>
      <c r="M47" s="65"/>
    </row>
    <row r="48" spans="1:13">
      <c r="A48" s="109" t="s">
        <v>305</v>
      </c>
      <c r="B48" s="65"/>
      <c r="C48" s="65"/>
      <c r="D48" s="65"/>
      <c r="E48" s="65"/>
      <c r="F48" s="65"/>
      <c r="G48" s="65"/>
      <c r="H48" s="65"/>
      <c r="I48" s="65"/>
      <c r="J48" s="65"/>
      <c r="K48" s="65"/>
      <c r="L48" s="65"/>
      <c r="M48" s="65"/>
    </row>
    <row r="49" spans="1:13">
      <c r="A49" s="65"/>
      <c r="B49" s="109" t="s">
        <v>306</v>
      </c>
      <c r="C49" s="65"/>
      <c r="D49" s="65"/>
      <c r="E49" s="65"/>
      <c r="F49" s="65"/>
      <c r="G49" s="65"/>
      <c r="H49" s="65"/>
      <c r="I49" s="65"/>
      <c r="J49" s="65"/>
      <c r="K49" s="65"/>
      <c r="L49" s="65"/>
      <c r="M49" s="65"/>
    </row>
    <row r="50" spans="1:13">
      <c r="A50" s="65"/>
      <c r="B50" s="65"/>
      <c r="C50" s="65"/>
      <c r="D50" s="65"/>
      <c r="E50" s="65"/>
      <c r="F50" s="65"/>
      <c r="G50" s="65"/>
      <c r="H50" s="65"/>
      <c r="I50" s="65"/>
      <c r="J50" s="65"/>
      <c r="K50" s="65"/>
      <c r="L50" s="65"/>
      <c r="M50" s="65"/>
    </row>
    <row r="51" spans="1:13">
      <c r="A51" s="109" t="s">
        <v>307</v>
      </c>
      <c r="B51" s="65"/>
      <c r="C51" s="65"/>
      <c r="D51" s="65"/>
      <c r="E51" s="65"/>
      <c r="F51" s="65"/>
      <c r="G51" s="65"/>
      <c r="H51" s="65"/>
      <c r="I51" s="65"/>
      <c r="J51" s="65"/>
      <c r="K51" s="65"/>
      <c r="L51" s="65"/>
      <c r="M51" s="65"/>
    </row>
    <row r="52" spans="1:13">
      <c r="A52" s="65"/>
      <c r="B52" s="109" t="s">
        <v>308</v>
      </c>
      <c r="C52" s="65"/>
      <c r="D52" s="65"/>
      <c r="E52" s="65"/>
      <c r="F52" s="65"/>
      <c r="G52" s="65"/>
      <c r="H52" s="65"/>
      <c r="I52" s="65"/>
      <c r="J52" s="65"/>
      <c r="K52" s="65"/>
      <c r="L52" s="65"/>
      <c r="M52" s="65"/>
    </row>
    <row r="53" spans="1:13">
      <c r="A53" s="65"/>
      <c r="B53" s="65"/>
      <c r="C53" s="65"/>
      <c r="D53" s="65"/>
      <c r="E53" s="65"/>
      <c r="F53" s="65"/>
      <c r="G53" s="65"/>
      <c r="H53" s="65"/>
      <c r="I53" s="65"/>
      <c r="J53" s="65"/>
      <c r="K53" s="65"/>
      <c r="L53" s="65"/>
      <c r="M53" s="65"/>
    </row>
    <row r="54" spans="1:13">
      <c r="A54" s="109" t="s">
        <v>309</v>
      </c>
      <c r="B54" s="65"/>
      <c r="C54" s="65"/>
      <c r="D54" s="65"/>
      <c r="E54" s="65"/>
      <c r="F54" s="65"/>
      <c r="G54" s="65"/>
      <c r="H54" s="65"/>
      <c r="I54" s="65"/>
      <c r="J54" s="65"/>
      <c r="K54" s="65"/>
      <c r="L54" s="65"/>
      <c r="M54" s="65"/>
    </row>
    <row r="55" spans="1:13">
      <c r="A55" s="65"/>
      <c r="B55" s="109" t="s">
        <v>310</v>
      </c>
      <c r="C55" s="65"/>
      <c r="D55" s="65"/>
      <c r="E55" s="65"/>
      <c r="F55" s="65"/>
      <c r="G55" s="65"/>
      <c r="H55" s="65"/>
      <c r="I55" s="65"/>
      <c r="J55" s="65"/>
      <c r="K55" s="65"/>
      <c r="L55" s="65"/>
      <c r="M55" s="65"/>
    </row>
    <row r="56" spans="1:13">
      <c r="A56" s="65"/>
      <c r="B56" s="65"/>
      <c r="C56" s="65"/>
      <c r="D56" s="65"/>
      <c r="E56" s="65"/>
      <c r="F56" s="65"/>
      <c r="G56" s="65"/>
      <c r="H56" s="65"/>
      <c r="I56" s="65"/>
      <c r="J56" s="65"/>
      <c r="K56" s="65"/>
      <c r="L56" s="65"/>
      <c r="M56" s="65"/>
    </row>
    <row r="57" spans="1:13" ht="18">
      <c r="A57" s="108" t="s">
        <v>311</v>
      </c>
      <c r="B57" s="65"/>
      <c r="C57" s="65"/>
      <c r="D57" s="65"/>
      <c r="E57" s="65"/>
      <c r="F57" s="65"/>
      <c r="G57" s="65"/>
      <c r="H57" s="65"/>
      <c r="I57" s="65"/>
      <c r="J57" s="65"/>
      <c r="K57" s="65"/>
      <c r="L57" s="65"/>
      <c r="M57" s="65"/>
    </row>
    <row r="58" spans="1:13">
      <c r="A58" s="65"/>
      <c r="B58" s="65"/>
      <c r="C58" s="65"/>
      <c r="D58" s="65"/>
      <c r="E58" s="65"/>
      <c r="F58" s="65"/>
      <c r="G58" s="65"/>
      <c r="H58" s="65"/>
      <c r="I58" s="65"/>
      <c r="J58" s="65"/>
      <c r="K58" s="65"/>
      <c r="L58" s="65"/>
      <c r="M58" s="65"/>
    </row>
    <row r="59" spans="1:13">
      <c r="A59" s="109" t="s">
        <v>312</v>
      </c>
      <c r="B59" s="65"/>
      <c r="C59" s="65"/>
      <c r="D59" s="65"/>
      <c r="E59" s="65"/>
      <c r="F59" s="65"/>
      <c r="G59" s="65"/>
      <c r="H59" s="65"/>
      <c r="I59" s="65"/>
      <c r="J59" s="65"/>
      <c r="K59" s="65"/>
      <c r="L59" s="65"/>
      <c r="M59" s="65"/>
    </row>
    <row r="60" spans="1:13">
      <c r="A60" s="109" t="s">
        <v>313</v>
      </c>
      <c r="B60" s="65"/>
      <c r="C60" s="65"/>
      <c r="D60" s="65"/>
      <c r="E60" s="65"/>
      <c r="F60" s="65"/>
      <c r="G60" s="65"/>
      <c r="H60" s="65"/>
      <c r="I60" s="65"/>
      <c r="J60" s="65"/>
      <c r="K60" s="65"/>
      <c r="L60" s="65"/>
      <c r="M60" s="65"/>
    </row>
    <row r="61" spans="1:13">
      <c r="A61" s="109" t="s">
        <v>314</v>
      </c>
      <c r="B61" s="65"/>
      <c r="C61" s="65"/>
      <c r="D61" s="65"/>
      <c r="E61" s="65"/>
      <c r="F61" s="65"/>
      <c r="G61" s="65"/>
      <c r="H61" s="65"/>
      <c r="I61" s="65"/>
      <c r="J61" s="65"/>
      <c r="K61" s="65"/>
      <c r="L61" s="65"/>
      <c r="M61" s="65"/>
    </row>
    <row r="62" spans="1:13">
      <c r="A62" s="109" t="s">
        <v>315</v>
      </c>
      <c r="B62" s="65"/>
      <c r="C62" s="65"/>
      <c r="D62" s="65"/>
      <c r="E62" s="65"/>
      <c r="F62" s="65"/>
      <c r="G62" s="65"/>
      <c r="H62" s="65"/>
      <c r="I62" s="65"/>
      <c r="J62" s="65"/>
      <c r="K62" s="65"/>
      <c r="L62" s="65"/>
      <c r="M62" s="65"/>
    </row>
    <row r="63" spans="1:13">
      <c r="A63" s="65"/>
      <c r="B63" s="65"/>
      <c r="C63" s="65"/>
      <c r="D63" s="65"/>
      <c r="E63" s="65"/>
      <c r="F63" s="65"/>
      <c r="G63" s="65"/>
      <c r="H63" s="65"/>
      <c r="I63" s="65"/>
      <c r="J63" s="65"/>
      <c r="K63" s="65"/>
      <c r="L63" s="65"/>
      <c r="M63" s="65"/>
    </row>
    <row r="64" spans="1:13" ht="18">
      <c r="A64" s="108" t="s">
        <v>316</v>
      </c>
      <c r="B64" s="65"/>
      <c r="C64" s="65"/>
      <c r="D64" s="65"/>
      <c r="E64" s="65"/>
      <c r="F64" s="65"/>
      <c r="G64" s="65"/>
      <c r="H64" s="65"/>
      <c r="I64" s="65"/>
      <c r="J64" s="65"/>
      <c r="K64" s="65"/>
      <c r="L64" s="65"/>
      <c r="M64" s="65"/>
    </row>
    <row r="65" spans="1:13">
      <c r="A65" s="65"/>
      <c r="B65" s="65"/>
      <c r="C65" s="65"/>
      <c r="D65" s="65"/>
      <c r="E65" s="65"/>
      <c r="F65" s="65"/>
      <c r="G65" s="65"/>
      <c r="H65" s="65"/>
      <c r="I65" s="65"/>
      <c r="J65" s="65"/>
      <c r="K65" s="65"/>
      <c r="L65" s="65"/>
      <c r="M65" s="65"/>
    </row>
    <row r="66" spans="1:13">
      <c r="A66" s="109" t="s">
        <v>317</v>
      </c>
      <c r="B66" s="65"/>
      <c r="C66" s="65"/>
      <c r="D66" s="65"/>
      <c r="E66" s="65"/>
      <c r="F66" s="65"/>
      <c r="G66" s="65"/>
      <c r="H66" s="65"/>
      <c r="I66" s="65"/>
      <c r="J66" s="65"/>
      <c r="K66" s="65"/>
      <c r="L66" s="65"/>
      <c r="M66" s="65"/>
    </row>
    <row r="67" spans="1:13">
      <c r="A67" s="109" t="s">
        <v>318</v>
      </c>
      <c r="B67" s="65"/>
      <c r="C67" s="65"/>
      <c r="D67" s="65"/>
      <c r="E67" s="65"/>
      <c r="F67" s="65"/>
      <c r="G67" s="65"/>
      <c r="H67" s="65"/>
      <c r="I67" s="65"/>
      <c r="J67" s="65"/>
      <c r="K67" s="65"/>
      <c r="L67" s="65"/>
      <c r="M67" s="65"/>
    </row>
    <row r="68" spans="1:13">
      <c r="A68" s="109" t="s">
        <v>319</v>
      </c>
      <c r="B68" s="65"/>
      <c r="C68" s="65"/>
      <c r="D68" s="65"/>
      <c r="E68" s="65"/>
      <c r="F68" s="65"/>
      <c r="G68" s="65"/>
      <c r="H68" s="65"/>
      <c r="I68" s="65"/>
      <c r="J68" s="65"/>
      <c r="K68" s="65"/>
      <c r="L68" s="65"/>
      <c r="M68" s="65"/>
    </row>
    <row r="69" spans="1:13">
      <c r="A69" s="109" t="s">
        <v>320</v>
      </c>
      <c r="B69" s="65"/>
      <c r="C69" s="65"/>
      <c r="D69" s="65"/>
      <c r="E69" s="65"/>
      <c r="F69" s="65"/>
      <c r="G69" s="65"/>
      <c r="H69" s="65"/>
      <c r="I69" s="65"/>
      <c r="J69" s="65"/>
      <c r="K69" s="65"/>
      <c r="L69" s="65"/>
      <c r="M69" s="65"/>
    </row>
    <row r="70" spans="1:13">
      <c r="A70" s="65"/>
      <c r="B70" s="65"/>
      <c r="C70" s="65"/>
      <c r="D70" s="65"/>
      <c r="E70" s="65"/>
      <c r="F70" s="65"/>
      <c r="G70" s="65"/>
      <c r="H70" s="65"/>
      <c r="I70" s="65"/>
      <c r="J70" s="65"/>
      <c r="K70" s="65"/>
      <c r="L70" s="65"/>
      <c r="M70" s="65"/>
    </row>
    <row r="71" spans="1:13">
      <c r="A71" s="109" t="s">
        <v>321</v>
      </c>
      <c r="B71" s="65"/>
      <c r="C71" s="65"/>
      <c r="D71" s="65"/>
      <c r="E71" s="65"/>
      <c r="F71" s="65"/>
      <c r="G71" s="65"/>
      <c r="H71" s="65"/>
      <c r="I71" s="65"/>
      <c r="J71" s="65"/>
      <c r="K71" s="65"/>
      <c r="L71" s="65"/>
      <c r="M71" s="65"/>
    </row>
    <row r="72" spans="1:13">
      <c r="A72" s="65"/>
      <c r="B72" s="109" t="s">
        <v>322</v>
      </c>
      <c r="C72" s="65"/>
      <c r="D72" s="65"/>
      <c r="E72" s="65"/>
      <c r="F72" s="65"/>
      <c r="G72" s="65"/>
      <c r="H72" s="65"/>
      <c r="I72" s="65"/>
      <c r="J72" s="65"/>
      <c r="K72" s="65"/>
      <c r="L72" s="65"/>
      <c r="M72" s="65"/>
    </row>
    <row r="73" spans="1:13">
      <c r="A73" s="109" t="s">
        <v>323</v>
      </c>
      <c r="B73" s="65"/>
      <c r="C73" s="65"/>
      <c r="D73" s="65"/>
      <c r="E73" s="65"/>
      <c r="F73" s="65"/>
      <c r="G73" s="65"/>
      <c r="H73" s="65"/>
      <c r="I73" s="65"/>
      <c r="J73" s="65"/>
      <c r="K73" s="65"/>
      <c r="L73" s="65"/>
      <c r="M73" s="65"/>
    </row>
    <row r="74" spans="1:13">
      <c r="A74" s="65"/>
      <c r="B74" s="65"/>
      <c r="C74" s="65"/>
      <c r="D74" s="65"/>
      <c r="E74" s="65"/>
      <c r="F74" s="65"/>
      <c r="G74" s="65"/>
      <c r="H74" s="65"/>
      <c r="I74" s="65"/>
      <c r="J74" s="65"/>
      <c r="K74" s="65"/>
      <c r="L74" s="65"/>
      <c r="M74" s="65"/>
    </row>
    <row r="75" spans="1:13">
      <c r="A75" s="109" t="s">
        <v>324</v>
      </c>
      <c r="B75" s="65"/>
      <c r="C75" s="65"/>
      <c r="D75" s="65"/>
      <c r="E75" s="65"/>
      <c r="F75" s="65"/>
      <c r="G75" s="65"/>
      <c r="H75" s="65"/>
      <c r="I75" s="65"/>
      <c r="J75" s="65"/>
      <c r="K75" s="65"/>
      <c r="L75" s="65"/>
      <c r="M75" s="65"/>
    </row>
    <row r="76" spans="1:13">
      <c r="A76" s="65"/>
      <c r="B76" s="109" t="s">
        <v>325</v>
      </c>
      <c r="C76" s="65"/>
      <c r="D76" s="65"/>
      <c r="E76" s="65"/>
      <c r="F76" s="65"/>
      <c r="G76" s="65"/>
      <c r="H76" s="65"/>
      <c r="I76" s="65"/>
      <c r="J76" s="65"/>
      <c r="K76" s="65"/>
      <c r="L76" s="65"/>
      <c r="M76" s="65"/>
    </row>
    <row r="77" spans="1:13">
      <c r="A77" s="109" t="s">
        <v>326</v>
      </c>
      <c r="B77" s="65"/>
      <c r="C77" s="65"/>
      <c r="D77" s="65"/>
      <c r="E77" s="65"/>
      <c r="F77" s="65"/>
      <c r="G77" s="65"/>
      <c r="H77" s="65"/>
      <c r="I77" s="65"/>
      <c r="J77" s="65"/>
      <c r="K77" s="65"/>
      <c r="L77" s="65"/>
      <c r="M77" s="65"/>
    </row>
    <row r="78" spans="1:13">
      <c r="A78" s="65"/>
      <c r="B78" s="65"/>
      <c r="C78" s="65"/>
      <c r="D78" s="65"/>
      <c r="E78" s="65"/>
      <c r="F78" s="65"/>
      <c r="G78" s="65"/>
      <c r="H78" s="65"/>
      <c r="I78" s="65"/>
      <c r="J78" s="65"/>
      <c r="K78" s="65"/>
      <c r="L78" s="65"/>
      <c r="M78" s="65"/>
    </row>
    <row r="79" spans="1:13">
      <c r="A79" s="109" t="s">
        <v>327</v>
      </c>
      <c r="B79" s="65"/>
      <c r="C79" s="65"/>
      <c r="D79" s="65"/>
      <c r="E79" s="65"/>
      <c r="F79" s="65"/>
      <c r="G79" s="65"/>
      <c r="H79" s="65"/>
      <c r="I79" s="65"/>
      <c r="J79" s="65"/>
      <c r="K79" s="65"/>
      <c r="L79" s="65"/>
      <c r="M79" s="65"/>
    </row>
    <row r="80" spans="1:13">
      <c r="A80" s="65"/>
      <c r="B80" s="109" t="s">
        <v>328</v>
      </c>
      <c r="C80" s="65"/>
      <c r="D80" s="65"/>
      <c r="E80" s="65"/>
      <c r="F80" s="65"/>
      <c r="G80" s="65"/>
      <c r="H80" s="65"/>
      <c r="I80" s="65"/>
      <c r="J80" s="65"/>
      <c r="K80" s="65"/>
      <c r="L80" s="65"/>
      <c r="M80" s="65"/>
    </row>
    <row r="81" spans="1:13">
      <c r="A81" s="109" t="s">
        <v>329</v>
      </c>
      <c r="B81" s="65"/>
      <c r="C81" s="65"/>
      <c r="D81" s="65"/>
      <c r="E81" s="65"/>
      <c r="F81" s="65"/>
      <c r="G81" s="65"/>
      <c r="H81" s="65"/>
      <c r="I81" s="65"/>
      <c r="J81" s="65"/>
      <c r="K81" s="65"/>
      <c r="L81" s="65"/>
      <c r="M81" s="65"/>
    </row>
    <row r="82" spans="1:13">
      <c r="A82" s="65"/>
      <c r="B82" s="65"/>
      <c r="C82" s="65"/>
      <c r="D82" s="65"/>
      <c r="E82" s="65"/>
      <c r="F82" s="65"/>
      <c r="G82" s="65"/>
      <c r="H82" s="65"/>
      <c r="I82" s="65"/>
      <c r="J82" s="65"/>
      <c r="K82" s="65"/>
      <c r="L82" s="65"/>
      <c r="M82" s="65"/>
    </row>
    <row r="83" spans="1:13">
      <c r="A83" s="109" t="s">
        <v>330</v>
      </c>
      <c r="B83" s="65"/>
      <c r="C83" s="65"/>
      <c r="D83" s="65"/>
      <c r="E83" s="65"/>
      <c r="F83" s="65"/>
      <c r="G83" s="65"/>
      <c r="H83" s="65"/>
      <c r="I83" s="65"/>
      <c r="J83" s="65"/>
      <c r="K83" s="65"/>
      <c r="L83" s="65"/>
      <c r="M83" s="65"/>
    </row>
    <row r="84" spans="1:13">
      <c r="A84" s="65"/>
      <c r="B84" s="109" t="s">
        <v>331</v>
      </c>
      <c r="C84" s="65"/>
      <c r="D84" s="65"/>
      <c r="E84" s="65"/>
      <c r="F84" s="65"/>
      <c r="G84" s="65"/>
      <c r="H84" s="65"/>
      <c r="I84" s="65"/>
      <c r="J84" s="65"/>
      <c r="K84" s="65"/>
      <c r="L84" s="65"/>
      <c r="M84" s="65"/>
    </row>
    <row r="85" spans="1:13">
      <c r="A85" s="65"/>
      <c r="B85" s="65"/>
      <c r="C85" s="65"/>
      <c r="D85" s="65"/>
      <c r="E85" s="65"/>
      <c r="F85" s="65"/>
      <c r="G85" s="65"/>
      <c r="H85" s="65"/>
      <c r="I85" s="65"/>
      <c r="J85" s="65"/>
      <c r="K85" s="65"/>
      <c r="L85" s="65"/>
      <c r="M85" s="65"/>
    </row>
    <row r="86" spans="1:13">
      <c r="A86" s="109" t="s">
        <v>332</v>
      </c>
      <c r="B86" s="65"/>
      <c r="C86" s="65"/>
      <c r="D86" s="65"/>
      <c r="E86" s="65"/>
      <c r="F86" s="65"/>
      <c r="G86" s="65"/>
      <c r="H86" s="65"/>
      <c r="I86" s="65"/>
      <c r="J86" s="65"/>
      <c r="K86" s="65"/>
      <c r="L86" s="65"/>
      <c r="M86" s="65"/>
    </row>
    <row r="87" spans="1:13">
      <c r="A87" s="65"/>
      <c r="B87" s="65"/>
      <c r="C87" s="65"/>
      <c r="D87" s="65"/>
      <c r="E87" s="65"/>
      <c r="F87" s="65"/>
      <c r="G87" s="65"/>
      <c r="H87" s="65"/>
      <c r="I87" s="65"/>
      <c r="J87" s="65"/>
      <c r="K87" s="65"/>
      <c r="L87" s="65"/>
      <c r="M87" s="65"/>
    </row>
    <row r="88" spans="1:13">
      <c r="A88" s="109" t="s">
        <v>333</v>
      </c>
      <c r="B88" s="65"/>
      <c r="C88" s="65"/>
      <c r="D88" s="65"/>
      <c r="E88" s="65"/>
      <c r="F88" s="65"/>
      <c r="G88" s="65"/>
      <c r="H88" s="65"/>
      <c r="I88" s="65"/>
      <c r="J88" s="65"/>
      <c r="K88" s="65"/>
      <c r="L88" s="65"/>
      <c r="M88" s="65"/>
    </row>
    <row r="89" spans="1:13">
      <c r="A89" s="65"/>
      <c r="B89" s="65"/>
      <c r="C89" s="65"/>
      <c r="D89" s="65"/>
      <c r="E89" s="65"/>
      <c r="F89" s="65"/>
      <c r="G89" s="65"/>
      <c r="H89" s="65"/>
      <c r="I89" s="65"/>
      <c r="J89" s="65"/>
      <c r="K89" s="65"/>
      <c r="L89" s="65"/>
      <c r="M89" s="65"/>
    </row>
    <row r="90" spans="1:13">
      <c r="A90" s="109" t="s">
        <v>334</v>
      </c>
      <c r="B90" s="65"/>
      <c r="C90" s="65"/>
      <c r="D90" s="65"/>
      <c r="E90" s="65"/>
      <c r="F90" s="65"/>
      <c r="G90" s="65"/>
      <c r="H90" s="65"/>
      <c r="I90" s="65"/>
      <c r="J90" s="65"/>
      <c r="K90" s="65"/>
      <c r="L90" s="65"/>
      <c r="M90" s="65"/>
    </row>
    <row r="91" spans="1:13">
      <c r="A91" s="109" t="s">
        <v>335</v>
      </c>
      <c r="B91" s="65"/>
      <c r="C91" s="65"/>
      <c r="D91" s="65"/>
      <c r="E91" s="65"/>
      <c r="F91" s="65"/>
      <c r="G91" s="65"/>
      <c r="H91" s="65"/>
      <c r="I91" s="65"/>
      <c r="J91" s="65"/>
      <c r="K91" s="65"/>
      <c r="L91" s="65"/>
      <c r="M91" s="65"/>
    </row>
    <row r="92" spans="1:13">
      <c r="A92" s="109" t="s">
        <v>336</v>
      </c>
      <c r="B92" s="65"/>
      <c r="C92" s="65"/>
      <c r="D92" s="65"/>
      <c r="E92" s="65"/>
      <c r="F92" s="65"/>
      <c r="G92" s="65"/>
      <c r="H92" s="65"/>
      <c r="I92" s="65"/>
      <c r="J92" s="65"/>
      <c r="K92" s="65"/>
      <c r="L92" s="65"/>
      <c r="M92" s="65"/>
    </row>
    <row r="93" spans="1:13">
      <c r="A93" s="65"/>
      <c r="B93" s="65"/>
      <c r="C93" s="65"/>
      <c r="D93" s="65"/>
      <c r="E93" s="65"/>
      <c r="F93" s="65"/>
      <c r="G93" s="65"/>
      <c r="H93" s="65"/>
      <c r="I93" s="65"/>
      <c r="J93" s="65"/>
      <c r="K93" s="65"/>
      <c r="L93" s="65"/>
      <c r="M93" s="65"/>
    </row>
    <row r="94" spans="1:13">
      <c r="A94" s="109" t="s">
        <v>337</v>
      </c>
      <c r="B94" s="65"/>
      <c r="C94" s="65"/>
      <c r="D94" s="65"/>
      <c r="E94" s="65"/>
      <c r="F94" s="65"/>
      <c r="G94" s="65"/>
      <c r="H94" s="65"/>
      <c r="I94" s="65"/>
      <c r="J94" s="65"/>
      <c r="K94" s="65"/>
      <c r="L94" s="65"/>
      <c r="M94" s="65"/>
    </row>
    <row r="95" spans="1:13">
      <c r="A95" s="65"/>
      <c r="B95" s="65"/>
      <c r="C95" s="65"/>
      <c r="D95" s="65"/>
      <c r="E95" s="65"/>
      <c r="F95" s="65"/>
      <c r="G95" s="65"/>
      <c r="H95" s="65"/>
      <c r="I95" s="65"/>
      <c r="J95" s="65"/>
      <c r="K95" s="65"/>
      <c r="L95" s="65"/>
      <c r="M95" s="65"/>
    </row>
    <row r="96" spans="1:13">
      <c r="A96" s="109" t="s">
        <v>338</v>
      </c>
      <c r="B96" s="65"/>
      <c r="C96" s="65"/>
      <c r="D96" s="65"/>
      <c r="E96" s="65"/>
      <c r="F96" s="65"/>
      <c r="G96" s="65"/>
      <c r="H96" s="65"/>
      <c r="I96" s="65"/>
      <c r="J96" s="65"/>
      <c r="K96" s="65"/>
      <c r="L96" s="65"/>
      <c r="M96" s="65"/>
    </row>
    <row r="97" spans="1:13">
      <c r="A97" s="65"/>
      <c r="B97" s="109" t="s">
        <v>339</v>
      </c>
      <c r="C97" s="65"/>
      <c r="D97" s="65"/>
      <c r="E97" s="65"/>
      <c r="F97" s="65"/>
      <c r="G97" s="65"/>
      <c r="H97" s="65"/>
      <c r="I97" s="65"/>
      <c r="J97" s="65"/>
      <c r="K97" s="65"/>
      <c r="L97" s="65"/>
      <c r="M97" s="65"/>
    </row>
    <row r="98" spans="1:13">
      <c r="A98" s="109" t="s">
        <v>340</v>
      </c>
      <c r="B98" s="65"/>
      <c r="C98" s="65"/>
      <c r="D98" s="65"/>
      <c r="E98" s="65"/>
      <c r="F98" s="65"/>
      <c r="G98" s="65"/>
      <c r="H98" s="65"/>
      <c r="I98" s="65"/>
      <c r="J98" s="65"/>
      <c r="K98" s="65"/>
      <c r="L98" s="65"/>
      <c r="M98" s="65"/>
    </row>
    <row r="99" spans="1:13">
      <c r="A99" s="109" t="s">
        <v>341</v>
      </c>
      <c r="B99" s="65"/>
      <c r="C99" s="65"/>
      <c r="D99" s="65"/>
      <c r="E99" s="65"/>
      <c r="F99" s="65"/>
      <c r="G99" s="65"/>
      <c r="H99" s="65"/>
      <c r="I99" s="65"/>
      <c r="J99" s="65"/>
      <c r="K99" s="65"/>
      <c r="L99" s="65"/>
      <c r="M99" s="65"/>
    </row>
    <row r="100" spans="1:13">
      <c r="A100" s="109" t="s">
        <v>342</v>
      </c>
      <c r="B100" s="65"/>
      <c r="C100" s="65"/>
      <c r="D100" s="65"/>
      <c r="E100" s="65"/>
      <c r="F100" s="65"/>
      <c r="G100" s="65"/>
      <c r="H100" s="65"/>
      <c r="I100" s="65"/>
      <c r="J100" s="65"/>
      <c r="K100" s="65"/>
      <c r="L100" s="65"/>
      <c r="M100" s="65"/>
    </row>
    <row r="101" spans="1:13">
      <c r="A101" s="65"/>
      <c r="B101" s="65"/>
      <c r="C101" s="65"/>
      <c r="D101" s="65"/>
      <c r="E101" s="65"/>
      <c r="F101" s="65"/>
      <c r="G101" s="65"/>
      <c r="H101" s="65"/>
      <c r="I101" s="65"/>
      <c r="J101" s="65"/>
      <c r="K101" s="65"/>
      <c r="L101" s="65"/>
      <c r="M101" s="65"/>
    </row>
    <row r="102" spans="1:13">
      <c r="A102" s="109" t="s">
        <v>343</v>
      </c>
      <c r="B102" s="65"/>
      <c r="C102" s="65"/>
      <c r="D102" s="65"/>
      <c r="E102" s="65"/>
      <c r="F102" s="65"/>
      <c r="G102" s="65"/>
      <c r="H102" s="65"/>
      <c r="I102" s="65"/>
      <c r="J102" s="65"/>
      <c r="K102" s="65"/>
      <c r="L102" s="65"/>
      <c r="M102" s="65"/>
    </row>
    <row r="103" spans="1:13">
      <c r="A103" s="65"/>
      <c r="B103" s="65"/>
      <c r="C103" s="65"/>
      <c r="D103" s="65"/>
      <c r="E103" s="65"/>
      <c r="F103" s="65"/>
      <c r="G103" s="65"/>
      <c r="H103" s="65"/>
      <c r="I103" s="65"/>
      <c r="J103" s="65"/>
      <c r="K103" s="65"/>
      <c r="L103" s="65"/>
      <c r="M103" s="65"/>
    </row>
    <row r="104" spans="1:13">
      <c r="A104" s="109" t="s">
        <v>344</v>
      </c>
      <c r="B104" s="65"/>
      <c r="C104" s="65"/>
      <c r="D104" s="65"/>
      <c r="E104" s="65"/>
      <c r="F104" s="65"/>
      <c r="G104" s="65"/>
      <c r="H104" s="65"/>
      <c r="I104" s="65"/>
      <c r="J104" s="65"/>
      <c r="K104" s="65"/>
      <c r="L104" s="65"/>
      <c r="M104" s="65"/>
    </row>
    <row r="105" spans="1:13">
      <c r="A105" s="109" t="s">
        <v>345</v>
      </c>
      <c r="B105" s="65"/>
      <c r="C105" s="65"/>
      <c r="D105" s="65"/>
      <c r="E105" s="65"/>
      <c r="F105" s="65"/>
      <c r="G105" s="65"/>
      <c r="H105" s="65"/>
      <c r="I105" s="65"/>
      <c r="J105" s="65"/>
      <c r="K105" s="65"/>
      <c r="L105" s="65"/>
      <c r="M105" s="65"/>
    </row>
    <row r="106" spans="1:13">
      <c r="A106" s="109" t="s">
        <v>346</v>
      </c>
      <c r="B106" s="65"/>
      <c r="C106" s="65"/>
      <c r="D106" s="65"/>
      <c r="E106" s="65"/>
      <c r="F106" s="65"/>
      <c r="G106" s="65"/>
      <c r="H106" s="65"/>
      <c r="I106" s="65"/>
      <c r="J106" s="65"/>
      <c r="K106" s="65"/>
      <c r="L106" s="65"/>
      <c r="M106" s="65"/>
    </row>
    <row r="107" spans="1:13">
      <c r="A107" s="65"/>
      <c r="B107" s="65"/>
      <c r="C107" s="65"/>
      <c r="D107" s="65"/>
      <c r="E107" s="65"/>
      <c r="F107" s="65"/>
      <c r="G107" s="65"/>
      <c r="H107" s="65"/>
      <c r="I107" s="65"/>
      <c r="J107" s="65"/>
      <c r="K107" s="65"/>
      <c r="L107" s="65"/>
      <c r="M107" s="65"/>
    </row>
    <row r="108" spans="1:13">
      <c r="A108" s="109" t="s">
        <v>347</v>
      </c>
      <c r="B108" s="65"/>
      <c r="C108" s="65"/>
      <c r="D108" s="65"/>
      <c r="E108" s="65"/>
      <c r="F108" s="65"/>
      <c r="G108" s="65"/>
      <c r="H108" s="65"/>
      <c r="I108" s="65"/>
      <c r="J108" s="65"/>
      <c r="K108" s="65"/>
      <c r="L108" s="65"/>
      <c r="M108" s="65"/>
    </row>
    <row r="109" spans="1:13">
      <c r="A109" s="65"/>
      <c r="B109" s="65"/>
      <c r="C109" s="65"/>
      <c r="D109" s="65"/>
      <c r="E109" s="65"/>
      <c r="F109" s="65"/>
      <c r="G109" s="65"/>
      <c r="H109" s="65"/>
      <c r="I109" s="65"/>
      <c r="J109" s="65"/>
      <c r="K109" s="65"/>
      <c r="L109" s="65"/>
      <c r="M109" s="65"/>
    </row>
    <row r="110" spans="1:13">
      <c r="A110" s="109" t="s">
        <v>348</v>
      </c>
      <c r="B110" s="65"/>
      <c r="C110" s="65"/>
      <c r="D110" s="65"/>
      <c r="E110" s="65"/>
      <c r="F110" s="65"/>
      <c r="G110" s="65"/>
      <c r="H110" s="65"/>
      <c r="I110" s="65"/>
      <c r="J110" s="65"/>
      <c r="K110" s="65"/>
      <c r="L110" s="65"/>
      <c r="M110" s="65"/>
    </row>
    <row r="111" spans="1:13">
      <c r="A111" s="65"/>
      <c r="B111" s="65"/>
      <c r="C111" s="65"/>
      <c r="D111" s="65"/>
      <c r="E111" s="65"/>
      <c r="F111" s="65"/>
      <c r="G111" s="65"/>
      <c r="H111" s="65"/>
      <c r="I111" s="65"/>
      <c r="J111" s="65"/>
      <c r="K111" s="65"/>
      <c r="L111" s="65"/>
      <c r="M111" s="65"/>
    </row>
    <row r="112" spans="1:13">
      <c r="A112" s="109" t="s">
        <v>349</v>
      </c>
      <c r="B112" s="65"/>
      <c r="C112" s="65"/>
      <c r="D112" s="65"/>
      <c r="E112" s="65"/>
      <c r="F112" s="65"/>
      <c r="G112" s="65"/>
      <c r="H112" s="65"/>
      <c r="I112" s="65"/>
      <c r="J112" s="65"/>
      <c r="K112" s="65"/>
      <c r="L112" s="65"/>
      <c r="M112" s="65"/>
    </row>
    <row r="113" spans="1:13">
      <c r="A113" s="65"/>
      <c r="B113" s="65"/>
      <c r="C113" s="65"/>
      <c r="D113" s="65"/>
      <c r="E113" s="65"/>
      <c r="F113" s="65"/>
      <c r="G113" s="65"/>
      <c r="H113" s="65"/>
      <c r="I113" s="65"/>
      <c r="J113" s="65"/>
      <c r="K113" s="65"/>
      <c r="L113" s="65"/>
      <c r="M113" s="65"/>
    </row>
    <row r="114" spans="1:13">
      <c r="A114" s="109" t="s">
        <v>350</v>
      </c>
      <c r="B114" s="65"/>
      <c r="C114" s="65"/>
      <c r="D114" s="65"/>
      <c r="E114" s="65"/>
      <c r="F114" s="65"/>
      <c r="G114" s="65"/>
      <c r="H114" s="65"/>
      <c r="I114" s="65"/>
      <c r="J114" s="65"/>
      <c r="K114" s="65"/>
      <c r="L114" s="65"/>
      <c r="M114" s="65"/>
    </row>
    <row r="115" spans="1:13">
      <c r="A115" s="65"/>
      <c r="B115" s="65"/>
      <c r="C115" s="65"/>
      <c r="D115" s="65"/>
      <c r="E115" s="65"/>
      <c r="F115" s="65"/>
      <c r="G115" s="65"/>
      <c r="H115" s="65"/>
      <c r="I115" s="65"/>
      <c r="J115" s="65"/>
      <c r="K115" s="65"/>
      <c r="L115" s="65"/>
      <c r="M115" s="65"/>
    </row>
    <row r="116" spans="1:13">
      <c r="A116" s="109" t="s">
        <v>351</v>
      </c>
      <c r="B116" s="65"/>
      <c r="C116" s="65"/>
      <c r="D116" s="65"/>
      <c r="E116" s="65"/>
      <c r="F116" s="65"/>
      <c r="G116" s="65"/>
      <c r="H116" s="65"/>
      <c r="I116" s="65"/>
      <c r="J116" s="65"/>
      <c r="K116" s="65"/>
      <c r="L116" s="65"/>
      <c r="M116" s="65"/>
    </row>
    <row r="117" spans="1:13">
      <c r="A117" s="65"/>
      <c r="B117" s="65"/>
      <c r="C117" s="65"/>
      <c r="D117" s="65"/>
      <c r="E117" s="65"/>
      <c r="F117" s="65"/>
      <c r="G117" s="65"/>
      <c r="H117" s="65"/>
      <c r="I117" s="65"/>
      <c r="J117" s="65"/>
      <c r="K117" s="65"/>
      <c r="L117" s="65"/>
      <c r="M117" s="65"/>
    </row>
    <row r="118" spans="1:13">
      <c r="A118" s="109" t="s">
        <v>352</v>
      </c>
      <c r="B118" s="65"/>
      <c r="C118" s="65"/>
      <c r="D118" s="65"/>
      <c r="E118" s="65"/>
      <c r="F118" s="65"/>
      <c r="G118" s="65"/>
      <c r="H118" s="65"/>
      <c r="I118" s="65"/>
      <c r="J118" s="65"/>
      <c r="K118" s="65"/>
      <c r="L118" s="65"/>
      <c r="M118" s="65"/>
    </row>
    <row r="119" spans="1:13">
      <c r="A119" s="65"/>
      <c r="B119" s="65"/>
      <c r="C119" s="65"/>
      <c r="D119" s="65"/>
      <c r="E119" s="65"/>
      <c r="F119" s="65"/>
      <c r="G119" s="65"/>
      <c r="H119" s="65"/>
      <c r="I119" s="65"/>
      <c r="J119" s="65"/>
      <c r="K119" s="65"/>
      <c r="L119" s="65"/>
      <c r="M119" s="65"/>
    </row>
    <row r="120" spans="1:13">
      <c r="A120" s="109" t="s">
        <v>353</v>
      </c>
      <c r="B120" s="65"/>
      <c r="C120" s="65"/>
      <c r="D120" s="65"/>
      <c r="E120" s="65"/>
      <c r="F120" s="65"/>
      <c r="G120" s="65"/>
      <c r="H120" s="65"/>
      <c r="I120" s="65"/>
      <c r="J120" s="65"/>
      <c r="K120" s="65"/>
      <c r="L120" s="65"/>
      <c r="M120" s="65"/>
    </row>
    <row r="121" spans="1:13">
      <c r="A121" s="65"/>
      <c r="B121" s="65"/>
      <c r="C121" s="65"/>
      <c r="D121" s="65"/>
      <c r="E121" s="65"/>
      <c r="F121" s="65"/>
      <c r="G121" s="65"/>
      <c r="H121" s="65"/>
      <c r="I121" s="65"/>
      <c r="J121" s="65"/>
      <c r="K121" s="65"/>
      <c r="L121" s="65"/>
      <c r="M121" s="65"/>
    </row>
    <row r="122" spans="1:13">
      <c r="A122" s="109" t="s">
        <v>354</v>
      </c>
      <c r="B122" s="65"/>
      <c r="C122" s="65"/>
      <c r="D122" s="65"/>
      <c r="E122" s="65"/>
      <c r="F122" s="65"/>
      <c r="G122" s="65"/>
      <c r="H122" s="65"/>
      <c r="I122" s="65"/>
      <c r="J122" s="65"/>
      <c r="K122" s="65"/>
      <c r="L122" s="65"/>
      <c r="M122" s="65"/>
    </row>
    <row r="123" spans="1:13">
      <c r="A123" s="65"/>
      <c r="B123" s="65"/>
      <c r="C123" s="65"/>
      <c r="D123" s="65"/>
      <c r="E123" s="65"/>
      <c r="F123" s="65"/>
      <c r="G123" s="65"/>
      <c r="H123" s="65"/>
      <c r="I123" s="65"/>
      <c r="J123" s="65"/>
      <c r="K123" s="65"/>
      <c r="L123" s="65"/>
      <c r="M123" s="65"/>
    </row>
    <row r="124" spans="1:13">
      <c r="A124" s="109" t="s">
        <v>355</v>
      </c>
      <c r="B124" s="65"/>
      <c r="C124" s="65"/>
      <c r="D124" s="65"/>
      <c r="E124" s="65"/>
      <c r="F124" s="65"/>
      <c r="G124" s="65"/>
      <c r="H124" s="65"/>
      <c r="I124" s="65"/>
      <c r="J124" s="65"/>
      <c r="K124" s="65"/>
      <c r="L124" s="65"/>
      <c r="M124" s="65"/>
    </row>
    <row r="125" spans="1:13">
      <c r="A125" s="65"/>
      <c r="B125" s="65"/>
      <c r="C125" s="65"/>
      <c r="D125" s="65"/>
      <c r="E125" s="65"/>
      <c r="F125" s="65"/>
      <c r="G125" s="65"/>
      <c r="H125" s="65"/>
      <c r="I125" s="65"/>
      <c r="J125" s="65"/>
      <c r="K125" s="65"/>
      <c r="L125" s="65"/>
      <c r="M125" s="65"/>
    </row>
    <row r="126" spans="1:13">
      <c r="A126" s="109" t="s">
        <v>356</v>
      </c>
      <c r="B126" s="65"/>
      <c r="C126" s="65"/>
      <c r="D126" s="65"/>
      <c r="E126" s="65"/>
      <c r="F126" s="65"/>
      <c r="G126" s="65"/>
      <c r="H126" s="65"/>
      <c r="I126" s="65"/>
      <c r="J126" s="65"/>
      <c r="K126" s="65"/>
      <c r="L126" s="65"/>
      <c r="M126" s="65"/>
    </row>
    <row r="127" spans="1:13">
      <c r="A127" s="65"/>
      <c r="B127" s="65"/>
      <c r="C127" s="109" t="s">
        <v>357</v>
      </c>
      <c r="D127" s="65"/>
      <c r="E127" s="65"/>
      <c r="F127" s="65"/>
      <c r="G127" s="65"/>
      <c r="H127" s="65"/>
      <c r="I127" s="65"/>
      <c r="J127" s="65"/>
      <c r="K127" s="65"/>
      <c r="L127" s="65"/>
      <c r="M127" s="65"/>
    </row>
  </sheetData>
  <sheetProtection algorithmName="SHA-512" hashValue="kW0GUHCyWQKuLDyLK4GjjjnUpy3PEjWiTDeiNvaI74m9ndbDMOuCwwRslKkX4sXI1PGx7H9mp02k8bVyUAUiSA==" saltValue="M+i94P2e2QhkMwYQ5dNtjg==" spinCount="100000" sheet="1" objects="1" scenarios="1"/>
  <mergeCells count="1">
    <mergeCell ref="A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9"/>
  <sheetViews>
    <sheetView topLeftCell="A19" workbookViewId="0">
      <selection activeCell="H6" sqref="H6"/>
    </sheetView>
  </sheetViews>
  <sheetFormatPr defaultColWidth="9.140625" defaultRowHeight="15"/>
  <cols>
    <col min="1" max="1" width="48.140625" customWidth="1"/>
    <col min="2" max="2" width="50.42578125" customWidth="1"/>
  </cols>
  <sheetData>
    <row r="1" spans="1:2" ht="26.25">
      <c r="A1" s="99" t="s">
        <v>500</v>
      </c>
    </row>
    <row r="2" spans="1:2" ht="26.25" customHeight="1">
      <c r="A2" s="304" t="s">
        <v>460</v>
      </c>
      <c r="B2" s="304"/>
    </row>
    <row r="3" spans="1:2" ht="33.75" customHeight="1">
      <c r="A3" s="304"/>
      <c r="B3" s="304"/>
    </row>
    <row r="4" spans="1:2" ht="29.25" customHeight="1">
      <c r="A4" s="158" t="s">
        <v>238</v>
      </c>
      <c r="B4" s="158"/>
    </row>
    <row r="5" spans="1:2" ht="12" customHeight="1">
      <c r="A5" s="158"/>
      <c r="B5" s="158"/>
    </row>
    <row r="6" spans="1:2" s="102" customFormat="1" ht="49.5" customHeight="1">
      <c r="A6" s="305" t="s">
        <v>358</v>
      </c>
      <c r="B6" s="305"/>
    </row>
    <row r="7" spans="1:2" s="102" customFormat="1" ht="10.5" customHeight="1">
      <c r="A7" s="159"/>
      <c r="B7" s="159"/>
    </row>
    <row r="8" spans="1:2">
      <c r="A8" s="160" t="s">
        <v>359</v>
      </c>
      <c r="B8" s="160"/>
    </row>
    <row r="9" spans="1:2">
      <c r="A9" s="160" t="s">
        <v>360</v>
      </c>
      <c r="B9" s="160"/>
    </row>
    <row r="10" spans="1:2">
      <c r="A10" s="160" t="s">
        <v>361</v>
      </c>
      <c r="B10" s="160"/>
    </row>
    <row r="11" spans="1:2">
      <c r="A11" s="160" t="s">
        <v>362</v>
      </c>
      <c r="B11" s="161"/>
    </row>
    <row r="12" spans="1:2">
      <c r="A12" s="160" t="s">
        <v>363</v>
      </c>
      <c r="B12" s="161"/>
    </row>
    <row r="13" spans="1:2">
      <c r="A13" s="160" t="s">
        <v>364</v>
      </c>
      <c r="B13" s="161"/>
    </row>
    <row r="14" spans="1:2">
      <c r="A14" s="160" t="s">
        <v>365</v>
      </c>
      <c r="B14" s="161"/>
    </row>
    <row r="15" spans="1:2">
      <c r="A15" s="160" t="s">
        <v>366</v>
      </c>
      <c r="B15" s="161"/>
    </row>
    <row r="16" spans="1:2">
      <c r="A16" s="160" t="s">
        <v>367</v>
      </c>
      <c r="B16" s="161"/>
    </row>
    <row r="17" spans="1:2">
      <c r="A17" s="160" t="s">
        <v>368</v>
      </c>
      <c r="B17" s="161"/>
    </row>
    <row r="18" spans="1:2">
      <c r="A18" s="160" t="s">
        <v>369</v>
      </c>
      <c r="B18" s="161"/>
    </row>
    <row r="19" spans="1:2">
      <c r="A19" s="160" t="s">
        <v>370</v>
      </c>
      <c r="B19" s="161"/>
    </row>
    <row r="20" spans="1:2">
      <c r="A20" s="160" t="s">
        <v>371</v>
      </c>
      <c r="B20" s="161"/>
    </row>
    <row r="21" spans="1:2">
      <c r="A21" s="160" t="s">
        <v>372</v>
      </c>
      <c r="B21" s="161"/>
    </row>
    <row r="22" spans="1:2">
      <c r="A22" s="160" t="s">
        <v>373</v>
      </c>
      <c r="B22" s="161"/>
    </row>
    <row r="23" spans="1:2">
      <c r="A23" s="161"/>
      <c r="B23" s="161"/>
    </row>
    <row r="24" spans="1:2" ht="15" customHeight="1">
      <c r="A24" s="305" t="s">
        <v>531</v>
      </c>
      <c r="B24" s="305"/>
    </row>
    <row r="25" spans="1:2" ht="33" customHeight="1">
      <c r="A25" s="305"/>
      <c r="B25" s="305"/>
    </row>
    <row r="26" spans="1:2">
      <c r="A26" s="161"/>
      <c r="B26" s="161"/>
    </row>
    <row r="27" spans="1:2" ht="15.75">
      <c r="A27" s="158" t="s">
        <v>374</v>
      </c>
      <c r="B27" s="161"/>
    </row>
    <row r="28" spans="1:2">
      <c r="A28" s="161"/>
      <c r="B28" s="161"/>
    </row>
    <row r="29" spans="1:2">
      <c r="A29" s="305" t="s">
        <v>375</v>
      </c>
      <c r="B29" s="305"/>
    </row>
    <row r="30" spans="1:2" ht="35.25" customHeight="1">
      <c r="A30" s="305"/>
      <c r="B30" s="305"/>
    </row>
    <row r="31" spans="1:2">
      <c r="A31" s="161"/>
      <c r="B31" s="161"/>
    </row>
    <row r="32" spans="1:2" ht="15.75">
      <c r="A32" s="158" t="s">
        <v>376</v>
      </c>
      <c r="B32" s="161"/>
    </row>
    <row r="33" spans="1:2">
      <c r="A33" s="161"/>
      <c r="B33" s="161"/>
    </row>
    <row r="34" spans="1:2">
      <c r="A34" s="306" t="s">
        <v>377</v>
      </c>
      <c r="B34" s="306"/>
    </row>
    <row r="35" spans="1:2">
      <c r="A35" s="161"/>
      <c r="B35" s="161"/>
    </row>
    <row r="36" spans="1:2">
      <c r="A36" s="305" t="s">
        <v>378</v>
      </c>
      <c r="B36" s="305"/>
    </row>
    <row r="37" spans="1:2">
      <c r="A37" s="161"/>
      <c r="B37" s="161"/>
    </row>
    <row r="38" spans="1:2">
      <c r="A38" s="161"/>
      <c r="B38" s="161"/>
    </row>
    <row r="39" spans="1:2">
      <c r="A39" s="161"/>
      <c r="B39" s="161"/>
    </row>
  </sheetData>
  <sheetProtection algorithmName="SHA-512" hashValue="jkFvDt/0El8JNU8qAGUIVjNarxkcH2E14+Pw0sWdcHmkUVwPJIUFyWjBBN87annbtspDa3PHPA8oMdatP4LMUw==" saltValue="4XCWuJLPLmJNbH8ojB49nw==" spinCount="100000" sheet="1" objects="1" scenarios="1"/>
  <mergeCells count="6">
    <mergeCell ref="A2:B3"/>
    <mergeCell ref="A36:B36"/>
    <mergeCell ref="A6:B6"/>
    <mergeCell ref="A24:B25"/>
    <mergeCell ref="A29:B30"/>
    <mergeCell ref="A34:B34"/>
  </mergeCells>
  <pageMargins left="0.7" right="0.7" top="0.75" bottom="0.75" header="0.3" footer="0.3"/>
  <pageSetup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89"/>
  <sheetViews>
    <sheetView topLeftCell="A6" workbookViewId="0">
      <selection activeCell="A92" sqref="A92"/>
    </sheetView>
  </sheetViews>
  <sheetFormatPr defaultColWidth="8.85546875" defaultRowHeight="15"/>
  <cols>
    <col min="1" max="1" width="53.42578125" customWidth="1"/>
  </cols>
  <sheetData>
    <row r="1" spans="1:4" ht="15" customHeight="1">
      <c r="A1" s="299" t="s">
        <v>501</v>
      </c>
      <c r="B1" s="299"/>
      <c r="C1" s="299"/>
      <c r="D1" s="299"/>
    </row>
    <row r="2" spans="1:4" ht="29.25" customHeight="1">
      <c r="A2" s="299"/>
      <c r="B2" s="299"/>
      <c r="C2" s="299"/>
      <c r="D2" s="299"/>
    </row>
    <row r="3" spans="1:4" ht="46.5" customHeight="1">
      <c r="A3" s="311" t="s">
        <v>461</v>
      </c>
      <c r="B3" s="312"/>
      <c r="C3" s="312"/>
      <c r="D3" s="312"/>
    </row>
    <row r="4" spans="1:4" ht="15.75" thickBot="1"/>
    <row r="5" spans="1:4" ht="15.75" customHeight="1">
      <c r="A5" s="307" t="s">
        <v>147</v>
      </c>
      <c r="B5" s="309" t="s">
        <v>144</v>
      </c>
      <c r="C5" s="309" t="s">
        <v>145</v>
      </c>
      <c r="D5" s="309" t="s">
        <v>146</v>
      </c>
    </row>
    <row r="6" spans="1:4" ht="15.75" customHeight="1" thickBot="1">
      <c r="A6" s="308"/>
      <c r="B6" s="310"/>
      <c r="C6" s="310"/>
      <c r="D6" s="310"/>
    </row>
    <row r="7" spans="1:4" ht="15.75" thickBot="1">
      <c r="A7" s="75" t="s">
        <v>148</v>
      </c>
      <c r="B7" s="76"/>
      <c r="C7" s="76"/>
      <c r="D7" s="76"/>
    </row>
    <row r="8" spans="1:4" ht="15.75" thickBot="1">
      <c r="A8" s="75" t="s">
        <v>149</v>
      </c>
      <c r="B8" s="76"/>
      <c r="C8" s="76"/>
      <c r="D8" s="76"/>
    </row>
    <row r="9" spans="1:4" ht="15.75" thickBot="1">
      <c r="A9" s="75" t="s">
        <v>150</v>
      </c>
      <c r="B9" s="76"/>
      <c r="C9" s="76"/>
      <c r="D9" s="76"/>
    </row>
    <row r="10" spans="1:4" ht="15.75" thickBot="1">
      <c r="A10" s="75" t="s">
        <v>151</v>
      </c>
      <c r="B10" s="77"/>
      <c r="C10" s="77"/>
      <c r="D10" s="77"/>
    </row>
    <row r="11" spans="1:4" ht="15.75" thickBot="1">
      <c r="A11" s="75" t="s">
        <v>152</v>
      </c>
      <c r="B11" s="76"/>
      <c r="C11" s="76"/>
      <c r="D11" s="76"/>
    </row>
    <row r="12" spans="1:4" ht="15.75" thickBot="1">
      <c r="A12" s="75" t="s">
        <v>153</v>
      </c>
      <c r="B12" s="77"/>
      <c r="C12" s="77"/>
      <c r="D12" s="77"/>
    </row>
    <row r="13" spans="1:4">
      <c r="A13" s="307" t="s">
        <v>154</v>
      </c>
      <c r="B13" s="309" t="s">
        <v>144</v>
      </c>
      <c r="C13" s="309" t="s">
        <v>145</v>
      </c>
      <c r="D13" s="309" t="s">
        <v>146</v>
      </c>
    </row>
    <row r="14" spans="1:4" ht="15.75" thickBot="1">
      <c r="A14" s="308"/>
      <c r="B14" s="310"/>
      <c r="C14" s="310"/>
      <c r="D14" s="310"/>
    </row>
    <row r="15" spans="1:4" ht="15.75" thickBot="1">
      <c r="A15" s="75" t="s">
        <v>155</v>
      </c>
      <c r="B15" s="77"/>
      <c r="C15" s="77"/>
      <c r="D15" s="77"/>
    </row>
    <row r="16" spans="1:4" ht="15.75" thickBot="1">
      <c r="A16" s="75" t="s">
        <v>156</v>
      </c>
      <c r="B16" s="76"/>
      <c r="C16" s="76"/>
      <c r="D16" s="76"/>
    </row>
    <row r="17" spans="1:4" ht="15.75" thickBot="1">
      <c r="A17" s="75" t="s">
        <v>157</v>
      </c>
      <c r="B17" s="77"/>
      <c r="C17" s="77"/>
      <c r="D17" s="77"/>
    </row>
    <row r="18" spans="1:4" ht="15.75" thickBot="1">
      <c r="A18" s="75" t="s">
        <v>158</v>
      </c>
      <c r="B18" s="76"/>
      <c r="C18" s="76"/>
      <c r="D18" s="76"/>
    </row>
    <row r="19" spans="1:4">
      <c r="A19" s="307" t="s">
        <v>159</v>
      </c>
      <c r="B19" s="309" t="s">
        <v>144</v>
      </c>
      <c r="C19" s="309" t="s">
        <v>145</v>
      </c>
      <c r="D19" s="309" t="s">
        <v>146</v>
      </c>
    </row>
    <row r="20" spans="1:4" ht="15.75" thickBot="1">
      <c r="A20" s="308"/>
      <c r="B20" s="310"/>
      <c r="C20" s="310"/>
      <c r="D20" s="310"/>
    </row>
    <row r="21" spans="1:4" ht="15.75" thickBot="1">
      <c r="A21" s="75" t="s">
        <v>160</v>
      </c>
      <c r="B21" s="76"/>
      <c r="C21" s="76"/>
      <c r="D21" s="76"/>
    </row>
    <row r="22" spans="1:4" ht="15.75" thickBot="1">
      <c r="A22" s="75" t="s">
        <v>157</v>
      </c>
      <c r="B22" s="77"/>
      <c r="C22" s="77"/>
      <c r="D22" s="77"/>
    </row>
    <row r="23" spans="1:4" ht="15.75" thickBot="1">
      <c r="A23" s="75" t="s">
        <v>158</v>
      </c>
      <c r="B23" s="76"/>
      <c r="C23" s="76"/>
      <c r="D23" s="76"/>
    </row>
    <row r="24" spans="1:4">
      <c r="A24" s="307" t="s">
        <v>161</v>
      </c>
      <c r="B24" s="309" t="s">
        <v>144</v>
      </c>
      <c r="C24" s="309" t="s">
        <v>145</v>
      </c>
      <c r="D24" s="309" t="s">
        <v>146</v>
      </c>
    </row>
    <row r="25" spans="1:4" ht="15.75" thickBot="1">
      <c r="A25" s="308"/>
      <c r="B25" s="310"/>
      <c r="C25" s="310"/>
      <c r="D25" s="310"/>
    </row>
    <row r="26" spans="1:4" ht="15.75" thickBot="1">
      <c r="A26" s="75" t="s">
        <v>162</v>
      </c>
      <c r="B26" s="76"/>
      <c r="C26" s="76"/>
      <c r="D26" s="76"/>
    </row>
    <row r="27" spans="1:4" ht="15.75" thickBot="1">
      <c r="A27" s="75" t="s">
        <v>517</v>
      </c>
      <c r="B27" s="77"/>
      <c r="C27" s="77"/>
      <c r="D27" s="77"/>
    </row>
    <row r="28" spans="1:4" ht="15.75" thickBot="1">
      <c r="A28" s="75" t="s">
        <v>163</v>
      </c>
      <c r="B28" s="77"/>
      <c r="C28" s="77"/>
      <c r="D28" s="77"/>
    </row>
    <row r="29" spans="1:4" ht="15.75" thickBot="1">
      <c r="A29" s="75" t="s">
        <v>164</v>
      </c>
      <c r="B29" s="77"/>
      <c r="C29" s="77"/>
      <c r="D29" s="77"/>
    </row>
    <row r="30" spans="1:4" ht="15.75" thickBot="1">
      <c r="A30" s="75" t="s">
        <v>165</v>
      </c>
      <c r="B30" s="76"/>
      <c r="C30" s="76"/>
      <c r="D30" s="76"/>
    </row>
    <row r="31" spans="1:4">
      <c r="A31" s="307" t="s">
        <v>166</v>
      </c>
      <c r="B31" s="309" t="s">
        <v>144</v>
      </c>
      <c r="C31" s="309" t="s">
        <v>145</v>
      </c>
      <c r="D31" s="309" t="s">
        <v>146</v>
      </c>
    </row>
    <row r="32" spans="1:4" ht="15.75" thickBot="1">
      <c r="A32" s="308"/>
      <c r="B32" s="310"/>
      <c r="C32" s="310"/>
      <c r="D32" s="310"/>
    </row>
    <row r="33" spans="1:4" ht="15.75" thickBot="1">
      <c r="A33" s="75" t="s">
        <v>167</v>
      </c>
      <c r="B33" s="77"/>
      <c r="C33" s="77"/>
      <c r="D33" s="77"/>
    </row>
    <row r="34" spans="1:4" ht="15.75" thickBot="1">
      <c r="A34" s="75" t="s">
        <v>168</v>
      </c>
      <c r="B34" s="76"/>
      <c r="C34" s="76"/>
      <c r="D34" s="76"/>
    </row>
    <row r="35" spans="1:4" ht="15.75" thickBot="1">
      <c r="A35" s="75" t="s">
        <v>169</v>
      </c>
      <c r="B35" s="77"/>
      <c r="C35" s="77"/>
      <c r="D35" s="77"/>
    </row>
    <row r="36" spans="1:4" ht="15.75" thickBot="1">
      <c r="A36" s="75" t="s">
        <v>170</v>
      </c>
      <c r="B36" s="77"/>
      <c r="C36" s="77"/>
      <c r="D36" s="77"/>
    </row>
    <row r="37" spans="1:4" ht="15.75" thickBot="1">
      <c r="A37" s="75" t="s">
        <v>518</v>
      </c>
      <c r="B37" s="77"/>
      <c r="C37" s="77"/>
      <c r="D37" s="77"/>
    </row>
    <row r="38" spans="1:4" ht="15.75" thickBot="1">
      <c r="A38" s="75" t="s">
        <v>519</v>
      </c>
      <c r="B38" s="76"/>
      <c r="C38" s="76"/>
      <c r="D38" s="76"/>
    </row>
    <row r="39" spans="1:4" ht="15.75" thickBot="1">
      <c r="A39" s="75" t="s">
        <v>171</v>
      </c>
      <c r="B39" s="77"/>
      <c r="C39" s="77"/>
      <c r="D39" s="77"/>
    </row>
    <row r="40" spans="1:4" ht="15.75" thickBot="1">
      <c r="A40" s="75" t="s">
        <v>520</v>
      </c>
      <c r="B40" s="76"/>
      <c r="C40" s="76"/>
      <c r="D40" s="76"/>
    </row>
    <row r="41" spans="1:4" ht="15.75" thickBot="1">
      <c r="A41" s="75" t="s">
        <v>172</v>
      </c>
      <c r="B41" s="77"/>
      <c r="C41" s="77"/>
      <c r="D41" s="77"/>
    </row>
    <row r="42" spans="1:4" ht="15.75" thickBot="1">
      <c r="A42" s="75" t="s">
        <v>173</v>
      </c>
      <c r="B42" s="77"/>
      <c r="C42" s="77"/>
      <c r="D42" s="77"/>
    </row>
    <row r="43" spans="1:4" ht="15.75" thickBot="1">
      <c r="A43" s="75" t="s">
        <v>174</v>
      </c>
      <c r="B43" s="77"/>
      <c r="C43" s="77"/>
      <c r="D43" s="77"/>
    </row>
    <row r="44" spans="1:4" ht="30.75" thickBot="1">
      <c r="A44" s="75" t="s">
        <v>175</v>
      </c>
      <c r="B44" s="76"/>
      <c r="C44" s="76"/>
      <c r="D44" s="76"/>
    </row>
    <row r="45" spans="1:4" ht="15.75" thickBot="1">
      <c r="A45" s="75" t="s">
        <v>176</v>
      </c>
      <c r="B45" s="77"/>
      <c r="C45" s="77"/>
      <c r="D45" s="77"/>
    </row>
    <row r="46" spans="1:4" ht="15.75" thickBot="1">
      <c r="A46" s="75" t="s">
        <v>177</v>
      </c>
      <c r="B46" s="76"/>
      <c r="C46" s="76"/>
      <c r="D46" s="76"/>
    </row>
    <row r="47" spans="1:4" ht="15.75" thickBot="1">
      <c r="A47" s="75" t="s">
        <v>178</v>
      </c>
      <c r="B47" s="77"/>
      <c r="C47" s="77"/>
      <c r="D47" s="77"/>
    </row>
    <row r="48" spans="1:4" ht="15.75" thickBot="1">
      <c r="A48" s="75" t="s">
        <v>179</v>
      </c>
      <c r="B48" s="77"/>
      <c r="C48" s="77"/>
      <c r="D48" s="77"/>
    </row>
    <row r="49" spans="1:4" ht="15.75" thickBot="1">
      <c r="A49" s="75" t="s">
        <v>180</v>
      </c>
      <c r="B49" s="77"/>
      <c r="C49" s="77"/>
      <c r="D49" s="77"/>
    </row>
    <row r="50" spans="1:4">
      <c r="A50" s="307" t="s">
        <v>132</v>
      </c>
      <c r="B50" s="309" t="s">
        <v>144</v>
      </c>
      <c r="C50" s="309" t="s">
        <v>145</v>
      </c>
      <c r="D50" s="309" t="s">
        <v>146</v>
      </c>
    </row>
    <row r="51" spans="1:4" ht="15.75" thickBot="1">
      <c r="A51" s="308"/>
      <c r="B51" s="310"/>
      <c r="C51" s="310"/>
      <c r="D51" s="310"/>
    </row>
    <row r="52" spans="1:4" ht="15.75" thickBot="1">
      <c r="A52" s="75" t="s">
        <v>181</v>
      </c>
      <c r="B52" s="77"/>
      <c r="C52" s="77"/>
      <c r="D52" s="77"/>
    </row>
    <row r="53" spans="1:4" ht="15.75" thickBot="1">
      <c r="A53" s="75" t="s">
        <v>182</v>
      </c>
      <c r="B53" s="76"/>
      <c r="C53" s="76"/>
      <c r="D53" s="76"/>
    </row>
    <row r="54" spans="1:4" ht="15.75" thickBot="1">
      <c r="A54" s="75" t="s">
        <v>183</v>
      </c>
      <c r="B54" s="77"/>
      <c r="C54" s="77"/>
      <c r="D54" s="77"/>
    </row>
    <row r="55" spans="1:4" ht="15.75" thickBot="1">
      <c r="A55" s="75" t="s">
        <v>521</v>
      </c>
      <c r="B55" s="77"/>
      <c r="C55" s="77"/>
      <c r="D55" s="77"/>
    </row>
    <row r="56" spans="1:4" ht="15.75" thickBot="1">
      <c r="A56" s="75" t="s">
        <v>184</v>
      </c>
      <c r="B56" s="77"/>
      <c r="C56" s="77"/>
      <c r="D56" s="77"/>
    </row>
    <row r="57" spans="1:4" ht="15.75" thickBot="1">
      <c r="A57" s="75" t="s">
        <v>185</v>
      </c>
      <c r="B57" s="77"/>
      <c r="C57" s="77"/>
      <c r="D57" s="77"/>
    </row>
    <row r="58" spans="1:4" ht="15.75" thickBot="1">
      <c r="A58" s="75" t="s">
        <v>186</v>
      </c>
      <c r="B58" s="77"/>
      <c r="C58" s="77"/>
      <c r="D58" s="77"/>
    </row>
    <row r="59" spans="1:4" ht="15.75" thickBot="1">
      <c r="A59" s="75" t="s">
        <v>187</v>
      </c>
      <c r="B59" s="77"/>
      <c r="C59" s="77"/>
      <c r="D59" s="77"/>
    </row>
    <row r="60" spans="1:4">
      <c r="A60" s="307" t="s">
        <v>188</v>
      </c>
      <c r="B60" s="309" t="s">
        <v>144</v>
      </c>
      <c r="C60" s="309" t="s">
        <v>145</v>
      </c>
      <c r="D60" s="309" t="s">
        <v>146</v>
      </c>
    </row>
    <row r="61" spans="1:4" ht="15.75" thickBot="1">
      <c r="A61" s="308"/>
      <c r="B61" s="310"/>
      <c r="C61" s="310"/>
      <c r="D61" s="310"/>
    </row>
    <row r="62" spans="1:4" ht="15.75" thickBot="1">
      <c r="A62" s="75" t="s">
        <v>189</v>
      </c>
      <c r="B62" s="77"/>
      <c r="C62" s="77"/>
      <c r="D62" s="77"/>
    </row>
    <row r="63" spans="1:4" ht="15.75" thickBot="1">
      <c r="A63" s="75" t="s">
        <v>190</v>
      </c>
      <c r="B63" s="76"/>
      <c r="C63" s="76"/>
      <c r="D63" s="76"/>
    </row>
    <row r="64" spans="1:4" ht="15.75" thickBot="1">
      <c r="A64" s="75" t="s">
        <v>191</v>
      </c>
      <c r="B64" s="77"/>
      <c r="C64" s="77"/>
      <c r="D64" s="77"/>
    </row>
    <row r="65" spans="1:4" ht="15.75" thickBot="1">
      <c r="A65" s="75" t="s">
        <v>192</v>
      </c>
      <c r="B65" s="77"/>
      <c r="C65" s="77"/>
      <c r="D65" s="77"/>
    </row>
    <row r="66" spans="1:4" ht="15.75" thickBot="1">
      <c r="A66" s="75" t="s">
        <v>193</v>
      </c>
      <c r="B66" s="77"/>
      <c r="C66" s="77"/>
      <c r="D66" s="77"/>
    </row>
    <row r="67" spans="1:4" ht="15.75" thickBot="1">
      <c r="A67" s="75" t="s">
        <v>522</v>
      </c>
      <c r="B67" s="77"/>
      <c r="C67" s="77"/>
      <c r="D67" s="77"/>
    </row>
    <row r="68" spans="1:4" ht="15.75" thickBot="1">
      <c r="A68" s="75" t="s">
        <v>194</v>
      </c>
      <c r="B68" s="77"/>
      <c r="C68" s="77"/>
      <c r="D68" s="77"/>
    </row>
    <row r="69" spans="1:4" ht="15.75" thickBot="1">
      <c r="A69" s="75" t="s">
        <v>195</v>
      </c>
      <c r="B69" s="77"/>
      <c r="C69" s="77"/>
      <c r="D69" s="77"/>
    </row>
    <row r="70" spans="1:4" ht="15.75" thickBot="1">
      <c r="A70" s="75" t="s">
        <v>196</v>
      </c>
      <c r="B70" s="77"/>
      <c r="C70" s="77"/>
      <c r="D70" s="77"/>
    </row>
    <row r="71" spans="1:4" ht="15.75" thickBot="1">
      <c r="A71" s="75" t="s">
        <v>197</v>
      </c>
      <c r="B71" s="77"/>
      <c r="C71" s="77"/>
      <c r="D71" s="77"/>
    </row>
    <row r="72" spans="1:4" ht="15.75" thickBot="1">
      <c r="A72" s="75" t="s">
        <v>198</v>
      </c>
      <c r="B72" s="77"/>
      <c r="C72" s="77"/>
      <c r="D72" s="77"/>
    </row>
    <row r="73" spans="1:4" ht="15.75" thickBot="1">
      <c r="A73" s="75" t="s">
        <v>199</v>
      </c>
      <c r="B73" s="77"/>
      <c r="C73" s="77"/>
      <c r="D73" s="77"/>
    </row>
    <row r="74" spans="1:4" ht="15.75" thickBot="1">
      <c r="A74" s="75" t="s">
        <v>200</v>
      </c>
      <c r="B74" s="77"/>
      <c r="C74" s="77"/>
      <c r="D74" s="77"/>
    </row>
    <row r="75" spans="1:4">
      <c r="A75" s="307" t="s">
        <v>201</v>
      </c>
      <c r="B75" s="309" t="s">
        <v>144</v>
      </c>
      <c r="C75" s="309" t="s">
        <v>145</v>
      </c>
      <c r="D75" s="309" t="s">
        <v>146</v>
      </c>
    </row>
    <row r="76" spans="1:4" ht="15.75" thickBot="1">
      <c r="A76" s="308"/>
      <c r="B76" s="310"/>
      <c r="C76" s="310"/>
      <c r="D76" s="310"/>
    </row>
    <row r="77" spans="1:4" ht="15.75" thickBot="1">
      <c r="A77" s="75" t="s">
        <v>189</v>
      </c>
      <c r="B77" s="77"/>
      <c r="C77" s="77"/>
      <c r="D77" s="77"/>
    </row>
    <row r="78" spans="1:4" ht="15.75" thickBot="1">
      <c r="A78" s="75" t="s">
        <v>192</v>
      </c>
      <c r="B78" s="76"/>
      <c r="C78" s="76"/>
      <c r="D78" s="76"/>
    </row>
    <row r="79" spans="1:4" ht="15.75" thickBot="1">
      <c r="A79" s="75" t="s">
        <v>193</v>
      </c>
      <c r="B79" s="77"/>
      <c r="C79" s="77"/>
      <c r="D79" s="77"/>
    </row>
    <row r="80" spans="1:4" ht="15.75" thickBot="1">
      <c r="A80" s="75" t="s">
        <v>522</v>
      </c>
      <c r="B80" s="77"/>
      <c r="C80" s="77"/>
      <c r="D80" s="77"/>
    </row>
    <row r="81" spans="1:4" ht="15.75" thickBot="1">
      <c r="A81" s="75" t="s">
        <v>196</v>
      </c>
      <c r="B81" s="77"/>
      <c r="C81" s="77"/>
      <c r="D81" s="77"/>
    </row>
    <row r="82" spans="1:4" ht="15.75" thickBot="1">
      <c r="A82" s="75" t="s">
        <v>200</v>
      </c>
      <c r="B82" s="77"/>
      <c r="C82" s="77"/>
      <c r="D82" s="77"/>
    </row>
    <row r="83" spans="1:4" ht="15.75" thickBot="1">
      <c r="A83" s="75" t="s">
        <v>202</v>
      </c>
      <c r="B83" s="77"/>
      <c r="C83" s="77"/>
      <c r="D83" s="77"/>
    </row>
    <row r="84" spans="1:4">
      <c r="A84" s="307" t="s">
        <v>203</v>
      </c>
      <c r="B84" s="309" t="s">
        <v>144</v>
      </c>
      <c r="C84" s="309" t="s">
        <v>145</v>
      </c>
      <c r="D84" s="309" t="s">
        <v>146</v>
      </c>
    </row>
    <row r="85" spans="1:4" ht="15.75" thickBot="1">
      <c r="A85" s="308"/>
      <c r="B85" s="310"/>
      <c r="C85" s="310"/>
      <c r="D85" s="310"/>
    </row>
    <row r="86" spans="1:4" ht="15.75" thickBot="1">
      <c r="A86" s="75" t="s">
        <v>204</v>
      </c>
      <c r="B86" s="77"/>
      <c r="C86" s="77"/>
      <c r="D86" s="77"/>
    </row>
    <row r="87" spans="1:4" ht="15.75" thickBot="1">
      <c r="A87" s="75" t="s">
        <v>205</v>
      </c>
      <c r="B87" s="76"/>
      <c r="C87" s="76"/>
      <c r="D87" s="76"/>
    </row>
    <row r="88" spans="1:4" ht="15.75" thickBot="1">
      <c r="A88" s="75" t="s">
        <v>206</v>
      </c>
      <c r="B88" s="77"/>
      <c r="C88" s="77"/>
      <c r="D88" s="77"/>
    </row>
    <row r="89" spans="1:4" ht="15.75" thickBot="1">
      <c r="A89" s="75" t="s">
        <v>207</v>
      </c>
      <c r="B89" s="77"/>
      <c r="C89" s="77"/>
      <c r="D89" s="77"/>
    </row>
  </sheetData>
  <sheetProtection algorithmName="SHA-512" hashValue="8fPaHMyEO65elHvIeaj5UR0ain6Wp2d6LcEktMu+5HEO9UYJQTCJ2MY1vN0gvoeAPtFlVFjx6HaS/u2jArL6tw==" saltValue="6uEfubz6i6O2I4UvKOqFLA==" spinCount="100000" sheet="1" objects="1" scenarios="1"/>
  <mergeCells count="38">
    <mergeCell ref="A5:A6"/>
    <mergeCell ref="C5:C6"/>
    <mergeCell ref="D5:D6"/>
    <mergeCell ref="B5:B6"/>
    <mergeCell ref="A1:D2"/>
    <mergeCell ref="A3:D3"/>
    <mergeCell ref="A13:A14"/>
    <mergeCell ref="B13:B14"/>
    <mergeCell ref="C13:C14"/>
    <mergeCell ref="D13:D14"/>
    <mergeCell ref="A19:A20"/>
    <mergeCell ref="B19:B20"/>
    <mergeCell ref="C19:C20"/>
    <mergeCell ref="D19:D20"/>
    <mergeCell ref="A24:A25"/>
    <mergeCell ref="B24:B25"/>
    <mergeCell ref="C24:C25"/>
    <mergeCell ref="D24:D25"/>
    <mergeCell ref="A31:A32"/>
    <mergeCell ref="B31:B32"/>
    <mergeCell ref="C31:C32"/>
    <mergeCell ref="D31:D32"/>
    <mergeCell ref="A50:A51"/>
    <mergeCell ref="B50:B51"/>
    <mergeCell ref="C50:C51"/>
    <mergeCell ref="D50:D51"/>
    <mergeCell ref="A60:A61"/>
    <mergeCell ref="B60:B61"/>
    <mergeCell ref="C60:C61"/>
    <mergeCell ref="D60:D61"/>
    <mergeCell ref="A75:A76"/>
    <mergeCell ref="B75:B76"/>
    <mergeCell ref="C75:C76"/>
    <mergeCell ref="D75:D76"/>
    <mergeCell ref="A84:A85"/>
    <mergeCell ref="B84:B85"/>
    <mergeCell ref="C84:C85"/>
    <mergeCell ref="D84:D8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7" r:id="rId3" name="Check Box 1">
              <controlPr defaultSize="0" autoFill="0" autoLine="0" autoPict="0">
                <anchor moveWithCells="1">
                  <from>
                    <xdr:col>1</xdr:col>
                    <xdr:colOff>152400</xdr:colOff>
                    <xdr:row>6</xdr:row>
                    <xdr:rowOff>28575</xdr:rowOff>
                  </from>
                  <to>
                    <xdr:col>1</xdr:col>
                    <xdr:colOff>485775</xdr:colOff>
                    <xdr:row>7</xdr:row>
                    <xdr:rowOff>38100</xdr:rowOff>
                  </to>
                </anchor>
              </controlPr>
            </control>
          </mc:Choice>
        </mc:AlternateContent>
        <mc:AlternateContent xmlns:mc="http://schemas.openxmlformats.org/markup-compatibility/2006">
          <mc:Choice Requires="x14">
            <control shapeId="34818" r:id="rId4" name="Check Box 2">
              <controlPr defaultSize="0" autoFill="0" autoLine="0" autoPict="0">
                <anchor moveWithCells="1">
                  <from>
                    <xdr:col>1</xdr:col>
                    <xdr:colOff>152400</xdr:colOff>
                    <xdr:row>7</xdr:row>
                    <xdr:rowOff>0</xdr:rowOff>
                  </from>
                  <to>
                    <xdr:col>1</xdr:col>
                    <xdr:colOff>495300</xdr:colOff>
                    <xdr:row>8</xdr:row>
                    <xdr:rowOff>28575</xdr:rowOff>
                  </to>
                </anchor>
              </controlPr>
            </control>
          </mc:Choice>
        </mc:AlternateContent>
        <mc:AlternateContent xmlns:mc="http://schemas.openxmlformats.org/markup-compatibility/2006">
          <mc:Choice Requires="x14">
            <control shapeId="34819" r:id="rId5" name="Check Box 3">
              <controlPr defaultSize="0" autoFill="0" autoLine="0" autoPict="0">
                <anchor moveWithCells="1">
                  <from>
                    <xdr:col>1</xdr:col>
                    <xdr:colOff>152400</xdr:colOff>
                    <xdr:row>8</xdr:row>
                    <xdr:rowOff>0</xdr:rowOff>
                  </from>
                  <to>
                    <xdr:col>1</xdr:col>
                    <xdr:colOff>495300</xdr:colOff>
                    <xdr:row>9</xdr:row>
                    <xdr:rowOff>38100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1</xdr:col>
                    <xdr:colOff>152400</xdr:colOff>
                    <xdr:row>9</xdr:row>
                    <xdr:rowOff>0</xdr:rowOff>
                  </from>
                  <to>
                    <xdr:col>1</xdr:col>
                    <xdr:colOff>495300</xdr:colOff>
                    <xdr:row>10</xdr:row>
                    <xdr:rowOff>38100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1</xdr:col>
                    <xdr:colOff>152400</xdr:colOff>
                    <xdr:row>10</xdr:row>
                    <xdr:rowOff>28575</xdr:rowOff>
                  </from>
                  <to>
                    <xdr:col>1</xdr:col>
                    <xdr:colOff>485775</xdr:colOff>
                    <xdr:row>11</xdr:row>
                    <xdr:rowOff>38100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1</xdr:col>
                    <xdr:colOff>142875</xdr:colOff>
                    <xdr:row>11</xdr:row>
                    <xdr:rowOff>28575</xdr:rowOff>
                  </from>
                  <to>
                    <xdr:col>1</xdr:col>
                    <xdr:colOff>485775</xdr:colOff>
                    <xdr:row>12</xdr:row>
                    <xdr:rowOff>38100</xdr:rowOff>
                  </to>
                </anchor>
              </controlPr>
            </control>
          </mc:Choice>
        </mc:AlternateContent>
        <mc:AlternateContent xmlns:mc="http://schemas.openxmlformats.org/markup-compatibility/2006">
          <mc:Choice Requires="x14">
            <control shapeId="34824" r:id="rId9" name="Check Box 8">
              <controlPr defaultSize="0" autoFill="0" autoLine="0" autoPict="0">
                <anchor moveWithCells="1">
                  <from>
                    <xdr:col>1</xdr:col>
                    <xdr:colOff>152400</xdr:colOff>
                    <xdr:row>14</xdr:row>
                    <xdr:rowOff>28575</xdr:rowOff>
                  </from>
                  <to>
                    <xdr:col>1</xdr:col>
                    <xdr:colOff>485775</xdr:colOff>
                    <xdr:row>15</xdr:row>
                    <xdr:rowOff>38100</xdr:rowOff>
                  </to>
                </anchor>
              </controlPr>
            </control>
          </mc:Choice>
        </mc:AlternateContent>
        <mc:AlternateContent xmlns:mc="http://schemas.openxmlformats.org/markup-compatibility/2006">
          <mc:Choice Requires="x14">
            <control shapeId="34825" r:id="rId10" name="Check Box 9">
              <controlPr defaultSize="0" autoFill="0" autoLine="0" autoPict="0">
                <anchor moveWithCells="1">
                  <from>
                    <xdr:col>1</xdr:col>
                    <xdr:colOff>152400</xdr:colOff>
                    <xdr:row>15</xdr:row>
                    <xdr:rowOff>0</xdr:rowOff>
                  </from>
                  <to>
                    <xdr:col>1</xdr:col>
                    <xdr:colOff>495300</xdr:colOff>
                    <xdr:row>16</xdr:row>
                    <xdr:rowOff>28575</xdr:rowOff>
                  </to>
                </anchor>
              </controlPr>
            </control>
          </mc:Choice>
        </mc:AlternateContent>
        <mc:AlternateContent xmlns:mc="http://schemas.openxmlformats.org/markup-compatibility/2006">
          <mc:Choice Requires="x14">
            <control shapeId="34826" r:id="rId11" name="Check Box 10">
              <controlPr defaultSize="0" autoFill="0" autoLine="0" autoPict="0">
                <anchor moveWithCells="1">
                  <from>
                    <xdr:col>1</xdr:col>
                    <xdr:colOff>152400</xdr:colOff>
                    <xdr:row>16</xdr:row>
                    <xdr:rowOff>0</xdr:rowOff>
                  </from>
                  <to>
                    <xdr:col>1</xdr:col>
                    <xdr:colOff>495300</xdr:colOff>
                    <xdr:row>17</xdr:row>
                    <xdr:rowOff>38100</xdr:rowOff>
                  </to>
                </anchor>
              </controlPr>
            </control>
          </mc:Choice>
        </mc:AlternateContent>
        <mc:AlternateContent xmlns:mc="http://schemas.openxmlformats.org/markup-compatibility/2006">
          <mc:Choice Requires="x14">
            <control shapeId="34827" r:id="rId12" name="Check Box 11">
              <controlPr defaultSize="0" autoFill="0" autoLine="0" autoPict="0">
                <anchor moveWithCells="1">
                  <from>
                    <xdr:col>1</xdr:col>
                    <xdr:colOff>152400</xdr:colOff>
                    <xdr:row>17</xdr:row>
                    <xdr:rowOff>0</xdr:rowOff>
                  </from>
                  <to>
                    <xdr:col>1</xdr:col>
                    <xdr:colOff>485775</xdr:colOff>
                    <xdr:row>18</xdr:row>
                    <xdr:rowOff>38100</xdr:rowOff>
                  </to>
                </anchor>
              </controlPr>
            </control>
          </mc:Choice>
        </mc:AlternateContent>
        <mc:AlternateContent xmlns:mc="http://schemas.openxmlformats.org/markup-compatibility/2006">
          <mc:Choice Requires="x14">
            <control shapeId="34829" r:id="rId13" name="Check Box 13">
              <controlPr defaultSize="0" autoFill="0" autoLine="0" autoPict="0">
                <anchor moveWithCells="1">
                  <from>
                    <xdr:col>1</xdr:col>
                    <xdr:colOff>152400</xdr:colOff>
                    <xdr:row>20</xdr:row>
                    <xdr:rowOff>28575</xdr:rowOff>
                  </from>
                  <to>
                    <xdr:col>1</xdr:col>
                    <xdr:colOff>495300</xdr:colOff>
                    <xdr:row>21</xdr:row>
                    <xdr:rowOff>38100</xdr:rowOff>
                  </to>
                </anchor>
              </controlPr>
            </control>
          </mc:Choice>
        </mc:AlternateContent>
        <mc:AlternateContent xmlns:mc="http://schemas.openxmlformats.org/markup-compatibility/2006">
          <mc:Choice Requires="x14">
            <control shapeId="34830" r:id="rId14" name="Check Box 14">
              <controlPr defaultSize="0" autoFill="0" autoLine="0" autoPict="0">
                <anchor moveWithCells="1">
                  <from>
                    <xdr:col>1</xdr:col>
                    <xdr:colOff>152400</xdr:colOff>
                    <xdr:row>21</xdr:row>
                    <xdr:rowOff>28575</xdr:rowOff>
                  </from>
                  <to>
                    <xdr:col>1</xdr:col>
                    <xdr:colOff>495300</xdr:colOff>
                    <xdr:row>22</xdr:row>
                    <xdr:rowOff>38100</xdr:rowOff>
                  </to>
                </anchor>
              </controlPr>
            </control>
          </mc:Choice>
        </mc:AlternateContent>
        <mc:AlternateContent xmlns:mc="http://schemas.openxmlformats.org/markup-compatibility/2006">
          <mc:Choice Requires="x14">
            <control shapeId="34831" r:id="rId15" name="Check Box 15">
              <controlPr defaultSize="0" autoFill="0" autoLine="0" autoPict="0">
                <anchor moveWithCells="1">
                  <from>
                    <xdr:col>1</xdr:col>
                    <xdr:colOff>180975</xdr:colOff>
                    <xdr:row>22</xdr:row>
                    <xdr:rowOff>28575</xdr:rowOff>
                  </from>
                  <to>
                    <xdr:col>1</xdr:col>
                    <xdr:colOff>495300</xdr:colOff>
                    <xdr:row>23</xdr:row>
                    <xdr:rowOff>38100</xdr:rowOff>
                  </to>
                </anchor>
              </controlPr>
            </control>
          </mc:Choice>
        </mc:AlternateContent>
        <mc:AlternateContent xmlns:mc="http://schemas.openxmlformats.org/markup-compatibility/2006">
          <mc:Choice Requires="x14">
            <control shapeId="34833" r:id="rId16" name="Check Box 17">
              <controlPr defaultSize="0" autoFill="0" autoLine="0" autoPict="0">
                <anchor moveWithCells="1">
                  <from>
                    <xdr:col>1</xdr:col>
                    <xdr:colOff>180975</xdr:colOff>
                    <xdr:row>25</xdr:row>
                    <xdr:rowOff>0</xdr:rowOff>
                  </from>
                  <to>
                    <xdr:col>1</xdr:col>
                    <xdr:colOff>495300</xdr:colOff>
                    <xdr:row>26</xdr:row>
                    <xdr:rowOff>38100</xdr:rowOff>
                  </to>
                </anchor>
              </controlPr>
            </control>
          </mc:Choice>
        </mc:AlternateContent>
        <mc:AlternateContent xmlns:mc="http://schemas.openxmlformats.org/markup-compatibility/2006">
          <mc:Choice Requires="x14">
            <control shapeId="34834" r:id="rId17" name="Check Box 18">
              <controlPr defaultSize="0" autoFill="0" autoLine="0" autoPict="0">
                <anchor moveWithCells="1">
                  <from>
                    <xdr:col>1</xdr:col>
                    <xdr:colOff>180975</xdr:colOff>
                    <xdr:row>26</xdr:row>
                    <xdr:rowOff>28575</xdr:rowOff>
                  </from>
                  <to>
                    <xdr:col>1</xdr:col>
                    <xdr:colOff>495300</xdr:colOff>
                    <xdr:row>27</xdr:row>
                    <xdr:rowOff>38100</xdr:rowOff>
                  </to>
                </anchor>
              </controlPr>
            </control>
          </mc:Choice>
        </mc:AlternateContent>
        <mc:AlternateContent xmlns:mc="http://schemas.openxmlformats.org/markup-compatibility/2006">
          <mc:Choice Requires="x14">
            <control shapeId="34835" r:id="rId18" name="Check Box 19">
              <controlPr defaultSize="0" autoFill="0" autoLine="0" autoPict="0">
                <anchor moveWithCells="1">
                  <from>
                    <xdr:col>1</xdr:col>
                    <xdr:colOff>180975</xdr:colOff>
                    <xdr:row>27</xdr:row>
                    <xdr:rowOff>28575</xdr:rowOff>
                  </from>
                  <to>
                    <xdr:col>1</xdr:col>
                    <xdr:colOff>495300</xdr:colOff>
                    <xdr:row>28</xdr:row>
                    <xdr:rowOff>38100</xdr:rowOff>
                  </to>
                </anchor>
              </controlPr>
            </control>
          </mc:Choice>
        </mc:AlternateContent>
        <mc:AlternateContent xmlns:mc="http://schemas.openxmlformats.org/markup-compatibility/2006">
          <mc:Choice Requires="x14">
            <control shapeId="34836" r:id="rId19" name="Check Box 20">
              <controlPr defaultSize="0" autoFill="0" autoLine="0" autoPict="0">
                <anchor moveWithCells="1">
                  <from>
                    <xdr:col>1</xdr:col>
                    <xdr:colOff>152400</xdr:colOff>
                    <xdr:row>28</xdr:row>
                    <xdr:rowOff>28575</xdr:rowOff>
                  </from>
                  <to>
                    <xdr:col>1</xdr:col>
                    <xdr:colOff>495300</xdr:colOff>
                    <xdr:row>29</xdr:row>
                    <xdr:rowOff>38100</xdr:rowOff>
                  </to>
                </anchor>
              </controlPr>
            </control>
          </mc:Choice>
        </mc:AlternateContent>
        <mc:AlternateContent xmlns:mc="http://schemas.openxmlformats.org/markup-compatibility/2006">
          <mc:Choice Requires="x14">
            <control shapeId="34837" r:id="rId20" name="Check Box 21">
              <controlPr defaultSize="0" autoFill="0" autoLine="0" autoPict="0">
                <anchor moveWithCells="1">
                  <from>
                    <xdr:col>1</xdr:col>
                    <xdr:colOff>152400</xdr:colOff>
                    <xdr:row>29</xdr:row>
                    <xdr:rowOff>28575</xdr:rowOff>
                  </from>
                  <to>
                    <xdr:col>1</xdr:col>
                    <xdr:colOff>495300</xdr:colOff>
                    <xdr:row>30</xdr:row>
                    <xdr:rowOff>38100</xdr:rowOff>
                  </to>
                </anchor>
              </controlPr>
            </control>
          </mc:Choice>
        </mc:AlternateContent>
        <mc:AlternateContent xmlns:mc="http://schemas.openxmlformats.org/markup-compatibility/2006">
          <mc:Choice Requires="x14">
            <control shapeId="34839" r:id="rId21" name="Check Box 23">
              <controlPr defaultSize="0" autoFill="0" autoLine="0" autoPict="0">
                <anchor moveWithCells="1">
                  <from>
                    <xdr:col>1</xdr:col>
                    <xdr:colOff>152400</xdr:colOff>
                    <xdr:row>32</xdr:row>
                    <xdr:rowOff>28575</xdr:rowOff>
                  </from>
                  <to>
                    <xdr:col>1</xdr:col>
                    <xdr:colOff>495300</xdr:colOff>
                    <xdr:row>33</xdr:row>
                    <xdr:rowOff>38100</xdr:rowOff>
                  </to>
                </anchor>
              </controlPr>
            </control>
          </mc:Choice>
        </mc:AlternateContent>
        <mc:AlternateContent xmlns:mc="http://schemas.openxmlformats.org/markup-compatibility/2006">
          <mc:Choice Requires="x14">
            <control shapeId="34840" r:id="rId22" name="Check Box 24">
              <controlPr defaultSize="0" autoFill="0" autoLine="0" autoPict="0">
                <anchor moveWithCells="1">
                  <from>
                    <xdr:col>2</xdr:col>
                    <xdr:colOff>152400</xdr:colOff>
                    <xdr:row>6</xdr:row>
                    <xdr:rowOff>28575</xdr:rowOff>
                  </from>
                  <to>
                    <xdr:col>2</xdr:col>
                    <xdr:colOff>485775</xdr:colOff>
                    <xdr:row>7</xdr:row>
                    <xdr:rowOff>38100</xdr:rowOff>
                  </to>
                </anchor>
              </controlPr>
            </control>
          </mc:Choice>
        </mc:AlternateContent>
        <mc:AlternateContent xmlns:mc="http://schemas.openxmlformats.org/markup-compatibility/2006">
          <mc:Choice Requires="x14">
            <control shapeId="34841" r:id="rId23" name="Check Box 25">
              <controlPr defaultSize="0" autoFill="0" autoLine="0" autoPict="0">
                <anchor moveWithCells="1">
                  <from>
                    <xdr:col>2</xdr:col>
                    <xdr:colOff>152400</xdr:colOff>
                    <xdr:row>7</xdr:row>
                    <xdr:rowOff>0</xdr:rowOff>
                  </from>
                  <to>
                    <xdr:col>2</xdr:col>
                    <xdr:colOff>495300</xdr:colOff>
                    <xdr:row>8</xdr:row>
                    <xdr:rowOff>28575</xdr:rowOff>
                  </to>
                </anchor>
              </controlPr>
            </control>
          </mc:Choice>
        </mc:AlternateContent>
        <mc:AlternateContent xmlns:mc="http://schemas.openxmlformats.org/markup-compatibility/2006">
          <mc:Choice Requires="x14">
            <control shapeId="34842" r:id="rId24" name="Check Box 26">
              <controlPr defaultSize="0" autoFill="0" autoLine="0" autoPict="0">
                <anchor moveWithCells="1">
                  <from>
                    <xdr:col>2</xdr:col>
                    <xdr:colOff>152400</xdr:colOff>
                    <xdr:row>8</xdr:row>
                    <xdr:rowOff>0</xdr:rowOff>
                  </from>
                  <to>
                    <xdr:col>2</xdr:col>
                    <xdr:colOff>495300</xdr:colOff>
                    <xdr:row>9</xdr:row>
                    <xdr:rowOff>38100</xdr:rowOff>
                  </to>
                </anchor>
              </controlPr>
            </control>
          </mc:Choice>
        </mc:AlternateContent>
        <mc:AlternateContent xmlns:mc="http://schemas.openxmlformats.org/markup-compatibility/2006">
          <mc:Choice Requires="x14">
            <control shapeId="34843" r:id="rId25" name="Check Box 27">
              <controlPr defaultSize="0" autoFill="0" autoLine="0" autoPict="0">
                <anchor moveWithCells="1">
                  <from>
                    <xdr:col>2</xdr:col>
                    <xdr:colOff>152400</xdr:colOff>
                    <xdr:row>9</xdr:row>
                    <xdr:rowOff>0</xdr:rowOff>
                  </from>
                  <to>
                    <xdr:col>2</xdr:col>
                    <xdr:colOff>495300</xdr:colOff>
                    <xdr:row>10</xdr:row>
                    <xdr:rowOff>38100</xdr:rowOff>
                  </to>
                </anchor>
              </controlPr>
            </control>
          </mc:Choice>
        </mc:AlternateContent>
        <mc:AlternateContent xmlns:mc="http://schemas.openxmlformats.org/markup-compatibility/2006">
          <mc:Choice Requires="x14">
            <control shapeId="34844" r:id="rId26" name="Check Box 28">
              <controlPr defaultSize="0" autoFill="0" autoLine="0" autoPict="0">
                <anchor moveWithCells="1">
                  <from>
                    <xdr:col>2</xdr:col>
                    <xdr:colOff>152400</xdr:colOff>
                    <xdr:row>10</xdr:row>
                    <xdr:rowOff>28575</xdr:rowOff>
                  </from>
                  <to>
                    <xdr:col>2</xdr:col>
                    <xdr:colOff>485775</xdr:colOff>
                    <xdr:row>11</xdr:row>
                    <xdr:rowOff>38100</xdr:rowOff>
                  </to>
                </anchor>
              </controlPr>
            </control>
          </mc:Choice>
        </mc:AlternateContent>
        <mc:AlternateContent xmlns:mc="http://schemas.openxmlformats.org/markup-compatibility/2006">
          <mc:Choice Requires="x14">
            <control shapeId="34845" r:id="rId27" name="Check Box 29">
              <controlPr defaultSize="0" autoFill="0" autoLine="0" autoPict="0">
                <anchor moveWithCells="1">
                  <from>
                    <xdr:col>2</xdr:col>
                    <xdr:colOff>142875</xdr:colOff>
                    <xdr:row>11</xdr:row>
                    <xdr:rowOff>28575</xdr:rowOff>
                  </from>
                  <to>
                    <xdr:col>2</xdr:col>
                    <xdr:colOff>485775</xdr:colOff>
                    <xdr:row>12</xdr:row>
                    <xdr:rowOff>38100</xdr:rowOff>
                  </to>
                </anchor>
              </controlPr>
            </control>
          </mc:Choice>
        </mc:AlternateContent>
        <mc:AlternateContent xmlns:mc="http://schemas.openxmlformats.org/markup-compatibility/2006">
          <mc:Choice Requires="x14">
            <control shapeId="34847" r:id="rId28" name="Check Box 31">
              <controlPr defaultSize="0" autoFill="0" autoLine="0" autoPict="0">
                <anchor moveWithCells="1">
                  <from>
                    <xdr:col>2</xdr:col>
                    <xdr:colOff>152400</xdr:colOff>
                    <xdr:row>14</xdr:row>
                    <xdr:rowOff>28575</xdr:rowOff>
                  </from>
                  <to>
                    <xdr:col>2</xdr:col>
                    <xdr:colOff>485775</xdr:colOff>
                    <xdr:row>15</xdr:row>
                    <xdr:rowOff>38100</xdr:rowOff>
                  </to>
                </anchor>
              </controlPr>
            </control>
          </mc:Choice>
        </mc:AlternateContent>
        <mc:AlternateContent xmlns:mc="http://schemas.openxmlformats.org/markup-compatibility/2006">
          <mc:Choice Requires="x14">
            <control shapeId="34848" r:id="rId29" name="Check Box 32">
              <controlPr defaultSize="0" autoFill="0" autoLine="0" autoPict="0">
                <anchor moveWithCells="1">
                  <from>
                    <xdr:col>2</xdr:col>
                    <xdr:colOff>152400</xdr:colOff>
                    <xdr:row>15</xdr:row>
                    <xdr:rowOff>0</xdr:rowOff>
                  </from>
                  <to>
                    <xdr:col>2</xdr:col>
                    <xdr:colOff>495300</xdr:colOff>
                    <xdr:row>16</xdr:row>
                    <xdr:rowOff>28575</xdr:rowOff>
                  </to>
                </anchor>
              </controlPr>
            </control>
          </mc:Choice>
        </mc:AlternateContent>
        <mc:AlternateContent xmlns:mc="http://schemas.openxmlformats.org/markup-compatibility/2006">
          <mc:Choice Requires="x14">
            <control shapeId="34849" r:id="rId30" name="Check Box 33">
              <controlPr defaultSize="0" autoFill="0" autoLine="0" autoPict="0">
                <anchor moveWithCells="1">
                  <from>
                    <xdr:col>2</xdr:col>
                    <xdr:colOff>152400</xdr:colOff>
                    <xdr:row>16</xdr:row>
                    <xdr:rowOff>0</xdr:rowOff>
                  </from>
                  <to>
                    <xdr:col>2</xdr:col>
                    <xdr:colOff>495300</xdr:colOff>
                    <xdr:row>17</xdr:row>
                    <xdr:rowOff>38100</xdr:rowOff>
                  </to>
                </anchor>
              </controlPr>
            </control>
          </mc:Choice>
        </mc:AlternateContent>
        <mc:AlternateContent xmlns:mc="http://schemas.openxmlformats.org/markup-compatibility/2006">
          <mc:Choice Requires="x14">
            <control shapeId="34850" r:id="rId31" name="Check Box 34">
              <controlPr defaultSize="0" autoFill="0" autoLine="0" autoPict="0">
                <anchor moveWithCells="1">
                  <from>
                    <xdr:col>2</xdr:col>
                    <xdr:colOff>152400</xdr:colOff>
                    <xdr:row>17</xdr:row>
                    <xdr:rowOff>0</xdr:rowOff>
                  </from>
                  <to>
                    <xdr:col>2</xdr:col>
                    <xdr:colOff>485775</xdr:colOff>
                    <xdr:row>18</xdr:row>
                    <xdr:rowOff>38100</xdr:rowOff>
                  </to>
                </anchor>
              </controlPr>
            </control>
          </mc:Choice>
        </mc:AlternateContent>
        <mc:AlternateContent xmlns:mc="http://schemas.openxmlformats.org/markup-compatibility/2006">
          <mc:Choice Requires="x14">
            <control shapeId="34852" r:id="rId32" name="Check Box 36">
              <controlPr defaultSize="0" autoFill="0" autoLine="0" autoPict="0">
                <anchor moveWithCells="1">
                  <from>
                    <xdr:col>2</xdr:col>
                    <xdr:colOff>152400</xdr:colOff>
                    <xdr:row>20</xdr:row>
                    <xdr:rowOff>28575</xdr:rowOff>
                  </from>
                  <to>
                    <xdr:col>2</xdr:col>
                    <xdr:colOff>495300</xdr:colOff>
                    <xdr:row>21</xdr:row>
                    <xdr:rowOff>38100</xdr:rowOff>
                  </to>
                </anchor>
              </controlPr>
            </control>
          </mc:Choice>
        </mc:AlternateContent>
        <mc:AlternateContent xmlns:mc="http://schemas.openxmlformats.org/markup-compatibility/2006">
          <mc:Choice Requires="x14">
            <control shapeId="34853" r:id="rId33" name="Check Box 37">
              <controlPr defaultSize="0" autoFill="0" autoLine="0" autoPict="0">
                <anchor moveWithCells="1">
                  <from>
                    <xdr:col>2</xdr:col>
                    <xdr:colOff>152400</xdr:colOff>
                    <xdr:row>21</xdr:row>
                    <xdr:rowOff>28575</xdr:rowOff>
                  </from>
                  <to>
                    <xdr:col>2</xdr:col>
                    <xdr:colOff>495300</xdr:colOff>
                    <xdr:row>22</xdr:row>
                    <xdr:rowOff>38100</xdr:rowOff>
                  </to>
                </anchor>
              </controlPr>
            </control>
          </mc:Choice>
        </mc:AlternateContent>
        <mc:AlternateContent xmlns:mc="http://schemas.openxmlformats.org/markup-compatibility/2006">
          <mc:Choice Requires="x14">
            <control shapeId="34854" r:id="rId34" name="Check Box 38">
              <controlPr defaultSize="0" autoFill="0" autoLine="0" autoPict="0">
                <anchor moveWithCells="1">
                  <from>
                    <xdr:col>2</xdr:col>
                    <xdr:colOff>180975</xdr:colOff>
                    <xdr:row>22</xdr:row>
                    <xdr:rowOff>28575</xdr:rowOff>
                  </from>
                  <to>
                    <xdr:col>2</xdr:col>
                    <xdr:colOff>495300</xdr:colOff>
                    <xdr:row>23</xdr:row>
                    <xdr:rowOff>38100</xdr:rowOff>
                  </to>
                </anchor>
              </controlPr>
            </control>
          </mc:Choice>
        </mc:AlternateContent>
        <mc:AlternateContent xmlns:mc="http://schemas.openxmlformats.org/markup-compatibility/2006">
          <mc:Choice Requires="x14">
            <control shapeId="34856" r:id="rId35" name="Check Box 40">
              <controlPr defaultSize="0" autoFill="0" autoLine="0" autoPict="0">
                <anchor moveWithCells="1">
                  <from>
                    <xdr:col>2</xdr:col>
                    <xdr:colOff>180975</xdr:colOff>
                    <xdr:row>25</xdr:row>
                    <xdr:rowOff>0</xdr:rowOff>
                  </from>
                  <to>
                    <xdr:col>2</xdr:col>
                    <xdr:colOff>495300</xdr:colOff>
                    <xdr:row>26</xdr:row>
                    <xdr:rowOff>38100</xdr:rowOff>
                  </to>
                </anchor>
              </controlPr>
            </control>
          </mc:Choice>
        </mc:AlternateContent>
        <mc:AlternateContent xmlns:mc="http://schemas.openxmlformats.org/markup-compatibility/2006">
          <mc:Choice Requires="x14">
            <control shapeId="34857" r:id="rId36" name="Check Box 41">
              <controlPr defaultSize="0" autoFill="0" autoLine="0" autoPict="0">
                <anchor moveWithCells="1">
                  <from>
                    <xdr:col>2</xdr:col>
                    <xdr:colOff>180975</xdr:colOff>
                    <xdr:row>26</xdr:row>
                    <xdr:rowOff>28575</xdr:rowOff>
                  </from>
                  <to>
                    <xdr:col>2</xdr:col>
                    <xdr:colOff>495300</xdr:colOff>
                    <xdr:row>27</xdr:row>
                    <xdr:rowOff>38100</xdr:rowOff>
                  </to>
                </anchor>
              </controlPr>
            </control>
          </mc:Choice>
        </mc:AlternateContent>
        <mc:AlternateContent xmlns:mc="http://schemas.openxmlformats.org/markup-compatibility/2006">
          <mc:Choice Requires="x14">
            <control shapeId="34858" r:id="rId37" name="Check Box 42">
              <controlPr defaultSize="0" autoFill="0" autoLine="0" autoPict="0">
                <anchor moveWithCells="1">
                  <from>
                    <xdr:col>2</xdr:col>
                    <xdr:colOff>180975</xdr:colOff>
                    <xdr:row>27</xdr:row>
                    <xdr:rowOff>28575</xdr:rowOff>
                  </from>
                  <to>
                    <xdr:col>2</xdr:col>
                    <xdr:colOff>495300</xdr:colOff>
                    <xdr:row>28</xdr:row>
                    <xdr:rowOff>38100</xdr:rowOff>
                  </to>
                </anchor>
              </controlPr>
            </control>
          </mc:Choice>
        </mc:AlternateContent>
        <mc:AlternateContent xmlns:mc="http://schemas.openxmlformats.org/markup-compatibility/2006">
          <mc:Choice Requires="x14">
            <control shapeId="34859" r:id="rId38" name="Check Box 43">
              <controlPr defaultSize="0" autoFill="0" autoLine="0" autoPict="0">
                <anchor moveWithCells="1">
                  <from>
                    <xdr:col>2</xdr:col>
                    <xdr:colOff>152400</xdr:colOff>
                    <xdr:row>28</xdr:row>
                    <xdr:rowOff>28575</xdr:rowOff>
                  </from>
                  <to>
                    <xdr:col>2</xdr:col>
                    <xdr:colOff>495300</xdr:colOff>
                    <xdr:row>29</xdr:row>
                    <xdr:rowOff>38100</xdr:rowOff>
                  </to>
                </anchor>
              </controlPr>
            </control>
          </mc:Choice>
        </mc:AlternateContent>
        <mc:AlternateContent xmlns:mc="http://schemas.openxmlformats.org/markup-compatibility/2006">
          <mc:Choice Requires="x14">
            <control shapeId="34860" r:id="rId39" name="Check Box 44">
              <controlPr defaultSize="0" autoFill="0" autoLine="0" autoPict="0">
                <anchor moveWithCells="1">
                  <from>
                    <xdr:col>2</xdr:col>
                    <xdr:colOff>152400</xdr:colOff>
                    <xdr:row>29</xdr:row>
                    <xdr:rowOff>28575</xdr:rowOff>
                  </from>
                  <to>
                    <xdr:col>2</xdr:col>
                    <xdr:colOff>495300</xdr:colOff>
                    <xdr:row>30</xdr:row>
                    <xdr:rowOff>38100</xdr:rowOff>
                  </to>
                </anchor>
              </controlPr>
            </control>
          </mc:Choice>
        </mc:AlternateContent>
        <mc:AlternateContent xmlns:mc="http://schemas.openxmlformats.org/markup-compatibility/2006">
          <mc:Choice Requires="x14">
            <control shapeId="34862" r:id="rId40" name="Check Box 46">
              <controlPr defaultSize="0" autoFill="0" autoLine="0" autoPict="0">
                <anchor moveWithCells="1">
                  <from>
                    <xdr:col>2</xdr:col>
                    <xdr:colOff>152400</xdr:colOff>
                    <xdr:row>32</xdr:row>
                    <xdr:rowOff>28575</xdr:rowOff>
                  </from>
                  <to>
                    <xdr:col>2</xdr:col>
                    <xdr:colOff>495300</xdr:colOff>
                    <xdr:row>33</xdr:row>
                    <xdr:rowOff>38100</xdr:rowOff>
                  </to>
                </anchor>
              </controlPr>
            </control>
          </mc:Choice>
        </mc:AlternateContent>
        <mc:AlternateContent xmlns:mc="http://schemas.openxmlformats.org/markup-compatibility/2006">
          <mc:Choice Requires="x14">
            <control shapeId="34863" r:id="rId41" name="Check Box 47">
              <controlPr defaultSize="0" autoFill="0" autoLine="0" autoPict="0">
                <anchor moveWithCells="1">
                  <from>
                    <xdr:col>3</xdr:col>
                    <xdr:colOff>152400</xdr:colOff>
                    <xdr:row>6</xdr:row>
                    <xdr:rowOff>28575</xdr:rowOff>
                  </from>
                  <to>
                    <xdr:col>3</xdr:col>
                    <xdr:colOff>485775</xdr:colOff>
                    <xdr:row>7</xdr:row>
                    <xdr:rowOff>38100</xdr:rowOff>
                  </to>
                </anchor>
              </controlPr>
            </control>
          </mc:Choice>
        </mc:AlternateContent>
        <mc:AlternateContent xmlns:mc="http://schemas.openxmlformats.org/markup-compatibility/2006">
          <mc:Choice Requires="x14">
            <control shapeId="34864" r:id="rId42" name="Check Box 48">
              <controlPr defaultSize="0" autoFill="0" autoLine="0" autoPict="0">
                <anchor moveWithCells="1">
                  <from>
                    <xdr:col>3</xdr:col>
                    <xdr:colOff>152400</xdr:colOff>
                    <xdr:row>7</xdr:row>
                    <xdr:rowOff>0</xdr:rowOff>
                  </from>
                  <to>
                    <xdr:col>3</xdr:col>
                    <xdr:colOff>495300</xdr:colOff>
                    <xdr:row>8</xdr:row>
                    <xdr:rowOff>28575</xdr:rowOff>
                  </to>
                </anchor>
              </controlPr>
            </control>
          </mc:Choice>
        </mc:AlternateContent>
        <mc:AlternateContent xmlns:mc="http://schemas.openxmlformats.org/markup-compatibility/2006">
          <mc:Choice Requires="x14">
            <control shapeId="34865" r:id="rId43" name="Check Box 49">
              <controlPr defaultSize="0" autoFill="0" autoLine="0" autoPict="0">
                <anchor moveWithCells="1">
                  <from>
                    <xdr:col>3</xdr:col>
                    <xdr:colOff>152400</xdr:colOff>
                    <xdr:row>8</xdr:row>
                    <xdr:rowOff>0</xdr:rowOff>
                  </from>
                  <to>
                    <xdr:col>3</xdr:col>
                    <xdr:colOff>495300</xdr:colOff>
                    <xdr:row>9</xdr:row>
                    <xdr:rowOff>38100</xdr:rowOff>
                  </to>
                </anchor>
              </controlPr>
            </control>
          </mc:Choice>
        </mc:AlternateContent>
        <mc:AlternateContent xmlns:mc="http://schemas.openxmlformats.org/markup-compatibility/2006">
          <mc:Choice Requires="x14">
            <control shapeId="34866" r:id="rId44" name="Check Box 50">
              <controlPr defaultSize="0" autoFill="0" autoLine="0" autoPict="0">
                <anchor moveWithCells="1">
                  <from>
                    <xdr:col>3</xdr:col>
                    <xdr:colOff>152400</xdr:colOff>
                    <xdr:row>9</xdr:row>
                    <xdr:rowOff>0</xdr:rowOff>
                  </from>
                  <to>
                    <xdr:col>3</xdr:col>
                    <xdr:colOff>495300</xdr:colOff>
                    <xdr:row>10</xdr:row>
                    <xdr:rowOff>38100</xdr:rowOff>
                  </to>
                </anchor>
              </controlPr>
            </control>
          </mc:Choice>
        </mc:AlternateContent>
        <mc:AlternateContent xmlns:mc="http://schemas.openxmlformats.org/markup-compatibility/2006">
          <mc:Choice Requires="x14">
            <control shapeId="34867" r:id="rId45" name="Check Box 51">
              <controlPr defaultSize="0" autoFill="0" autoLine="0" autoPict="0">
                <anchor moveWithCells="1">
                  <from>
                    <xdr:col>3</xdr:col>
                    <xdr:colOff>152400</xdr:colOff>
                    <xdr:row>10</xdr:row>
                    <xdr:rowOff>28575</xdr:rowOff>
                  </from>
                  <to>
                    <xdr:col>3</xdr:col>
                    <xdr:colOff>485775</xdr:colOff>
                    <xdr:row>11</xdr:row>
                    <xdr:rowOff>38100</xdr:rowOff>
                  </to>
                </anchor>
              </controlPr>
            </control>
          </mc:Choice>
        </mc:AlternateContent>
        <mc:AlternateContent xmlns:mc="http://schemas.openxmlformats.org/markup-compatibility/2006">
          <mc:Choice Requires="x14">
            <control shapeId="34868" r:id="rId46" name="Check Box 52">
              <controlPr defaultSize="0" autoFill="0" autoLine="0" autoPict="0">
                <anchor moveWithCells="1">
                  <from>
                    <xdr:col>3</xdr:col>
                    <xdr:colOff>142875</xdr:colOff>
                    <xdr:row>11</xdr:row>
                    <xdr:rowOff>28575</xdr:rowOff>
                  </from>
                  <to>
                    <xdr:col>3</xdr:col>
                    <xdr:colOff>485775</xdr:colOff>
                    <xdr:row>12</xdr:row>
                    <xdr:rowOff>38100</xdr:rowOff>
                  </to>
                </anchor>
              </controlPr>
            </control>
          </mc:Choice>
        </mc:AlternateContent>
        <mc:AlternateContent xmlns:mc="http://schemas.openxmlformats.org/markup-compatibility/2006">
          <mc:Choice Requires="x14">
            <control shapeId="34870" r:id="rId47" name="Check Box 54">
              <controlPr defaultSize="0" autoFill="0" autoLine="0" autoPict="0">
                <anchor moveWithCells="1">
                  <from>
                    <xdr:col>3</xdr:col>
                    <xdr:colOff>152400</xdr:colOff>
                    <xdr:row>14</xdr:row>
                    <xdr:rowOff>28575</xdr:rowOff>
                  </from>
                  <to>
                    <xdr:col>3</xdr:col>
                    <xdr:colOff>485775</xdr:colOff>
                    <xdr:row>15</xdr:row>
                    <xdr:rowOff>38100</xdr:rowOff>
                  </to>
                </anchor>
              </controlPr>
            </control>
          </mc:Choice>
        </mc:AlternateContent>
        <mc:AlternateContent xmlns:mc="http://schemas.openxmlformats.org/markup-compatibility/2006">
          <mc:Choice Requires="x14">
            <control shapeId="34871" r:id="rId48" name="Check Box 55">
              <controlPr defaultSize="0" autoFill="0" autoLine="0" autoPict="0">
                <anchor moveWithCells="1">
                  <from>
                    <xdr:col>3</xdr:col>
                    <xdr:colOff>152400</xdr:colOff>
                    <xdr:row>15</xdr:row>
                    <xdr:rowOff>0</xdr:rowOff>
                  </from>
                  <to>
                    <xdr:col>3</xdr:col>
                    <xdr:colOff>495300</xdr:colOff>
                    <xdr:row>16</xdr:row>
                    <xdr:rowOff>28575</xdr:rowOff>
                  </to>
                </anchor>
              </controlPr>
            </control>
          </mc:Choice>
        </mc:AlternateContent>
        <mc:AlternateContent xmlns:mc="http://schemas.openxmlformats.org/markup-compatibility/2006">
          <mc:Choice Requires="x14">
            <control shapeId="34872" r:id="rId49" name="Check Box 56">
              <controlPr defaultSize="0" autoFill="0" autoLine="0" autoPict="0">
                <anchor moveWithCells="1">
                  <from>
                    <xdr:col>3</xdr:col>
                    <xdr:colOff>152400</xdr:colOff>
                    <xdr:row>16</xdr:row>
                    <xdr:rowOff>0</xdr:rowOff>
                  </from>
                  <to>
                    <xdr:col>3</xdr:col>
                    <xdr:colOff>495300</xdr:colOff>
                    <xdr:row>17</xdr:row>
                    <xdr:rowOff>38100</xdr:rowOff>
                  </to>
                </anchor>
              </controlPr>
            </control>
          </mc:Choice>
        </mc:AlternateContent>
        <mc:AlternateContent xmlns:mc="http://schemas.openxmlformats.org/markup-compatibility/2006">
          <mc:Choice Requires="x14">
            <control shapeId="34873" r:id="rId50" name="Check Box 57">
              <controlPr defaultSize="0" autoFill="0" autoLine="0" autoPict="0">
                <anchor moveWithCells="1">
                  <from>
                    <xdr:col>3</xdr:col>
                    <xdr:colOff>152400</xdr:colOff>
                    <xdr:row>17</xdr:row>
                    <xdr:rowOff>0</xdr:rowOff>
                  </from>
                  <to>
                    <xdr:col>3</xdr:col>
                    <xdr:colOff>485775</xdr:colOff>
                    <xdr:row>18</xdr:row>
                    <xdr:rowOff>38100</xdr:rowOff>
                  </to>
                </anchor>
              </controlPr>
            </control>
          </mc:Choice>
        </mc:AlternateContent>
        <mc:AlternateContent xmlns:mc="http://schemas.openxmlformats.org/markup-compatibility/2006">
          <mc:Choice Requires="x14">
            <control shapeId="34875" r:id="rId51" name="Check Box 59">
              <controlPr defaultSize="0" autoFill="0" autoLine="0" autoPict="0">
                <anchor moveWithCells="1">
                  <from>
                    <xdr:col>3</xdr:col>
                    <xdr:colOff>152400</xdr:colOff>
                    <xdr:row>20</xdr:row>
                    <xdr:rowOff>28575</xdr:rowOff>
                  </from>
                  <to>
                    <xdr:col>3</xdr:col>
                    <xdr:colOff>495300</xdr:colOff>
                    <xdr:row>21</xdr:row>
                    <xdr:rowOff>38100</xdr:rowOff>
                  </to>
                </anchor>
              </controlPr>
            </control>
          </mc:Choice>
        </mc:AlternateContent>
        <mc:AlternateContent xmlns:mc="http://schemas.openxmlformats.org/markup-compatibility/2006">
          <mc:Choice Requires="x14">
            <control shapeId="34876" r:id="rId52" name="Check Box 60">
              <controlPr defaultSize="0" autoFill="0" autoLine="0" autoPict="0">
                <anchor moveWithCells="1">
                  <from>
                    <xdr:col>3</xdr:col>
                    <xdr:colOff>152400</xdr:colOff>
                    <xdr:row>21</xdr:row>
                    <xdr:rowOff>28575</xdr:rowOff>
                  </from>
                  <to>
                    <xdr:col>3</xdr:col>
                    <xdr:colOff>495300</xdr:colOff>
                    <xdr:row>22</xdr:row>
                    <xdr:rowOff>38100</xdr:rowOff>
                  </to>
                </anchor>
              </controlPr>
            </control>
          </mc:Choice>
        </mc:AlternateContent>
        <mc:AlternateContent xmlns:mc="http://schemas.openxmlformats.org/markup-compatibility/2006">
          <mc:Choice Requires="x14">
            <control shapeId="34877" r:id="rId53" name="Check Box 61">
              <controlPr defaultSize="0" autoFill="0" autoLine="0" autoPict="0">
                <anchor moveWithCells="1">
                  <from>
                    <xdr:col>3</xdr:col>
                    <xdr:colOff>180975</xdr:colOff>
                    <xdr:row>22</xdr:row>
                    <xdr:rowOff>28575</xdr:rowOff>
                  </from>
                  <to>
                    <xdr:col>3</xdr:col>
                    <xdr:colOff>495300</xdr:colOff>
                    <xdr:row>23</xdr:row>
                    <xdr:rowOff>38100</xdr:rowOff>
                  </to>
                </anchor>
              </controlPr>
            </control>
          </mc:Choice>
        </mc:AlternateContent>
        <mc:AlternateContent xmlns:mc="http://schemas.openxmlformats.org/markup-compatibility/2006">
          <mc:Choice Requires="x14">
            <control shapeId="34879" r:id="rId54" name="Check Box 63">
              <controlPr defaultSize="0" autoFill="0" autoLine="0" autoPict="0">
                <anchor moveWithCells="1">
                  <from>
                    <xdr:col>3</xdr:col>
                    <xdr:colOff>180975</xdr:colOff>
                    <xdr:row>25</xdr:row>
                    <xdr:rowOff>0</xdr:rowOff>
                  </from>
                  <to>
                    <xdr:col>3</xdr:col>
                    <xdr:colOff>495300</xdr:colOff>
                    <xdr:row>26</xdr:row>
                    <xdr:rowOff>38100</xdr:rowOff>
                  </to>
                </anchor>
              </controlPr>
            </control>
          </mc:Choice>
        </mc:AlternateContent>
        <mc:AlternateContent xmlns:mc="http://schemas.openxmlformats.org/markup-compatibility/2006">
          <mc:Choice Requires="x14">
            <control shapeId="34880" r:id="rId55" name="Check Box 64">
              <controlPr defaultSize="0" autoFill="0" autoLine="0" autoPict="0">
                <anchor moveWithCells="1">
                  <from>
                    <xdr:col>3</xdr:col>
                    <xdr:colOff>180975</xdr:colOff>
                    <xdr:row>26</xdr:row>
                    <xdr:rowOff>28575</xdr:rowOff>
                  </from>
                  <to>
                    <xdr:col>3</xdr:col>
                    <xdr:colOff>495300</xdr:colOff>
                    <xdr:row>27</xdr:row>
                    <xdr:rowOff>38100</xdr:rowOff>
                  </to>
                </anchor>
              </controlPr>
            </control>
          </mc:Choice>
        </mc:AlternateContent>
        <mc:AlternateContent xmlns:mc="http://schemas.openxmlformats.org/markup-compatibility/2006">
          <mc:Choice Requires="x14">
            <control shapeId="34881" r:id="rId56" name="Check Box 65">
              <controlPr defaultSize="0" autoFill="0" autoLine="0" autoPict="0">
                <anchor moveWithCells="1">
                  <from>
                    <xdr:col>3</xdr:col>
                    <xdr:colOff>180975</xdr:colOff>
                    <xdr:row>27</xdr:row>
                    <xdr:rowOff>28575</xdr:rowOff>
                  </from>
                  <to>
                    <xdr:col>3</xdr:col>
                    <xdr:colOff>523875</xdr:colOff>
                    <xdr:row>28</xdr:row>
                    <xdr:rowOff>38100</xdr:rowOff>
                  </to>
                </anchor>
              </controlPr>
            </control>
          </mc:Choice>
        </mc:AlternateContent>
        <mc:AlternateContent xmlns:mc="http://schemas.openxmlformats.org/markup-compatibility/2006">
          <mc:Choice Requires="x14">
            <control shapeId="34882" r:id="rId57" name="Check Box 66">
              <controlPr defaultSize="0" autoFill="0" autoLine="0" autoPict="0">
                <anchor moveWithCells="1">
                  <from>
                    <xdr:col>3</xdr:col>
                    <xdr:colOff>152400</xdr:colOff>
                    <xdr:row>28</xdr:row>
                    <xdr:rowOff>28575</xdr:rowOff>
                  </from>
                  <to>
                    <xdr:col>3</xdr:col>
                    <xdr:colOff>495300</xdr:colOff>
                    <xdr:row>29</xdr:row>
                    <xdr:rowOff>38100</xdr:rowOff>
                  </to>
                </anchor>
              </controlPr>
            </control>
          </mc:Choice>
        </mc:AlternateContent>
        <mc:AlternateContent xmlns:mc="http://schemas.openxmlformats.org/markup-compatibility/2006">
          <mc:Choice Requires="x14">
            <control shapeId="34883" r:id="rId58" name="Check Box 67">
              <controlPr defaultSize="0" autoFill="0" autoLine="0" autoPict="0">
                <anchor moveWithCells="1">
                  <from>
                    <xdr:col>3</xdr:col>
                    <xdr:colOff>152400</xdr:colOff>
                    <xdr:row>29</xdr:row>
                    <xdr:rowOff>28575</xdr:rowOff>
                  </from>
                  <to>
                    <xdr:col>3</xdr:col>
                    <xdr:colOff>495300</xdr:colOff>
                    <xdr:row>30</xdr:row>
                    <xdr:rowOff>38100</xdr:rowOff>
                  </to>
                </anchor>
              </controlPr>
            </control>
          </mc:Choice>
        </mc:AlternateContent>
        <mc:AlternateContent xmlns:mc="http://schemas.openxmlformats.org/markup-compatibility/2006">
          <mc:Choice Requires="x14">
            <control shapeId="34885" r:id="rId59" name="Check Box 69">
              <controlPr defaultSize="0" autoFill="0" autoLine="0" autoPict="0">
                <anchor moveWithCells="1">
                  <from>
                    <xdr:col>3</xdr:col>
                    <xdr:colOff>152400</xdr:colOff>
                    <xdr:row>32</xdr:row>
                    <xdr:rowOff>28575</xdr:rowOff>
                  </from>
                  <to>
                    <xdr:col>3</xdr:col>
                    <xdr:colOff>495300</xdr:colOff>
                    <xdr:row>33</xdr:row>
                    <xdr:rowOff>38100</xdr:rowOff>
                  </to>
                </anchor>
              </controlPr>
            </control>
          </mc:Choice>
        </mc:AlternateContent>
        <mc:AlternateContent xmlns:mc="http://schemas.openxmlformats.org/markup-compatibility/2006">
          <mc:Choice Requires="x14">
            <control shapeId="34904" r:id="rId60" name="Check Box 88">
              <controlPr defaultSize="0" autoFill="0" autoLine="0" autoPict="0">
                <anchor moveWithCells="1">
                  <from>
                    <xdr:col>1</xdr:col>
                    <xdr:colOff>180975</xdr:colOff>
                    <xdr:row>33</xdr:row>
                    <xdr:rowOff>0</xdr:rowOff>
                  </from>
                  <to>
                    <xdr:col>1</xdr:col>
                    <xdr:colOff>495300</xdr:colOff>
                    <xdr:row>34</xdr:row>
                    <xdr:rowOff>38100</xdr:rowOff>
                  </to>
                </anchor>
              </controlPr>
            </control>
          </mc:Choice>
        </mc:AlternateContent>
        <mc:AlternateContent xmlns:mc="http://schemas.openxmlformats.org/markup-compatibility/2006">
          <mc:Choice Requires="x14">
            <control shapeId="34905" r:id="rId61" name="Check Box 89">
              <controlPr defaultSize="0" autoFill="0" autoLine="0" autoPict="0">
                <anchor moveWithCells="1">
                  <from>
                    <xdr:col>1</xdr:col>
                    <xdr:colOff>180975</xdr:colOff>
                    <xdr:row>34</xdr:row>
                    <xdr:rowOff>28575</xdr:rowOff>
                  </from>
                  <to>
                    <xdr:col>1</xdr:col>
                    <xdr:colOff>495300</xdr:colOff>
                    <xdr:row>35</xdr:row>
                    <xdr:rowOff>38100</xdr:rowOff>
                  </to>
                </anchor>
              </controlPr>
            </control>
          </mc:Choice>
        </mc:AlternateContent>
        <mc:AlternateContent xmlns:mc="http://schemas.openxmlformats.org/markup-compatibility/2006">
          <mc:Choice Requires="x14">
            <control shapeId="34906" r:id="rId62" name="Check Box 90">
              <controlPr defaultSize="0" autoFill="0" autoLine="0" autoPict="0">
                <anchor moveWithCells="1">
                  <from>
                    <xdr:col>1</xdr:col>
                    <xdr:colOff>180975</xdr:colOff>
                    <xdr:row>35</xdr:row>
                    <xdr:rowOff>28575</xdr:rowOff>
                  </from>
                  <to>
                    <xdr:col>1</xdr:col>
                    <xdr:colOff>495300</xdr:colOff>
                    <xdr:row>36</xdr:row>
                    <xdr:rowOff>38100</xdr:rowOff>
                  </to>
                </anchor>
              </controlPr>
            </control>
          </mc:Choice>
        </mc:AlternateContent>
        <mc:AlternateContent xmlns:mc="http://schemas.openxmlformats.org/markup-compatibility/2006">
          <mc:Choice Requires="x14">
            <control shapeId="34907" r:id="rId63" name="Check Box 91">
              <controlPr defaultSize="0" autoFill="0" autoLine="0" autoPict="0">
                <anchor moveWithCells="1">
                  <from>
                    <xdr:col>1</xdr:col>
                    <xdr:colOff>152400</xdr:colOff>
                    <xdr:row>36</xdr:row>
                    <xdr:rowOff>28575</xdr:rowOff>
                  </from>
                  <to>
                    <xdr:col>1</xdr:col>
                    <xdr:colOff>495300</xdr:colOff>
                    <xdr:row>37</xdr:row>
                    <xdr:rowOff>38100</xdr:rowOff>
                  </to>
                </anchor>
              </controlPr>
            </control>
          </mc:Choice>
        </mc:AlternateContent>
        <mc:AlternateContent xmlns:mc="http://schemas.openxmlformats.org/markup-compatibility/2006">
          <mc:Choice Requires="x14">
            <control shapeId="34908" r:id="rId64" name="Check Box 92">
              <controlPr defaultSize="0" autoFill="0" autoLine="0" autoPict="0">
                <anchor moveWithCells="1">
                  <from>
                    <xdr:col>1</xdr:col>
                    <xdr:colOff>152400</xdr:colOff>
                    <xdr:row>37</xdr:row>
                    <xdr:rowOff>28575</xdr:rowOff>
                  </from>
                  <to>
                    <xdr:col>1</xdr:col>
                    <xdr:colOff>495300</xdr:colOff>
                    <xdr:row>38</xdr:row>
                    <xdr:rowOff>38100</xdr:rowOff>
                  </to>
                </anchor>
              </controlPr>
            </control>
          </mc:Choice>
        </mc:AlternateContent>
        <mc:AlternateContent xmlns:mc="http://schemas.openxmlformats.org/markup-compatibility/2006">
          <mc:Choice Requires="x14">
            <control shapeId="34909" r:id="rId65" name="Check Box 93">
              <controlPr defaultSize="0" autoFill="0" autoLine="0" autoPict="0">
                <anchor moveWithCells="1">
                  <from>
                    <xdr:col>2</xdr:col>
                    <xdr:colOff>180975</xdr:colOff>
                    <xdr:row>33</xdr:row>
                    <xdr:rowOff>0</xdr:rowOff>
                  </from>
                  <to>
                    <xdr:col>2</xdr:col>
                    <xdr:colOff>495300</xdr:colOff>
                    <xdr:row>34</xdr:row>
                    <xdr:rowOff>38100</xdr:rowOff>
                  </to>
                </anchor>
              </controlPr>
            </control>
          </mc:Choice>
        </mc:AlternateContent>
        <mc:AlternateContent xmlns:mc="http://schemas.openxmlformats.org/markup-compatibility/2006">
          <mc:Choice Requires="x14">
            <control shapeId="34910" r:id="rId66" name="Check Box 94">
              <controlPr defaultSize="0" autoFill="0" autoLine="0" autoPict="0">
                <anchor moveWithCells="1">
                  <from>
                    <xdr:col>2</xdr:col>
                    <xdr:colOff>180975</xdr:colOff>
                    <xdr:row>34</xdr:row>
                    <xdr:rowOff>28575</xdr:rowOff>
                  </from>
                  <to>
                    <xdr:col>2</xdr:col>
                    <xdr:colOff>495300</xdr:colOff>
                    <xdr:row>35</xdr:row>
                    <xdr:rowOff>38100</xdr:rowOff>
                  </to>
                </anchor>
              </controlPr>
            </control>
          </mc:Choice>
        </mc:AlternateContent>
        <mc:AlternateContent xmlns:mc="http://schemas.openxmlformats.org/markup-compatibility/2006">
          <mc:Choice Requires="x14">
            <control shapeId="34911" r:id="rId67" name="Check Box 95">
              <controlPr defaultSize="0" autoFill="0" autoLine="0" autoPict="0">
                <anchor moveWithCells="1">
                  <from>
                    <xdr:col>2</xdr:col>
                    <xdr:colOff>180975</xdr:colOff>
                    <xdr:row>35</xdr:row>
                    <xdr:rowOff>28575</xdr:rowOff>
                  </from>
                  <to>
                    <xdr:col>2</xdr:col>
                    <xdr:colOff>495300</xdr:colOff>
                    <xdr:row>36</xdr:row>
                    <xdr:rowOff>38100</xdr:rowOff>
                  </to>
                </anchor>
              </controlPr>
            </control>
          </mc:Choice>
        </mc:AlternateContent>
        <mc:AlternateContent xmlns:mc="http://schemas.openxmlformats.org/markup-compatibility/2006">
          <mc:Choice Requires="x14">
            <control shapeId="34912" r:id="rId68" name="Check Box 96">
              <controlPr defaultSize="0" autoFill="0" autoLine="0" autoPict="0">
                <anchor moveWithCells="1">
                  <from>
                    <xdr:col>2</xdr:col>
                    <xdr:colOff>152400</xdr:colOff>
                    <xdr:row>36</xdr:row>
                    <xdr:rowOff>28575</xdr:rowOff>
                  </from>
                  <to>
                    <xdr:col>2</xdr:col>
                    <xdr:colOff>495300</xdr:colOff>
                    <xdr:row>37</xdr:row>
                    <xdr:rowOff>38100</xdr:rowOff>
                  </to>
                </anchor>
              </controlPr>
            </control>
          </mc:Choice>
        </mc:AlternateContent>
        <mc:AlternateContent xmlns:mc="http://schemas.openxmlformats.org/markup-compatibility/2006">
          <mc:Choice Requires="x14">
            <control shapeId="34913" r:id="rId69" name="Check Box 97">
              <controlPr defaultSize="0" autoFill="0" autoLine="0" autoPict="0">
                <anchor moveWithCells="1">
                  <from>
                    <xdr:col>2</xdr:col>
                    <xdr:colOff>152400</xdr:colOff>
                    <xdr:row>37</xdr:row>
                    <xdr:rowOff>28575</xdr:rowOff>
                  </from>
                  <to>
                    <xdr:col>2</xdr:col>
                    <xdr:colOff>495300</xdr:colOff>
                    <xdr:row>38</xdr:row>
                    <xdr:rowOff>38100</xdr:rowOff>
                  </to>
                </anchor>
              </controlPr>
            </control>
          </mc:Choice>
        </mc:AlternateContent>
        <mc:AlternateContent xmlns:mc="http://schemas.openxmlformats.org/markup-compatibility/2006">
          <mc:Choice Requires="x14">
            <control shapeId="34914" r:id="rId70" name="Check Box 98">
              <controlPr defaultSize="0" autoFill="0" autoLine="0" autoPict="0">
                <anchor moveWithCells="1">
                  <from>
                    <xdr:col>3</xdr:col>
                    <xdr:colOff>180975</xdr:colOff>
                    <xdr:row>33</xdr:row>
                    <xdr:rowOff>0</xdr:rowOff>
                  </from>
                  <to>
                    <xdr:col>3</xdr:col>
                    <xdr:colOff>495300</xdr:colOff>
                    <xdr:row>34</xdr:row>
                    <xdr:rowOff>38100</xdr:rowOff>
                  </to>
                </anchor>
              </controlPr>
            </control>
          </mc:Choice>
        </mc:AlternateContent>
        <mc:AlternateContent xmlns:mc="http://schemas.openxmlformats.org/markup-compatibility/2006">
          <mc:Choice Requires="x14">
            <control shapeId="34915" r:id="rId71" name="Check Box 99">
              <controlPr defaultSize="0" autoFill="0" autoLine="0" autoPict="0">
                <anchor moveWithCells="1">
                  <from>
                    <xdr:col>3</xdr:col>
                    <xdr:colOff>180975</xdr:colOff>
                    <xdr:row>34</xdr:row>
                    <xdr:rowOff>28575</xdr:rowOff>
                  </from>
                  <to>
                    <xdr:col>3</xdr:col>
                    <xdr:colOff>495300</xdr:colOff>
                    <xdr:row>35</xdr:row>
                    <xdr:rowOff>38100</xdr:rowOff>
                  </to>
                </anchor>
              </controlPr>
            </control>
          </mc:Choice>
        </mc:AlternateContent>
        <mc:AlternateContent xmlns:mc="http://schemas.openxmlformats.org/markup-compatibility/2006">
          <mc:Choice Requires="x14">
            <control shapeId="34916" r:id="rId72" name="Check Box 100">
              <controlPr defaultSize="0" autoFill="0" autoLine="0" autoPict="0">
                <anchor moveWithCells="1">
                  <from>
                    <xdr:col>3</xdr:col>
                    <xdr:colOff>180975</xdr:colOff>
                    <xdr:row>35</xdr:row>
                    <xdr:rowOff>28575</xdr:rowOff>
                  </from>
                  <to>
                    <xdr:col>3</xdr:col>
                    <xdr:colOff>523875</xdr:colOff>
                    <xdr:row>36</xdr:row>
                    <xdr:rowOff>38100</xdr:rowOff>
                  </to>
                </anchor>
              </controlPr>
            </control>
          </mc:Choice>
        </mc:AlternateContent>
        <mc:AlternateContent xmlns:mc="http://schemas.openxmlformats.org/markup-compatibility/2006">
          <mc:Choice Requires="x14">
            <control shapeId="34917" r:id="rId73" name="Check Box 101">
              <controlPr defaultSize="0" autoFill="0" autoLine="0" autoPict="0">
                <anchor moveWithCells="1">
                  <from>
                    <xdr:col>3</xdr:col>
                    <xdr:colOff>152400</xdr:colOff>
                    <xdr:row>36</xdr:row>
                    <xdr:rowOff>28575</xdr:rowOff>
                  </from>
                  <to>
                    <xdr:col>3</xdr:col>
                    <xdr:colOff>495300</xdr:colOff>
                    <xdr:row>37</xdr:row>
                    <xdr:rowOff>38100</xdr:rowOff>
                  </to>
                </anchor>
              </controlPr>
            </control>
          </mc:Choice>
        </mc:AlternateContent>
        <mc:AlternateContent xmlns:mc="http://schemas.openxmlformats.org/markup-compatibility/2006">
          <mc:Choice Requires="x14">
            <control shapeId="34918" r:id="rId74" name="Check Box 102">
              <controlPr defaultSize="0" autoFill="0" autoLine="0" autoPict="0">
                <anchor moveWithCells="1">
                  <from>
                    <xdr:col>3</xdr:col>
                    <xdr:colOff>152400</xdr:colOff>
                    <xdr:row>37</xdr:row>
                    <xdr:rowOff>28575</xdr:rowOff>
                  </from>
                  <to>
                    <xdr:col>3</xdr:col>
                    <xdr:colOff>495300</xdr:colOff>
                    <xdr:row>38</xdr:row>
                    <xdr:rowOff>38100</xdr:rowOff>
                  </to>
                </anchor>
              </controlPr>
            </control>
          </mc:Choice>
        </mc:AlternateContent>
        <mc:AlternateContent xmlns:mc="http://schemas.openxmlformats.org/markup-compatibility/2006">
          <mc:Choice Requires="x14">
            <control shapeId="34928" r:id="rId75" name="Check Box 112">
              <controlPr defaultSize="0" autoFill="0" autoLine="0" autoPict="0">
                <anchor moveWithCells="1">
                  <from>
                    <xdr:col>1</xdr:col>
                    <xdr:colOff>152400</xdr:colOff>
                    <xdr:row>38</xdr:row>
                    <xdr:rowOff>28575</xdr:rowOff>
                  </from>
                  <to>
                    <xdr:col>1</xdr:col>
                    <xdr:colOff>495300</xdr:colOff>
                    <xdr:row>39</xdr:row>
                    <xdr:rowOff>38100</xdr:rowOff>
                  </to>
                </anchor>
              </controlPr>
            </control>
          </mc:Choice>
        </mc:AlternateContent>
        <mc:AlternateContent xmlns:mc="http://schemas.openxmlformats.org/markup-compatibility/2006">
          <mc:Choice Requires="x14">
            <control shapeId="34929" r:id="rId76" name="Check Box 113">
              <controlPr defaultSize="0" autoFill="0" autoLine="0" autoPict="0">
                <anchor moveWithCells="1">
                  <from>
                    <xdr:col>2</xdr:col>
                    <xdr:colOff>152400</xdr:colOff>
                    <xdr:row>38</xdr:row>
                    <xdr:rowOff>28575</xdr:rowOff>
                  </from>
                  <to>
                    <xdr:col>2</xdr:col>
                    <xdr:colOff>495300</xdr:colOff>
                    <xdr:row>39</xdr:row>
                    <xdr:rowOff>38100</xdr:rowOff>
                  </to>
                </anchor>
              </controlPr>
            </control>
          </mc:Choice>
        </mc:AlternateContent>
        <mc:AlternateContent xmlns:mc="http://schemas.openxmlformats.org/markup-compatibility/2006">
          <mc:Choice Requires="x14">
            <control shapeId="34930" r:id="rId77" name="Check Box 114">
              <controlPr defaultSize="0" autoFill="0" autoLine="0" autoPict="0">
                <anchor moveWithCells="1">
                  <from>
                    <xdr:col>3</xdr:col>
                    <xdr:colOff>152400</xdr:colOff>
                    <xdr:row>38</xdr:row>
                    <xdr:rowOff>28575</xdr:rowOff>
                  </from>
                  <to>
                    <xdr:col>3</xdr:col>
                    <xdr:colOff>495300</xdr:colOff>
                    <xdr:row>39</xdr:row>
                    <xdr:rowOff>38100</xdr:rowOff>
                  </to>
                </anchor>
              </controlPr>
            </control>
          </mc:Choice>
        </mc:AlternateContent>
        <mc:AlternateContent xmlns:mc="http://schemas.openxmlformats.org/markup-compatibility/2006">
          <mc:Choice Requires="x14">
            <control shapeId="34931" r:id="rId78" name="Check Box 115">
              <controlPr defaultSize="0" autoFill="0" autoLine="0" autoPict="0">
                <anchor moveWithCells="1">
                  <from>
                    <xdr:col>1</xdr:col>
                    <xdr:colOff>180975</xdr:colOff>
                    <xdr:row>39</xdr:row>
                    <xdr:rowOff>0</xdr:rowOff>
                  </from>
                  <to>
                    <xdr:col>1</xdr:col>
                    <xdr:colOff>495300</xdr:colOff>
                    <xdr:row>40</xdr:row>
                    <xdr:rowOff>38100</xdr:rowOff>
                  </to>
                </anchor>
              </controlPr>
            </control>
          </mc:Choice>
        </mc:AlternateContent>
        <mc:AlternateContent xmlns:mc="http://schemas.openxmlformats.org/markup-compatibility/2006">
          <mc:Choice Requires="x14">
            <control shapeId="34932" r:id="rId79" name="Check Box 116">
              <controlPr defaultSize="0" autoFill="0" autoLine="0" autoPict="0">
                <anchor moveWithCells="1">
                  <from>
                    <xdr:col>1</xdr:col>
                    <xdr:colOff>180975</xdr:colOff>
                    <xdr:row>40</xdr:row>
                    <xdr:rowOff>28575</xdr:rowOff>
                  </from>
                  <to>
                    <xdr:col>1</xdr:col>
                    <xdr:colOff>495300</xdr:colOff>
                    <xdr:row>41</xdr:row>
                    <xdr:rowOff>38100</xdr:rowOff>
                  </to>
                </anchor>
              </controlPr>
            </control>
          </mc:Choice>
        </mc:AlternateContent>
        <mc:AlternateContent xmlns:mc="http://schemas.openxmlformats.org/markup-compatibility/2006">
          <mc:Choice Requires="x14">
            <control shapeId="34933" r:id="rId80" name="Check Box 117">
              <controlPr defaultSize="0" autoFill="0" autoLine="0" autoPict="0">
                <anchor moveWithCells="1">
                  <from>
                    <xdr:col>1</xdr:col>
                    <xdr:colOff>180975</xdr:colOff>
                    <xdr:row>41</xdr:row>
                    <xdr:rowOff>28575</xdr:rowOff>
                  </from>
                  <to>
                    <xdr:col>1</xdr:col>
                    <xdr:colOff>495300</xdr:colOff>
                    <xdr:row>42</xdr:row>
                    <xdr:rowOff>38100</xdr:rowOff>
                  </to>
                </anchor>
              </controlPr>
            </control>
          </mc:Choice>
        </mc:AlternateContent>
        <mc:AlternateContent xmlns:mc="http://schemas.openxmlformats.org/markup-compatibility/2006">
          <mc:Choice Requires="x14">
            <control shapeId="34934" r:id="rId81" name="Check Box 118">
              <controlPr defaultSize="0" autoFill="0" autoLine="0" autoPict="0">
                <anchor moveWithCells="1">
                  <from>
                    <xdr:col>1</xdr:col>
                    <xdr:colOff>152400</xdr:colOff>
                    <xdr:row>42</xdr:row>
                    <xdr:rowOff>28575</xdr:rowOff>
                  </from>
                  <to>
                    <xdr:col>1</xdr:col>
                    <xdr:colOff>495300</xdr:colOff>
                    <xdr:row>43</xdr:row>
                    <xdr:rowOff>38100</xdr:rowOff>
                  </to>
                </anchor>
              </controlPr>
            </control>
          </mc:Choice>
        </mc:AlternateContent>
        <mc:AlternateContent xmlns:mc="http://schemas.openxmlformats.org/markup-compatibility/2006">
          <mc:Choice Requires="x14">
            <control shapeId="34935" r:id="rId82" name="Check Box 119">
              <controlPr defaultSize="0" autoFill="0" autoLine="0" autoPict="0">
                <anchor moveWithCells="1">
                  <from>
                    <xdr:col>1</xdr:col>
                    <xdr:colOff>152400</xdr:colOff>
                    <xdr:row>43</xdr:row>
                    <xdr:rowOff>28575</xdr:rowOff>
                  </from>
                  <to>
                    <xdr:col>1</xdr:col>
                    <xdr:colOff>495300</xdr:colOff>
                    <xdr:row>44</xdr:row>
                    <xdr:rowOff>38100</xdr:rowOff>
                  </to>
                </anchor>
              </controlPr>
            </control>
          </mc:Choice>
        </mc:AlternateContent>
        <mc:AlternateContent xmlns:mc="http://schemas.openxmlformats.org/markup-compatibility/2006">
          <mc:Choice Requires="x14">
            <control shapeId="34936" r:id="rId83" name="Check Box 120">
              <controlPr defaultSize="0" autoFill="0" autoLine="0" autoPict="0">
                <anchor moveWithCells="1">
                  <from>
                    <xdr:col>2</xdr:col>
                    <xdr:colOff>180975</xdr:colOff>
                    <xdr:row>39</xdr:row>
                    <xdr:rowOff>0</xdr:rowOff>
                  </from>
                  <to>
                    <xdr:col>2</xdr:col>
                    <xdr:colOff>495300</xdr:colOff>
                    <xdr:row>40</xdr:row>
                    <xdr:rowOff>38100</xdr:rowOff>
                  </to>
                </anchor>
              </controlPr>
            </control>
          </mc:Choice>
        </mc:AlternateContent>
        <mc:AlternateContent xmlns:mc="http://schemas.openxmlformats.org/markup-compatibility/2006">
          <mc:Choice Requires="x14">
            <control shapeId="34937" r:id="rId84" name="Check Box 121">
              <controlPr defaultSize="0" autoFill="0" autoLine="0" autoPict="0">
                <anchor moveWithCells="1">
                  <from>
                    <xdr:col>2</xdr:col>
                    <xdr:colOff>180975</xdr:colOff>
                    <xdr:row>40</xdr:row>
                    <xdr:rowOff>28575</xdr:rowOff>
                  </from>
                  <to>
                    <xdr:col>2</xdr:col>
                    <xdr:colOff>495300</xdr:colOff>
                    <xdr:row>41</xdr:row>
                    <xdr:rowOff>38100</xdr:rowOff>
                  </to>
                </anchor>
              </controlPr>
            </control>
          </mc:Choice>
        </mc:AlternateContent>
        <mc:AlternateContent xmlns:mc="http://schemas.openxmlformats.org/markup-compatibility/2006">
          <mc:Choice Requires="x14">
            <control shapeId="34938" r:id="rId85" name="Check Box 122">
              <controlPr defaultSize="0" autoFill="0" autoLine="0" autoPict="0">
                <anchor moveWithCells="1">
                  <from>
                    <xdr:col>2</xdr:col>
                    <xdr:colOff>180975</xdr:colOff>
                    <xdr:row>41</xdr:row>
                    <xdr:rowOff>28575</xdr:rowOff>
                  </from>
                  <to>
                    <xdr:col>2</xdr:col>
                    <xdr:colOff>495300</xdr:colOff>
                    <xdr:row>42</xdr:row>
                    <xdr:rowOff>38100</xdr:rowOff>
                  </to>
                </anchor>
              </controlPr>
            </control>
          </mc:Choice>
        </mc:AlternateContent>
        <mc:AlternateContent xmlns:mc="http://schemas.openxmlformats.org/markup-compatibility/2006">
          <mc:Choice Requires="x14">
            <control shapeId="34939" r:id="rId86" name="Check Box 123">
              <controlPr defaultSize="0" autoFill="0" autoLine="0" autoPict="0">
                <anchor moveWithCells="1">
                  <from>
                    <xdr:col>2</xdr:col>
                    <xdr:colOff>152400</xdr:colOff>
                    <xdr:row>42</xdr:row>
                    <xdr:rowOff>28575</xdr:rowOff>
                  </from>
                  <to>
                    <xdr:col>2</xdr:col>
                    <xdr:colOff>495300</xdr:colOff>
                    <xdr:row>43</xdr:row>
                    <xdr:rowOff>38100</xdr:rowOff>
                  </to>
                </anchor>
              </controlPr>
            </control>
          </mc:Choice>
        </mc:AlternateContent>
        <mc:AlternateContent xmlns:mc="http://schemas.openxmlformats.org/markup-compatibility/2006">
          <mc:Choice Requires="x14">
            <control shapeId="34940" r:id="rId87" name="Check Box 124">
              <controlPr defaultSize="0" autoFill="0" autoLine="0" autoPict="0">
                <anchor moveWithCells="1">
                  <from>
                    <xdr:col>2</xdr:col>
                    <xdr:colOff>152400</xdr:colOff>
                    <xdr:row>43</xdr:row>
                    <xdr:rowOff>28575</xdr:rowOff>
                  </from>
                  <to>
                    <xdr:col>2</xdr:col>
                    <xdr:colOff>495300</xdr:colOff>
                    <xdr:row>44</xdr:row>
                    <xdr:rowOff>38100</xdr:rowOff>
                  </to>
                </anchor>
              </controlPr>
            </control>
          </mc:Choice>
        </mc:AlternateContent>
        <mc:AlternateContent xmlns:mc="http://schemas.openxmlformats.org/markup-compatibility/2006">
          <mc:Choice Requires="x14">
            <control shapeId="34941" r:id="rId88" name="Check Box 125">
              <controlPr defaultSize="0" autoFill="0" autoLine="0" autoPict="0">
                <anchor moveWithCells="1">
                  <from>
                    <xdr:col>3</xdr:col>
                    <xdr:colOff>180975</xdr:colOff>
                    <xdr:row>39</xdr:row>
                    <xdr:rowOff>0</xdr:rowOff>
                  </from>
                  <to>
                    <xdr:col>3</xdr:col>
                    <xdr:colOff>495300</xdr:colOff>
                    <xdr:row>40</xdr:row>
                    <xdr:rowOff>38100</xdr:rowOff>
                  </to>
                </anchor>
              </controlPr>
            </control>
          </mc:Choice>
        </mc:AlternateContent>
        <mc:AlternateContent xmlns:mc="http://schemas.openxmlformats.org/markup-compatibility/2006">
          <mc:Choice Requires="x14">
            <control shapeId="34942" r:id="rId89" name="Check Box 126">
              <controlPr defaultSize="0" autoFill="0" autoLine="0" autoPict="0">
                <anchor moveWithCells="1">
                  <from>
                    <xdr:col>3</xdr:col>
                    <xdr:colOff>180975</xdr:colOff>
                    <xdr:row>40</xdr:row>
                    <xdr:rowOff>28575</xdr:rowOff>
                  </from>
                  <to>
                    <xdr:col>3</xdr:col>
                    <xdr:colOff>495300</xdr:colOff>
                    <xdr:row>41</xdr:row>
                    <xdr:rowOff>38100</xdr:rowOff>
                  </to>
                </anchor>
              </controlPr>
            </control>
          </mc:Choice>
        </mc:AlternateContent>
        <mc:AlternateContent xmlns:mc="http://schemas.openxmlformats.org/markup-compatibility/2006">
          <mc:Choice Requires="x14">
            <control shapeId="34943" r:id="rId90" name="Check Box 127">
              <controlPr defaultSize="0" autoFill="0" autoLine="0" autoPict="0">
                <anchor moveWithCells="1">
                  <from>
                    <xdr:col>3</xdr:col>
                    <xdr:colOff>180975</xdr:colOff>
                    <xdr:row>41</xdr:row>
                    <xdr:rowOff>28575</xdr:rowOff>
                  </from>
                  <to>
                    <xdr:col>3</xdr:col>
                    <xdr:colOff>523875</xdr:colOff>
                    <xdr:row>42</xdr:row>
                    <xdr:rowOff>38100</xdr:rowOff>
                  </to>
                </anchor>
              </controlPr>
            </control>
          </mc:Choice>
        </mc:AlternateContent>
        <mc:AlternateContent xmlns:mc="http://schemas.openxmlformats.org/markup-compatibility/2006">
          <mc:Choice Requires="x14">
            <control shapeId="34944" r:id="rId91" name="Check Box 128">
              <controlPr defaultSize="0" autoFill="0" autoLine="0" autoPict="0">
                <anchor moveWithCells="1">
                  <from>
                    <xdr:col>3</xdr:col>
                    <xdr:colOff>152400</xdr:colOff>
                    <xdr:row>42</xdr:row>
                    <xdr:rowOff>28575</xdr:rowOff>
                  </from>
                  <to>
                    <xdr:col>3</xdr:col>
                    <xdr:colOff>495300</xdr:colOff>
                    <xdr:row>43</xdr:row>
                    <xdr:rowOff>38100</xdr:rowOff>
                  </to>
                </anchor>
              </controlPr>
            </control>
          </mc:Choice>
        </mc:AlternateContent>
        <mc:AlternateContent xmlns:mc="http://schemas.openxmlformats.org/markup-compatibility/2006">
          <mc:Choice Requires="x14">
            <control shapeId="34945" r:id="rId92" name="Check Box 129">
              <controlPr defaultSize="0" autoFill="0" autoLine="0" autoPict="0">
                <anchor moveWithCells="1">
                  <from>
                    <xdr:col>3</xdr:col>
                    <xdr:colOff>152400</xdr:colOff>
                    <xdr:row>43</xdr:row>
                    <xdr:rowOff>28575</xdr:rowOff>
                  </from>
                  <to>
                    <xdr:col>3</xdr:col>
                    <xdr:colOff>495300</xdr:colOff>
                    <xdr:row>44</xdr:row>
                    <xdr:rowOff>38100</xdr:rowOff>
                  </to>
                </anchor>
              </controlPr>
            </control>
          </mc:Choice>
        </mc:AlternateContent>
        <mc:AlternateContent xmlns:mc="http://schemas.openxmlformats.org/markup-compatibility/2006">
          <mc:Choice Requires="x14">
            <control shapeId="34967" r:id="rId93" name="Check Box 151">
              <controlPr defaultSize="0" autoFill="0" autoLine="0" autoPict="0">
                <anchor moveWithCells="1">
                  <from>
                    <xdr:col>1</xdr:col>
                    <xdr:colOff>152400</xdr:colOff>
                    <xdr:row>44</xdr:row>
                    <xdr:rowOff>28575</xdr:rowOff>
                  </from>
                  <to>
                    <xdr:col>1</xdr:col>
                    <xdr:colOff>495300</xdr:colOff>
                    <xdr:row>45</xdr:row>
                    <xdr:rowOff>38100</xdr:rowOff>
                  </to>
                </anchor>
              </controlPr>
            </control>
          </mc:Choice>
        </mc:AlternateContent>
        <mc:AlternateContent xmlns:mc="http://schemas.openxmlformats.org/markup-compatibility/2006">
          <mc:Choice Requires="x14">
            <control shapeId="34968" r:id="rId94" name="Check Box 152">
              <controlPr defaultSize="0" autoFill="0" autoLine="0" autoPict="0">
                <anchor moveWithCells="1">
                  <from>
                    <xdr:col>2</xdr:col>
                    <xdr:colOff>152400</xdr:colOff>
                    <xdr:row>44</xdr:row>
                    <xdr:rowOff>28575</xdr:rowOff>
                  </from>
                  <to>
                    <xdr:col>2</xdr:col>
                    <xdr:colOff>495300</xdr:colOff>
                    <xdr:row>45</xdr:row>
                    <xdr:rowOff>38100</xdr:rowOff>
                  </to>
                </anchor>
              </controlPr>
            </control>
          </mc:Choice>
        </mc:AlternateContent>
        <mc:AlternateContent xmlns:mc="http://schemas.openxmlformats.org/markup-compatibility/2006">
          <mc:Choice Requires="x14">
            <control shapeId="34969" r:id="rId95" name="Check Box 153">
              <controlPr defaultSize="0" autoFill="0" autoLine="0" autoPict="0">
                <anchor moveWithCells="1">
                  <from>
                    <xdr:col>3</xdr:col>
                    <xdr:colOff>152400</xdr:colOff>
                    <xdr:row>44</xdr:row>
                    <xdr:rowOff>28575</xdr:rowOff>
                  </from>
                  <to>
                    <xdr:col>3</xdr:col>
                    <xdr:colOff>495300</xdr:colOff>
                    <xdr:row>45</xdr:row>
                    <xdr:rowOff>38100</xdr:rowOff>
                  </to>
                </anchor>
              </controlPr>
            </control>
          </mc:Choice>
        </mc:AlternateContent>
        <mc:AlternateContent xmlns:mc="http://schemas.openxmlformats.org/markup-compatibility/2006">
          <mc:Choice Requires="x14">
            <control shapeId="34970" r:id="rId96" name="Check Box 154">
              <controlPr defaultSize="0" autoFill="0" autoLine="0" autoPict="0">
                <anchor moveWithCells="1">
                  <from>
                    <xdr:col>1</xdr:col>
                    <xdr:colOff>180975</xdr:colOff>
                    <xdr:row>45</xdr:row>
                    <xdr:rowOff>0</xdr:rowOff>
                  </from>
                  <to>
                    <xdr:col>1</xdr:col>
                    <xdr:colOff>495300</xdr:colOff>
                    <xdr:row>46</xdr:row>
                    <xdr:rowOff>38100</xdr:rowOff>
                  </to>
                </anchor>
              </controlPr>
            </control>
          </mc:Choice>
        </mc:AlternateContent>
        <mc:AlternateContent xmlns:mc="http://schemas.openxmlformats.org/markup-compatibility/2006">
          <mc:Choice Requires="x14">
            <control shapeId="34971" r:id="rId97" name="Check Box 155">
              <controlPr defaultSize="0" autoFill="0" autoLine="0" autoPict="0">
                <anchor moveWithCells="1">
                  <from>
                    <xdr:col>1</xdr:col>
                    <xdr:colOff>180975</xdr:colOff>
                    <xdr:row>46</xdr:row>
                    <xdr:rowOff>28575</xdr:rowOff>
                  </from>
                  <to>
                    <xdr:col>1</xdr:col>
                    <xdr:colOff>495300</xdr:colOff>
                    <xdr:row>47</xdr:row>
                    <xdr:rowOff>38100</xdr:rowOff>
                  </to>
                </anchor>
              </controlPr>
            </control>
          </mc:Choice>
        </mc:AlternateContent>
        <mc:AlternateContent xmlns:mc="http://schemas.openxmlformats.org/markup-compatibility/2006">
          <mc:Choice Requires="x14">
            <control shapeId="34972" r:id="rId98" name="Check Box 156">
              <controlPr defaultSize="0" autoFill="0" autoLine="0" autoPict="0">
                <anchor moveWithCells="1">
                  <from>
                    <xdr:col>1</xdr:col>
                    <xdr:colOff>180975</xdr:colOff>
                    <xdr:row>47</xdr:row>
                    <xdr:rowOff>28575</xdr:rowOff>
                  </from>
                  <to>
                    <xdr:col>1</xdr:col>
                    <xdr:colOff>495300</xdr:colOff>
                    <xdr:row>48</xdr:row>
                    <xdr:rowOff>38100</xdr:rowOff>
                  </to>
                </anchor>
              </controlPr>
            </control>
          </mc:Choice>
        </mc:AlternateContent>
        <mc:AlternateContent xmlns:mc="http://schemas.openxmlformats.org/markup-compatibility/2006">
          <mc:Choice Requires="x14">
            <control shapeId="34973" r:id="rId99" name="Check Box 157">
              <controlPr defaultSize="0" autoFill="0" autoLine="0" autoPict="0">
                <anchor moveWithCells="1">
                  <from>
                    <xdr:col>1</xdr:col>
                    <xdr:colOff>152400</xdr:colOff>
                    <xdr:row>48</xdr:row>
                    <xdr:rowOff>28575</xdr:rowOff>
                  </from>
                  <to>
                    <xdr:col>1</xdr:col>
                    <xdr:colOff>495300</xdr:colOff>
                    <xdr:row>49</xdr:row>
                    <xdr:rowOff>38100</xdr:rowOff>
                  </to>
                </anchor>
              </controlPr>
            </control>
          </mc:Choice>
        </mc:AlternateContent>
        <mc:AlternateContent xmlns:mc="http://schemas.openxmlformats.org/markup-compatibility/2006">
          <mc:Choice Requires="x14">
            <control shapeId="34975" r:id="rId100" name="Check Box 159">
              <controlPr defaultSize="0" autoFill="0" autoLine="0" autoPict="0">
                <anchor moveWithCells="1">
                  <from>
                    <xdr:col>2</xdr:col>
                    <xdr:colOff>180975</xdr:colOff>
                    <xdr:row>45</xdr:row>
                    <xdr:rowOff>0</xdr:rowOff>
                  </from>
                  <to>
                    <xdr:col>2</xdr:col>
                    <xdr:colOff>495300</xdr:colOff>
                    <xdr:row>46</xdr:row>
                    <xdr:rowOff>38100</xdr:rowOff>
                  </to>
                </anchor>
              </controlPr>
            </control>
          </mc:Choice>
        </mc:AlternateContent>
        <mc:AlternateContent xmlns:mc="http://schemas.openxmlformats.org/markup-compatibility/2006">
          <mc:Choice Requires="x14">
            <control shapeId="34976" r:id="rId101" name="Check Box 160">
              <controlPr defaultSize="0" autoFill="0" autoLine="0" autoPict="0">
                <anchor moveWithCells="1">
                  <from>
                    <xdr:col>2</xdr:col>
                    <xdr:colOff>180975</xdr:colOff>
                    <xdr:row>46</xdr:row>
                    <xdr:rowOff>28575</xdr:rowOff>
                  </from>
                  <to>
                    <xdr:col>2</xdr:col>
                    <xdr:colOff>495300</xdr:colOff>
                    <xdr:row>47</xdr:row>
                    <xdr:rowOff>38100</xdr:rowOff>
                  </to>
                </anchor>
              </controlPr>
            </control>
          </mc:Choice>
        </mc:AlternateContent>
        <mc:AlternateContent xmlns:mc="http://schemas.openxmlformats.org/markup-compatibility/2006">
          <mc:Choice Requires="x14">
            <control shapeId="34977" r:id="rId102" name="Check Box 161">
              <controlPr defaultSize="0" autoFill="0" autoLine="0" autoPict="0">
                <anchor moveWithCells="1">
                  <from>
                    <xdr:col>2</xdr:col>
                    <xdr:colOff>180975</xdr:colOff>
                    <xdr:row>47</xdr:row>
                    <xdr:rowOff>28575</xdr:rowOff>
                  </from>
                  <to>
                    <xdr:col>2</xdr:col>
                    <xdr:colOff>495300</xdr:colOff>
                    <xdr:row>48</xdr:row>
                    <xdr:rowOff>38100</xdr:rowOff>
                  </to>
                </anchor>
              </controlPr>
            </control>
          </mc:Choice>
        </mc:AlternateContent>
        <mc:AlternateContent xmlns:mc="http://schemas.openxmlformats.org/markup-compatibility/2006">
          <mc:Choice Requires="x14">
            <control shapeId="34978" r:id="rId103" name="Check Box 162">
              <controlPr defaultSize="0" autoFill="0" autoLine="0" autoPict="0">
                <anchor moveWithCells="1">
                  <from>
                    <xdr:col>2</xdr:col>
                    <xdr:colOff>152400</xdr:colOff>
                    <xdr:row>48</xdr:row>
                    <xdr:rowOff>28575</xdr:rowOff>
                  </from>
                  <to>
                    <xdr:col>2</xdr:col>
                    <xdr:colOff>495300</xdr:colOff>
                    <xdr:row>49</xdr:row>
                    <xdr:rowOff>38100</xdr:rowOff>
                  </to>
                </anchor>
              </controlPr>
            </control>
          </mc:Choice>
        </mc:AlternateContent>
        <mc:AlternateContent xmlns:mc="http://schemas.openxmlformats.org/markup-compatibility/2006">
          <mc:Choice Requires="x14">
            <control shapeId="34980" r:id="rId104" name="Check Box 164">
              <controlPr defaultSize="0" autoFill="0" autoLine="0" autoPict="0">
                <anchor moveWithCells="1">
                  <from>
                    <xdr:col>3</xdr:col>
                    <xdr:colOff>180975</xdr:colOff>
                    <xdr:row>45</xdr:row>
                    <xdr:rowOff>0</xdr:rowOff>
                  </from>
                  <to>
                    <xdr:col>3</xdr:col>
                    <xdr:colOff>495300</xdr:colOff>
                    <xdr:row>46</xdr:row>
                    <xdr:rowOff>38100</xdr:rowOff>
                  </to>
                </anchor>
              </controlPr>
            </control>
          </mc:Choice>
        </mc:AlternateContent>
        <mc:AlternateContent xmlns:mc="http://schemas.openxmlformats.org/markup-compatibility/2006">
          <mc:Choice Requires="x14">
            <control shapeId="34981" r:id="rId105" name="Check Box 165">
              <controlPr defaultSize="0" autoFill="0" autoLine="0" autoPict="0">
                <anchor moveWithCells="1">
                  <from>
                    <xdr:col>3</xdr:col>
                    <xdr:colOff>180975</xdr:colOff>
                    <xdr:row>46</xdr:row>
                    <xdr:rowOff>28575</xdr:rowOff>
                  </from>
                  <to>
                    <xdr:col>3</xdr:col>
                    <xdr:colOff>495300</xdr:colOff>
                    <xdr:row>47</xdr:row>
                    <xdr:rowOff>38100</xdr:rowOff>
                  </to>
                </anchor>
              </controlPr>
            </control>
          </mc:Choice>
        </mc:AlternateContent>
        <mc:AlternateContent xmlns:mc="http://schemas.openxmlformats.org/markup-compatibility/2006">
          <mc:Choice Requires="x14">
            <control shapeId="34982" r:id="rId106" name="Check Box 166">
              <controlPr defaultSize="0" autoFill="0" autoLine="0" autoPict="0">
                <anchor moveWithCells="1">
                  <from>
                    <xdr:col>3</xdr:col>
                    <xdr:colOff>180975</xdr:colOff>
                    <xdr:row>47</xdr:row>
                    <xdr:rowOff>28575</xdr:rowOff>
                  </from>
                  <to>
                    <xdr:col>3</xdr:col>
                    <xdr:colOff>523875</xdr:colOff>
                    <xdr:row>48</xdr:row>
                    <xdr:rowOff>38100</xdr:rowOff>
                  </to>
                </anchor>
              </controlPr>
            </control>
          </mc:Choice>
        </mc:AlternateContent>
        <mc:AlternateContent xmlns:mc="http://schemas.openxmlformats.org/markup-compatibility/2006">
          <mc:Choice Requires="x14">
            <control shapeId="34983" r:id="rId107" name="Check Box 167">
              <controlPr defaultSize="0" autoFill="0" autoLine="0" autoPict="0">
                <anchor moveWithCells="1">
                  <from>
                    <xdr:col>3</xdr:col>
                    <xdr:colOff>152400</xdr:colOff>
                    <xdr:row>48</xdr:row>
                    <xdr:rowOff>28575</xdr:rowOff>
                  </from>
                  <to>
                    <xdr:col>3</xdr:col>
                    <xdr:colOff>495300</xdr:colOff>
                    <xdr:row>49</xdr:row>
                    <xdr:rowOff>38100</xdr:rowOff>
                  </to>
                </anchor>
              </controlPr>
            </control>
          </mc:Choice>
        </mc:AlternateContent>
        <mc:AlternateContent xmlns:mc="http://schemas.openxmlformats.org/markup-compatibility/2006">
          <mc:Choice Requires="x14">
            <control shapeId="34994" r:id="rId108" name="Check Box 178">
              <controlPr defaultSize="0" autoFill="0" autoLine="0" autoPict="0">
                <anchor moveWithCells="1">
                  <from>
                    <xdr:col>1</xdr:col>
                    <xdr:colOff>152400</xdr:colOff>
                    <xdr:row>48</xdr:row>
                    <xdr:rowOff>28575</xdr:rowOff>
                  </from>
                  <to>
                    <xdr:col>1</xdr:col>
                    <xdr:colOff>495300</xdr:colOff>
                    <xdr:row>49</xdr:row>
                    <xdr:rowOff>38100</xdr:rowOff>
                  </to>
                </anchor>
              </controlPr>
            </control>
          </mc:Choice>
        </mc:AlternateContent>
        <mc:AlternateContent xmlns:mc="http://schemas.openxmlformats.org/markup-compatibility/2006">
          <mc:Choice Requires="x14">
            <control shapeId="34995" r:id="rId109" name="Check Box 179">
              <controlPr defaultSize="0" autoFill="0" autoLine="0" autoPict="0">
                <anchor moveWithCells="1">
                  <from>
                    <xdr:col>1</xdr:col>
                    <xdr:colOff>152400</xdr:colOff>
                    <xdr:row>51</xdr:row>
                    <xdr:rowOff>28575</xdr:rowOff>
                  </from>
                  <to>
                    <xdr:col>1</xdr:col>
                    <xdr:colOff>495300</xdr:colOff>
                    <xdr:row>52</xdr:row>
                    <xdr:rowOff>38100</xdr:rowOff>
                  </to>
                </anchor>
              </controlPr>
            </control>
          </mc:Choice>
        </mc:AlternateContent>
        <mc:AlternateContent xmlns:mc="http://schemas.openxmlformats.org/markup-compatibility/2006">
          <mc:Choice Requires="x14">
            <control shapeId="34996" r:id="rId110" name="Check Box 180">
              <controlPr defaultSize="0" autoFill="0" autoLine="0" autoPict="0">
                <anchor moveWithCells="1">
                  <from>
                    <xdr:col>2</xdr:col>
                    <xdr:colOff>152400</xdr:colOff>
                    <xdr:row>48</xdr:row>
                    <xdr:rowOff>28575</xdr:rowOff>
                  </from>
                  <to>
                    <xdr:col>2</xdr:col>
                    <xdr:colOff>495300</xdr:colOff>
                    <xdr:row>49</xdr:row>
                    <xdr:rowOff>38100</xdr:rowOff>
                  </to>
                </anchor>
              </controlPr>
            </control>
          </mc:Choice>
        </mc:AlternateContent>
        <mc:AlternateContent xmlns:mc="http://schemas.openxmlformats.org/markup-compatibility/2006">
          <mc:Choice Requires="x14">
            <control shapeId="34997" r:id="rId111" name="Check Box 181">
              <controlPr defaultSize="0" autoFill="0" autoLine="0" autoPict="0">
                <anchor moveWithCells="1">
                  <from>
                    <xdr:col>2</xdr:col>
                    <xdr:colOff>152400</xdr:colOff>
                    <xdr:row>51</xdr:row>
                    <xdr:rowOff>28575</xdr:rowOff>
                  </from>
                  <to>
                    <xdr:col>2</xdr:col>
                    <xdr:colOff>495300</xdr:colOff>
                    <xdr:row>52</xdr:row>
                    <xdr:rowOff>38100</xdr:rowOff>
                  </to>
                </anchor>
              </controlPr>
            </control>
          </mc:Choice>
        </mc:AlternateContent>
        <mc:AlternateContent xmlns:mc="http://schemas.openxmlformats.org/markup-compatibility/2006">
          <mc:Choice Requires="x14">
            <control shapeId="34998" r:id="rId112" name="Check Box 182">
              <controlPr defaultSize="0" autoFill="0" autoLine="0" autoPict="0">
                <anchor moveWithCells="1">
                  <from>
                    <xdr:col>3</xdr:col>
                    <xdr:colOff>152400</xdr:colOff>
                    <xdr:row>48</xdr:row>
                    <xdr:rowOff>28575</xdr:rowOff>
                  </from>
                  <to>
                    <xdr:col>3</xdr:col>
                    <xdr:colOff>495300</xdr:colOff>
                    <xdr:row>49</xdr:row>
                    <xdr:rowOff>38100</xdr:rowOff>
                  </to>
                </anchor>
              </controlPr>
            </control>
          </mc:Choice>
        </mc:AlternateContent>
        <mc:AlternateContent xmlns:mc="http://schemas.openxmlformats.org/markup-compatibility/2006">
          <mc:Choice Requires="x14">
            <control shapeId="34999" r:id="rId113" name="Check Box 183">
              <controlPr defaultSize="0" autoFill="0" autoLine="0" autoPict="0">
                <anchor moveWithCells="1">
                  <from>
                    <xdr:col>3</xdr:col>
                    <xdr:colOff>152400</xdr:colOff>
                    <xdr:row>51</xdr:row>
                    <xdr:rowOff>28575</xdr:rowOff>
                  </from>
                  <to>
                    <xdr:col>3</xdr:col>
                    <xdr:colOff>495300</xdr:colOff>
                    <xdr:row>52</xdr:row>
                    <xdr:rowOff>38100</xdr:rowOff>
                  </to>
                </anchor>
              </controlPr>
            </control>
          </mc:Choice>
        </mc:AlternateContent>
        <mc:AlternateContent xmlns:mc="http://schemas.openxmlformats.org/markup-compatibility/2006">
          <mc:Choice Requires="x14">
            <control shapeId="35009" r:id="rId114" name="Check Box 193">
              <controlPr defaultSize="0" autoFill="0" autoLine="0" autoPict="0">
                <anchor moveWithCells="1">
                  <from>
                    <xdr:col>1</xdr:col>
                    <xdr:colOff>152400</xdr:colOff>
                    <xdr:row>51</xdr:row>
                    <xdr:rowOff>28575</xdr:rowOff>
                  </from>
                  <to>
                    <xdr:col>1</xdr:col>
                    <xdr:colOff>495300</xdr:colOff>
                    <xdr:row>52</xdr:row>
                    <xdr:rowOff>38100</xdr:rowOff>
                  </to>
                </anchor>
              </controlPr>
            </control>
          </mc:Choice>
        </mc:AlternateContent>
        <mc:AlternateContent xmlns:mc="http://schemas.openxmlformats.org/markup-compatibility/2006">
          <mc:Choice Requires="x14">
            <control shapeId="35010" r:id="rId115" name="Check Box 194">
              <controlPr defaultSize="0" autoFill="0" autoLine="0" autoPict="0">
                <anchor moveWithCells="1">
                  <from>
                    <xdr:col>2</xdr:col>
                    <xdr:colOff>152400</xdr:colOff>
                    <xdr:row>51</xdr:row>
                    <xdr:rowOff>28575</xdr:rowOff>
                  </from>
                  <to>
                    <xdr:col>2</xdr:col>
                    <xdr:colOff>495300</xdr:colOff>
                    <xdr:row>52</xdr:row>
                    <xdr:rowOff>38100</xdr:rowOff>
                  </to>
                </anchor>
              </controlPr>
            </control>
          </mc:Choice>
        </mc:AlternateContent>
        <mc:AlternateContent xmlns:mc="http://schemas.openxmlformats.org/markup-compatibility/2006">
          <mc:Choice Requires="x14">
            <control shapeId="35011" r:id="rId116" name="Check Box 195">
              <controlPr defaultSize="0" autoFill="0" autoLine="0" autoPict="0">
                <anchor moveWithCells="1">
                  <from>
                    <xdr:col>3</xdr:col>
                    <xdr:colOff>152400</xdr:colOff>
                    <xdr:row>51</xdr:row>
                    <xdr:rowOff>28575</xdr:rowOff>
                  </from>
                  <to>
                    <xdr:col>3</xdr:col>
                    <xdr:colOff>495300</xdr:colOff>
                    <xdr:row>52</xdr:row>
                    <xdr:rowOff>38100</xdr:rowOff>
                  </to>
                </anchor>
              </controlPr>
            </control>
          </mc:Choice>
        </mc:AlternateContent>
        <mc:AlternateContent xmlns:mc="http://schemas.openxmlformats.org/markup-compatibility/2006">
          <mc:Choice Requires="x14">
            <control shapeId="35012" r:id="rId117" name="Check Box 196">
              <controlPr defaultSize="0" autoFill="0" autoLine="0" autoPict="0">
                <anchor moveWithCells="1">
                  <from>
                    <xdr:col>1</xdr:col>
                    <xdr:colOff>180975</xdr:colOff>
                    <xdr:row>52</xdr:row>
                    <xdr:rowOff>0</xdr:rowOff>
                  </from>
                  <to>
                    <xdr:col>1</xdr:col>
                    <xdr:colOff>495300</xdr:colOff>
                    <xdr:row>53</xdr:row>
                    <xdr:rowOff>38100</xdr:rowOff>
                  </to>
                </anchor>
              </controlPr>
            </control>
          </mc:Choice>
        </mc:AlternateContent>
        <mc:AlternateContent xmlns:mc="http://schemas.openxmlformats.org/markup-compatibility/2006">
          <mc:Choice Requires="x14">
            <control shapeId="35013" r:id="rId118" name="Check Box 197">
              <controlPr defaultSize="0" autoFill="0" autoLine="0" autoPict="0">
                <anchor moveWithCells="1">
                  <from>
                    <xdr:col>1</xdr:col>
                    <xdr:colOff>180975</xdr:colOff>
                    <xdr:row>53</xdr:row>
                    <xdr:rowOff>28575</xdr:rowOff>
                  </from>
                  <to>
                    <xdr:col>1</xdr:col>
                    <xdr:colOff>495300</xdr:colOff>
                    <xdr:row>54</xdr:row>
                    <xdr:rowOff>38100</xdr:rowOff>
                  </to>
                </anchor>
              </controlPr>
            </control>
          </mc:Choice>
        </mc:AlternateContent>
        <mc:AlternateContent xmlns:mc="http://schemas.openxmlformats.org/markup-compatibility/2006">
          <mc:Choice Requires="x14">
            <control shapeId="35014" r:id="rId119" name="Check Box 198">
              <controlPr defaultSize="0" autoFill="0" autoLine="0" autoPict="0">
                <anchor moveWithCells="1">
                  <from>
                    <xdr:col>1</xdr:col>
                    <xdr:colOff>180975</xdr:colOff>
                    <xdr:row>54</xdr:row>
                    <xdr:rowOff>28575</xdr:rowOff>
                  </from>
                  <to>
                    <xdr:col>1</xdr:col>
                    <xdr:colOff>495300</xdr:colOff>
                    <xdr:row>55</xdr:row>
                    <xdr:rowOff>38100</xdr:rowOff>
                  </to>
                </anchor>
              </controlPr>
            </control>
          </mc:Choice>
        </mc:AlternateContent>
        <mc:AlternateContent xmlns:mc="http://schemas.openxmlformats.org/markup-compatibility/2006">
          <mc:Choice Requires="x14">
            <control shapeId="35015" r:id="rId120" name="Check Box 199">
              <controlPr defaultSize="0" autoFill="0" autoLine="0" autoPict="0">
                <anchor moveWithCells="1">
                  <from>
                    <xdr:col>1</xdr:col>
                    <xdr:colOff>152400</xdr:colOff>
                    <xdr:row>55</xdr:row>
                    <xdr:rowOff>28575</xdr:rowOff>
                  </from>
                  <to>
                    <xdr:col>1</xdr:col>
                    <xdr:colOff>495300</xdr:colOff>
                    <xdr:row>56</xdr:row>
                    <xdr:rowOff>38100</xdr:rowOff>
                  </to>
                </anchor>
              </controlPr>
            </control>
          </mc:Choice>
        </mc:AlternateContent>
        <mc:AlternateContent xmlns:mc="http://schemas.openxmlformats.org/markup-compatibility/2006">
          <mc:Choice Requires="x14">
            <control shapeId="35016" r:id="rId121" name="Check Box 200">
              <controlPr defaultSize="0" autoFill="0" autoLine="0" autoPict="0">
                <anchor moveWithCells="1">
                  <from>
                    <xdr:col>2</xdr:col>
                    <xdr:colOff>180975</xdr:colOff>
                    <xdr:row>52</xdr:row>
                    <xdr:rowOff>0</xdr:rowOff>
                  </from>
                  <to>
                    <xdr:col>2</xdr:col>
                    <xdr:colOff>495300</xdr:colOff>
                    <xdr:row>53</xdr:row>
                    <xdr:rowOff>38100</xdr:rowOff>
                  </to>
                </anchor>
              </controlPr>
            </control>
          </mc:Choice>
        </mc:AlternateContent>
        <mc:AlternateContent xmlns:mc="http://schemas.openxmlformats.org/markup-compatibility/2006">
          <mc:Choice Requires="x14">
            <control shapeId="35017" r:id="rId122" name="Check Box 201">
              <controlPr defaultSize="0" autoFill="0" autoLine="0" autoPict="0">
                <anchor moveWithCells="1">
                  <from>
                    <xdr:col>2</xdr:col>
                    <xdr:colOff>180975</xdr:colOff>
                    <xdr:row>53</xdr:row>
                    <xdr:rowOff>28575</xdr:rowOff>
                  </from>
                  <to>
                    <xdr:col>2</xdr:col>
                    <xdr:colOff>495300</xdr:colOff>
                    <xdr:row>54</xdr:row>
                    <xdr:rowOff>38100</xdr:rowOff>
                  </to>
                </anchor>
              </controlPr>
            </control>
          </mc:Choice>
        </mc:AlternateContent>
        <mc:AlternateContent xmlns:mc="http://schemas.openxmlformats.org/markup-compatibility/2006">
          <mc:Choice Requires="x14">
            <control shapeId="35018" r:id="rId123" name="Check Box 202">
              <controlPr defaultSize="0" autoFill="0" autoLine="0" autoPict="0">
                <anchor moveWithCells="1">
                  <from>
                    <xdr:col>2</xdr:col>
                    <xdr:colOff>180975</xdr:colOff>
                    <xdr:row>54</xdr:row>
                    <xdr:rowOff>28575</xdr:rowOff>
                  </from>
                  <to>
                    <xdr:col>2</xdr:col>
                    <xdr:colOff>495300</xdr:colOff>
                    <xdr:row>55</xdr:row>
                    <xdr:rowOff>38100</xdr:rowOff>
                  </to>
                </anchor>
              </controlPr>
            </control>
          </mc:Choice>
        </mc:AlternateContent>
        <mc:AlternateContent xmlns:mc="http://schemas.openxmlformats.org/markup-compatibility/2006">
          <mc:Choice Requires="x14">
            <control shapeId="35019" r:id="rId124" name="Check Box 203">
              <controlPr defaultSize="0" autoFill="0" autoLine="0" autoPict="0">
                <anchor moveWithCells="1">
                  <from>
                    <xdr:col>2</xdr:col>
                    <xdr:colOff>152400</xdr:colOff>
                    <xdr:row>55</xdr:row>
                    <xdr:rowOff>28575</xdr:rowOff>
                  </from>
                  <to>
                    <xdr:col>2</xdr:col>
                    <xdr:colOff>495300</xdr:colOff>
                    <xdr:row>56</xdr:row>
                    <xdr:rowOff>38100</xdr:rowOff>
                  </to>
                </anchor>
              </controlPr>
            </control>
          </mc:Choice>
        </mc:AlternateContent>
        <mc:AlternateContent xmlns:mc="http://schemas.openxmlformats.org/markup-compatibility/2006">
          <mc:Choice Requires="x14">
            <control shapeId="35020" r:id="rId125" name="Check Box 204">
              <controlPr defaultSize="0" autoFill="0" autoLine="0" autoPict="0">
                <anchor moveWithCells="1">
                  <from>
                    <xdr:col>3</xdr:col>
                    <xdr:colOff>180975</xdr:colOff>
                    <xdr:row>52</xdr:row>
                    <xdr:rowOff>0</xdr:rowOff>
                  </from>
                  <to>
                    <xdr:col>3</xdr:col>
                    <xdr:colOff>495300</xdr:colOff>
                    <xdr:row>53</xdr:row>
                    <xdr:rowOff>38100</xdr:rowOff>
                  </to>
                </anchor>
              </controlPr>
            </control>
          </mc:Choice>
        </mc:AlternateContent>
        <mc:AlternateContent xmlns:mc="http://schemas.openxmlformats.org/markup-compatibility/2006">
          <mc:Choice Requires="x14">
            <control shapeId="35021" r:id="rId126" name="Check Box 205">
              <controlPr defaultSize="0" autoFill="0" autoLine="0" autoPict="0">
                <anchor moveWithCells="1">
                  <from>
                    <xdr:col>3</xdr:col>
                    <xdr:colOff>180975</xdr:colOff>
                    <xdr:row>53</xdr:row>
                    <xdr:rowOff>28575</xdr:rowOff>
                  </from>
                  <to>
                    <xdr:col>3</xdr:col>
                    <xdr:colOff>495300</xdr:colOff>
                    <xdr:row>54</xdr:row>
                    <xdr:rowOff>38100</xdr:rowOff>
                  </to>
                </anchor>
              </controlPr>
            </control>
          </mc:Choice>
        </mc:AlternateContent>
        <mc:AlternateContent xmlns:mc="http://schemas.openxmlformats.org/markup-compatibility/2006">
          <mc:Choice Requires="x14">
            <control shapeId="35022" r:id="rId127" name="Check Box 206">
              <controlPr defaultSize="0" autoFill="0" autoLine="0" autoPict="0">
                <anchor moveWithCells="1">
                  <from>
                    <xdr:col>3</xdr:col>
                    <xdr:colOff>180975</xdr:colOff>
                    <xdr:row>54</xdr:row>
                    <xdr:rowOff>28575</xdr:rowOff>
                  </from>
                  <to>
                    <xdr:col>3</xdr:col>
                    <xdr:colOff>523875</xdr:colOff>
                    <xdr:row>55</xdr:row>
                    <xdr:rowOff>38100</xdr:rowOff>
                  </to>
                </anchor>
              </controlPr>
            </control>
          </mc:Choice>
        </mc:AlternateContent>
        <mc:AlternateContent xmlns:mc="http://schemas.openxmlformats.org/markup-compatibility/2006">
          <mc:Choice Requires="x14">
            <control shapeId="35023" r:id="rId128" name="Check Box 207">
              <controlPr defaultSize="0" autoFill="0" autoLine="0" autoPict="0">
                <anchor moveWithCells="1">
                  <from>
                    <xdr:col>3</xdr:col>
                    <xdr:colOff>152400</xdr:colOff>
                    <xdr:row>55</xdr:row>
                    <xdr:rowOff>28575</xdr:rowOff>
                  </from>
                  <to>
                    <xdr:col>3</xdr:col>
                    <xdr:colOff>495300</xdr:colOff>
                    <xdr:row>56</xdr:row>
                    <xdr:rowOff>38100</xdr:rowOff>
                  </to>
                </anchor>
              </controlPr>
            </control>
          </mc:Choice>
        </mc:AlternateContent>
        <mc:AlternateContent xmlns:mc="http://schemas.openxmlformats.org/markup-compatibility/2006">
          <mc:Choice Requires="x14">
            <control shapeId="35024" r:id="rId129" name="Check Box 208">
              <controlPr defaultSize="0" autoFill="0" autoLine="0" autoPict="0">
                <anchor moveWithCells="1">
                  <from>
                    <xdr:col>1</xdr:col>
                    <xdr:colOff>152400</xdr:colOff>
                    <xdr:row>55</xdr:row>
                    <xdr:rowOff>28575</xdr:rowOff>
                  </from>
                  <to>
                    <xdr:col>1</xdr:col>
                    <xdr:colOff>495300</xdr:colOff>
                    <xdr:row>56</xdr:row>
                    <xdr:rowOff>38100</xdr:rowOff>
                  </to>
                </anchor>
              </controlPr>
            </control>
          </mc:Choice>
        </mc:AlternateContent>
        <mc:AlternateContent xmlns:mc="http://schemas.openxmlformats.org/markup-compatibility/2006">
          <mc:Choice Requires="x14">
            <control shapeId="35025" r:id="rId130" name="Check Box 209">
              <controlPr defaultSize="0" autoFill="0" autoLine="0" autoPict="0">
                <anchor moveWithCells="1">
                  <from>
                    <xdr:col>2</xdr:col>
                    <xdr:colOff>152400</xdr:colOff>
                    <xdr:row>55</xdr:row>
                    <xdr:rowOff>28575</xdr:rowOff>
                  </from>
                  <to>
                    <xdr:col>2</xdr:col>
                    <xdr:colOff>495300</xdr:colOff>
                    <xdr:row>56</xdr:row>
                    <xdr:rowOff>38100</xdr:rowOff>
                  </to>
                </anchor>
              </controlPr>
            </control>
          </mc:Choice>
        </mc:AlternateContent>
        <mc:AlternateContent xmlns:mc="http://schemas.openxmlformats.org/markup-compatibility/2006">
          <mc:Choice Requires="x14">
            <control shapeId="35026" r:id="rId131" name="Check Box 210">
              <controlPr defaultSize="0" autoFill="0" autoLine="0" autoPict="0">
                <anchor moveWithCells="1">
                  <from>
                    <xdr:col>3</xdr:col>
                    <xdr:colOff>152400</xdr:colOff>
                    <xdr:row>55</xdr:row>
                    <xdr:rowOff>28575</xdr:rowOff>
                  </from>
                  <to>
                    <xdr:col>3</xdr:col>
                    <xdr:colOff>495300</xdr:colOff>
                    <xdr:row>56</xdr:row>
                    <xdr:rowOff>38100</xdr:rowOff>
                  </to>
                </anchor>
              </controlPr>
            </control>
          </mc:Choice>
        </mc:AlternateContent>
        <mc:AlternateContent xmlns:mc="http://schemas.openxmlformats.org/markup-compatibility/2006">
          <mc:Choice Requires="x14">
            <control shapeId="35037" r:id="rId132" name="Check Box 221">
              <controlPr defaultSize="0" autoFill="0" autoLine="0" autoPict="0">
                <anchor moveWithCells="1">
                  <from>
                    <xdr:col>1</xdr:col>
                    <xdr:colOff>180975</xdr:colOff>
                    <xdr:row>56</xdr:row>
                    <xdr:rowOff>28575</xdr:rowOff>
                  </from>
                  <to>
                    <xdr:col>1</xdr:col>
                    <xdr:colOff>495300</xdr:colOff>
                    <xdr:row>57</xdr:row>
                    <xdr:rowOff>38100</xdr:rowOff>
                  </to>
                </anchor>
              </controlPr>
            </control>
          </mc:Choice>
        </mc:AlternateContent>
        <mc:AlternateContent xmlns:mc="http://schemas.openxmlformats.org/markup-compatibility/2006">
          <mc:Choice Requires="x14">
            <control shapeId="35038" r:id="rId133" name="Check Box 222">
              <controlPr defaultSize="0" autoFill="0" autoLine="0" autoPict="0">
                <anchor moveWithCells="1">
                  <from>
                    <xdr:col>1</xdr:col>
                    <xdr:colOff>180975</xdr:colOff>
                    <xdr:row>57</xdr:row>
                    <xdr:rowOff>28575</xdr:rowOff>
                  </from>
                  <to>
                    <xdr:col>1</xdr:col>
                    <xdr:colOff>495300</xdr:colOff>
                    <xdr:row>58</xdr:row>
                    <xdr:rowOff>38100</xdr:rowOff>
                  </to>
                </anchor>
              </controlPr>
            </control>
          </mc:Choice>
        </mc:AlternateContent>
        <mc:AlternateContent xmlns:mc="http://schemas.openxmlformats.org/markup-compatibility/2006">
          <mc:Choice Requires="x14">
            <control shapeId="35039" r:id="rId134" name="Check Box 223">
              <controlPr defaultSize="0" autoFill="0" autoLine="0" autoPict="0">
                <anchor moveWithCells="1">
                  <from>
                    <xdr:col>1</xdr:col>
                    <xdr:colOff>152400</xdr:colOff>
                    <xdr:row>58</xdr:row>
                    <xdr:rowOff>28575</xdr:rowOff>
                  </from>
                  <to>
                    <xdr:col>1</xdr:col>
                    <xdr:colOff>495300</xdr:colOff>
                    <xdr:row>59</xdr:row>
                    <xdr:rowOff>38100</xdr:rowOff>
                  </to>
                </anchor>
              </controlPr>
            </control>
          </mc:Choice>
        </mc:AlternateContent>
        <mc:AlternateContent xmlns:mc="http://schemas.openxmlformats.org/markup-compatibility/2006">
          <mc:Choice Requires="x14">
            <control shapeId="35041" r:id="rId135" name="Check Box 225">
              <controlPr defaultSize="0" autoFill="0" autoLine="0" autoPict="0">
                <anchor moveWithCells="1">
                  <from>
                    <xdr:col>2</xdr:col>
                    <xdr:colOff>180975</xdr:colOff>
                    <xdr:row>56</xdr:row>
                    <xdr:rowOff>28575</xdr:rowOff>
                  </from>
                  <to>
                    <xdr:col>2</xdr:col>
                    <xdr:colOff>495300</xdr:colOff>
                    <xdr:row>57</xdr:row>
                    <xdr:rowOff>38100</xdr:rowOff>
                  </to>
                </anchor>
              </controlPr>
            </control>
          </mc:Choice>
        </mc:AlternateContent>
        <mc:AlternateContent xmlns:mc="http://schemas.openxmlformats.org/markup-compatibility/2006">
          <mc:Choice Requires="x14">
            <control shapeId="35042" r:id="rId136" name="Check Box 226">
              <controlPr defaultSize="0" autoFill="0" autoLine="0" autoPict="0">
                <anchor moveWithCells="1">
                  <from>
                    <xdr:col>2</xdr:col>
                    <xdr:colOff>180975</xdr:colOff>
                    <xdr:row>57</xdr:row>
                    <xdr:rowOff>28575</xdr:rowOff>
                  </from>
                  <to>
                    <xdr:col>2</xdr:col>
                    <xdr:colOff>495300</xdr:colOff>
                    <xdr:row>58</xdr:row>
                    <xdr:rowOff>38100</xdr:rowOff>
                  </to>
                </anchor>
              </controlPr>
            </control>
          </mc:Choice>
        </mc:AlternateContent>
        <mc:AlternateContent xmlns:mc="http://schemas.openxmlformats.org/markup-compatibility/2006">
          <mc:Choice Requires="x14">
            <control shapeId="35043" r:id="rId137" name="Check Box 227">
              <controlPr defaultSize="0" autoFill="0" autoLine="0" autoPict="0">
                <anchor moveWithCells="1">
                  <from>
                    <xdr:col>2</xdr:col>
                    <xdr:colOff>152400</xdr:colOff>
                    <xdr:row>58</xdr:row>
                    <xdr:rowOff>28575</xdr:rowOff>
                  </from>
                  <to>
                    <xdr:col>2</xdr:col>
                    <xdr:colOff>495300</xdr:colOff>
                    <xdr:row>59</xdr:row>
                    <xdr:rowOff>38100</xdr:rowOff>
                  </to>
                </anchor>
              </controlPr>
            </control>
          </mc:Choice>
        </mc:AlternateContent>
        <mc:AlternateContent xmlns:mc="http://schemas.openxmlformats.org/markup-compatibility/2006">
          <mc:Choice Requires="x14">
            <control shapeId="35045" r:id="rId138" name="Check Box 229">
              <controlPr defaultSize="0" autoFill="0" autoLine="0" autoPict="0">
                <anchor moveWithCells="1">
                  <from>
                    <xdr:col>3</xdr:col>
                    <xdr:colOff>180975</xdr:colOff>
                    <xdr:row>56</xdr:row>
                    <xdr:rowOff>28575</xdr:rowOff>
                  </from>
                  <to>
                    <xdr:col>3</xdr:col>
                    <xdr:colOff>495300</xdr:colOff>
                    <xdr:row>57</xdr:row>
                    <xdr:rowOff>38100</xdr:rowOff>
                  </to>
                </anchor>
              </controlPr>
            </control>
          </mc:Choice>
        </mc:AlternateContent>
        <mc:AlternateContent xmlns:mc="http://schemas.openxmlformats.org/markup-compatibility/2006">
          <mc:Choice Requires="x14">
            <control shapeId="35046" r:id="rId139" name="Check Box 230">
              <controlPr defaultSize="0" autoFill="0" autoLine="0" autoPict="0">
                <anchor moveWithCells="1">
                  <from>
                    <xdr:col>3</xdr:col>
                    <xdr:colOff>180975</xdr:colOff>
                    <xdr:row>57</xdr:row>
                    <xdr:rowOff>28575</xdr:rowOff>
                  </from>
                  <to>
                    <xdr:col>3</xdr:col>
                    <xdr:colOff>523875</xdr:colOff>
                    <xdr:row>58</xdr:row>
                    <xdr:rowOff>38100</xdr:rowOff>
                  </to>
                </anchor>
              </controlPr>
            </control>
          </mc:Choice>
        </mc:AlternateContent>
        <mc:AlternateContent xmlns:mc="http://schemas.openxmlformats.org/markup-compatibility/2006">
          <mc:Choice Requires="x14">
            <control shapeId="35047" r:id="rId140" name="Check Box 231">
              <controlPr defaultSize="0" autoFill="0" autoLine="0" autoPict="0">
                <anchor moveWithCells="1">
                  <from>
                    <xdr:col>3</xdr:col>
                    <xdr:colOff>152400</xdr:colOff>
                    <xdr:row>58</xdr:row>
                    <xdr:rowOff>28575</xdr:rowOff>
                  </from>
                  <to>
                    <xdr:col>3</xdr:col>
                    <xdr:colOff>495300</xdr:colOff>
                    <xdr:row>59</xdr:row>
                    <xdr:rowOff>38100</xdr:rowOff>
                  </to>
                </anchor>
              </controlPr>
            </control>
          </mc:Choice>
        </mc:AlternateContent>
        <mc:AlternateContent xmlns:mc="http://schemas.openxmlformats.org/markup-compatibility/2006">
          <mc:Choice Requires="x14">
            <control shapeId="35049" r:id="rId141" name="Check Box 233">
              <controlPr defaultSize="0" autoFill="0" autoLine="0" autoPict="0">
                <anchor moveWithCells="1">
                  <from>
                    <xdr:col>2</xdr:col>
                    <xdr:colOff>152400</xdr:colOff>
                    <xdr:row>58</xdr:row>
                    <xdr:rowOff>28575</xdr:rowOff>
                  </from>
                  <to>
                    <xdr:col>2</xdr:col>
                    <xdr:colOff>495300</xdr:colOff>
                    <xdr:row>59</xdr:row>
                    <xdr:rowOff>38100</xdr:rowOff>
                  </to>
                </anchor>
              </controlPr>
            </control>
          </mc:Choice>
        </mc:AlternateContent>
        <mc:AlternateContent xmlns:mc="http://schemas.openxmlformats.org/markup-compatibility/2006">
          <mc:Choice Requires="x14">
            <control shapeId="35050" r:id="rId142" name="Check Box 234">
              <controlPr defaultSize="0" autoFill="0" autoLine="0" autoPict="0">
                <anchor moveWithCells="1">
                  <from>
                    <xdr:col>3</xdr:col>
                    <xdr:colOff>152400</xdr:colOff>
                    <xdr:row>58</xdr:row>
                    <xdr:rowOff>28575</xdr:rowOff>
                  </from>
                  <to>
                    <xdr:col>3</xdr:col>
                    <xdr:colOff>495300</xdr:colOff>
                    <xdr:row>59</xdr:row>
                    <xdr:rowOff>38100</xdr:rowOff>
                  </to>
                </anchor>
              </controlPr>
            </control>
          </mc:Choice>
        </mc:AlternateContent>
        <mc:AlternateContent xmlns:mc="http://schemas.openxmlformats.org/markup-compatibility/2006">
          <mc:Choice Requires="x14">
            <control shapeId="35075" r:id="rId143" name="Check Box 259">
              <controlPr defaultSize="0" autoFill="0" autoLine="0" autoPict="0">
                <anchor moveWithCells="1">
                  <from>
                    <xdr:col>1</xdr:col>
                    <xdr:colOff>152400</xdr:colOff>
                    <xdr:row>61</xdr:row>
                    <xdr:rowOff>28575</xdr:rowOff>
                  </from>
                  <to>
                    <xdr:col>1</xdr:col>
                    <xdr:colOff>495300</xdr:colOff>
                    <xdr:row>62</xdr:row>
                    <xdr:rowOff>38100</xdr:rowOff>
                  </to>
                </anchor>
              </controlPr>
            </control>
          </mc:Choice>
        </mc:AlternateContent>
        <mc:AlternateContent xmlns:mc="http://schemas.openxmlformats.org/markup-compatibility/2006">
          <mc:Choice Requires="x14">
            <control shapeId="35076" r:id="rId144" name="Check Box 260">
              <controlPr defaultSize="0" autoFill="0" autoLine="0" autoPict="0">
                <anchor moveWithCells="1">
                  <from>
                    <xdr:col>2</xdr:col>
                    <xdr:colOff>152400</xdr:colOff>
                    <xdr:row>61</xdr:row>
                    <xdr:rowOff>28575</xdr:rowOff>
                  </from>
                  <to>
                    <xdr:col>2</xdr:col>
                    <xdr:colOff>495300</xdr:colOff>
                    <xdr:row>62</xdr:row>
                    <xdr:rowOff>38100</xdr:rowOff>
                  </to>
                </anchor>
              </controlPr>
            </control>
          </mc:Choice>
        </mc:AlternateContent>
        <mc:AlternateContent xmlns:mc="http://schemas.openxmlformats.org/markup-compatibility/2006">
          <mc:Choice Requires="x14">
            <control shapeId="35077" r:id="rId145" name="Check Box 261">
              <controlPr defaultSize="0" autoFill="0" autoLine="0" autoPict="0">
                <anchor moveWithCells="1">
                  <from>
                    <xdr:col>3</xdr:col>
                    <xdr:colOff>152400</xdr:colOff>
                    <xdr:row>61</xdr:row>
                    <xdr:rowOff>28575</xdr:rowOff>
                  </from>
                  <to>
                    <xdr:col>3</xdr:col>
                    <xdr:colOff>495300</xdr:colOff>
                    <xdr:row>62</xdr:row>
                    <xdr:rowOff>38100</xdr:rowOff>
                  </to>
                </anchor>
              </controlPr>
            </control>
          </mc:Choice>
        </mc:AlternateContent>
        <mc:AlternateContent xmlns:mc="http://schemas.openxmlformats.org/markup-compatibility/2006">
          <mc:Choice Requires="x14">
            <control shapeId="35078" r:id="rId146" name="Check Box 262">
              <controlPr defaultSize="0" autoFill="0" autoLine="0" autoPict="0">
                <anchor moveWithCells="1">
                  <from>
                    <xdr:col>1</xdr:col>
                    <xdr:colOff>152400</xdr:colOff>
                    <xdr:row>61</xdr:row>
                    <xdr:rowOff>28575</xdr:rowOff>
                  </from>
                  <to>
                    <xdr:col>1</xdr:col>
                    <xdr:colOff>495300</xdr:colOff>
                    <xdr:row>62</xdr:row>
                    <xdr:rowOff>38100</xdr:rowOff>
                  </to>
                </anchor>
              </controlPr>
            </control>
          </mc:Choice>
        </mc:AlternateContent>
        <mc:AlternateContent xmlns:mc="http://schemas.openxmlformats.org/markup-compatibility/2006">
          <mc:Choice Requires="x14">
            <control shapeId="35079" r:id="rId147" name="Check Box 263">
              <controlPr defaultSize="0" autoFill="0" autoLine="0" autoPict="0">
                <anchor moveWithCells="1">
                  <from>
                    <xdr:col>2</xdr:col>
                    <xdr:colOff>152400</xdr:colOff>
                    <xdr:row>61</xdr:row>
                    <xdr:rowOff>28575</xdr:rowOff>
                  </from>
                  <to>
                    <xdr:col>2</xdr:col>
                    <xdr:colOff>495300</xdr:colOff>
                    <xdr:row>62</xdr:row>
                    <xdr:rowOff>38100</xdr:rowOff>
                  </to>
                </anchor>
              </controlPr>
            </control>
          </mc:Choice>
        </mc:AlternateContent>
        <mc:AlternateContent xmlns:mc="http://schemas.openxmlformats.org/markup-compatibility/2006">
          <mc:Choice Requires="x14">
            <control shapeId="35080" r:id="rId148" name="Check Box 264">
              <controlPr defaultSize="0" autoFill="0" autoLine="0" autoPict="0">
                <anchor moveWithCells="1">
                  <from>
                    <xdr:col>3</xdr:col>
                    <xdr:colOff>152400</xdr:colOff>
                    <xdr:row>61</xdr:row>
                    <xdr:rowOff>28575</xdr:rowOff>
                  </from>
                  <to>
                    <xdr:col>3</xdr:col>
                    <xdr:colOff>495300</xdr:colOff>
                    <xdr:row>62</xdr:row>
                    <xdr:rowOff>38100</xdr:rowOff>
                  </to>
                </anchor>
              </controlPr>
            </control>
          </mc:Choice>
        </mc:AlternateContent>
        <mc:AlternateContent xmlns:mc="http://schemas.openxmlformats.org/markup-compatibility/2006">
          <mc:Choice Requires="x14">
            <control shapeId="35081" r:id="rId149" name="Check Box 265">
              <controlPr defaultSize="0" autoFill="0" autoLine="0" autoPict="0">
                <anchor moveWithCells="1">
                  <from>
                    <xdr:col>1</xdr:col>
                    <xdr:colOff>180975</xdr:colOff>
                    <xdr:row>62</xdr:row>
                    <xdr:rowOff>0</xdr:rowOff>
                  </from>
                  <to>
                    <xdr:col>1</xdr:col>
                    <xdr:colOff>495300</xdr:colOff>
                    <xdr:row>63</xdr:row>
                    <xdr:rowOff>38100</xdr:rowOff>
                  </to>
                </anchor>
              </controlPr>
            </control>
          </mc:Choice>
        </mc:AlternateContent>
        <mc:AlternateContent xmlns:mc="http://schemas.openxmlformats.org/markup-compatibility/2006">
          <mc:Choice Requires="x14">
            <control shapeId="35082" r:id="rId150" name="Check Box 266">
              <controlPr defaultSize="0" autoFill="0" autoLine="0" autoPict="0">
                <anchor moveWithCells="1">
                  <from>
                    <xdr:col>1</xdr:col>
                    <xdr:colOff>180975</xdr:colOff>
                    <xdr:row>63</xdr:row>
                    <xdr:rowOff>28575</xdr:rowOff>
                  </from>
                  <to>
                    <xdr:col>1</xdr:col>
                    <xdr:colOff>495300</xdr:colOff>
                    <xdr:row>64</xdr:row>
                    <xdr:rowOff>38100</xdr:rowOff>
                  </to>
                </anchor>
              </controlPr>
            </control>
          </mc:Choice>
        </mc:AlternateContent>
        <mc:AlternateContent xmlns:mc="http://schemas.openxmlformats.org/markup-compatibility/2006">
          <mc:Choice Requires="x14">
            <control shapeId="35083" r:id="rId151" name="Check Box 267">
              <controlPr defaultSize="0" autoFill="0" autoLine="0" autoPict="0">
                <anchor moveWithCells="1">
                  <from>
                    <xdr:col>1</xdr:col>
                    <xdr:colOff>180975</xdr:colOff>
                    <xdr:row>64</xdr:row>
                    <xdr:rowOff>28575</xdr:rowOff>
                  </from>
                  <to>
                    <xdr:col>1</xdr:col>
                    <xdr:colOff>495300</xdr:colOff>
                    <xdr:row>65</xdr:row>
                    <xdr:rowOff>38100</xdr:rowOff>
                  </to>
                </anchor>
              </controlPr>
            </control>
          </mc:Choice>
        </mc:AlternateContent>
        <mc:AlternateContent xmlns:mc="http://schemas.openxmlformats.org/markup-compatibility/2006">
          <mc:Choice Requires="x14">
            <control shapeId="35084" r:id="rId152" name="Check Box 268">
              <controlPr defaultSize="0" autoFill="0" autoLine="0" autoPict="0">
                <anchor moveWithCells="1">
                  <from>
                    <xdr:col>1</xdr:col>
                    <xdr:colOff>152400</xdr:colOff>
                    <xdr:row>65</xdr:row>
                    <xdr:rowOff>28575</xdr:rowOff>
                  </from>
                  <to>
                    <xdr:col>1</xdr:col>
                    <xdr:colOff>495300</xdr:colOff>
                    <xdr:row>66</xdr:row>
                    <xdr:rowOff>38100</xdr:rowOff>
                  </to>
                </anchor>
              </controlPr>
            </control>
          </mc:Choice>
        </mc:AlternateContent>
        <mc:AlternateContent xmlns:mc="http://schemas.openxmlformats.org/markup-compatibility/2006">
          <mc:Choice Requires="x14">
            <control shapeId="35085" r:id="rId153" name="Check Box 269">
              <controlPr defaultSize="0" autoFill="0" autoLine="0" autoPict="0">
                <anchor moveWithCells="1">
                  <from>
                    <xdr:col>2</xdr:col>
                    <xdr:colOff>180975</xdr:colOff>
                    <xdr:row>62</xdr:row>
                    <xdr:rowOff>0</xdr:rowOff>
                  </from>
                  <to>
                    <xdr:col>2</xdr:col>
                    <xdr:colOff>495300</xdr:colOff>
                    <xdr:row>63</xdr:row>
                    <xdr:rowOff>38100</xdr:rowOff>
                  </to>
                </anchor>
              </controlPr>
            </control>
          </mc:Choice>
        </mc:AlternateContent>
        <mc:AlternateContent xmlns:mc="http://schemas.openxmlformats.org/markup-compatibility/2006">
          <mc:Choice Requires="x14">
            <control shapeId="35086" r:id="rId154" name="Check Box 270">
              <controlPr defaultSize="0" autoFill="0" autoLine="0" autoPict="0">
                <anchor moveWithCells="1">
                  <from>
                    <xdr:col>2</xdr:col>
                    <xdr:colOff>180975</xdr:colOff>
                    <xdr:row>63</xdr:row>
                    <xdr:rowOff>28575</xdr:rowOff>
                  </from>
                  <to>
                    <xdr:col>2</xdr:col>
                    <xdr:colOff>495300</xdr:colOff>
                    <xdr:row>64</xdr:row>
                    <xdr:rowOff>38100</xdr:rowOff>
                  </to>
                </anchor>
              </controlPr>
            </control>
          </mc:Choice>
        </mc:AlternateContent>
        <mc:AlternateContent xmlns:mc="http://schemas.openxmlformats.org/markup-compatibility/2006">
          <mc:Choice Requires="x14">
            <control shapeId="35087" r:id="rId155" name="Check Box 271">
              <controlPr defaultSize="0" autoFill="0" autoLine="0" autoPict="0">
                <anchor moveWithCells="1">
                  <from>
                    <xdr:col>2</xdr:col>
                    <xdr:colOff>180975</xdr:colOff>
                    <xdr:row>64</xdr:row>
                    <xdr:rowOff>28575</xdr:rowOff>
                  </from>
                  <to>
                    <xdr:col>2</xdr:col>
                    <xdr:colOff>495300</xdr:colOff>
                    <xdr:row>65</xdr:row>
                    <xdr:rowOff>38100</xdr:rowOff>
                  </to>
                </anchor>
              </controlPr>
            </control>
          </mc:Choice>
        </mc:AlternateContent>
        <mc:AlternateContent xmlns:mc="http://schemas.openxmlformats.org/markup-compatibility/2006">
          <mc:Choice Requires="x14">
            <control shapeId="35088" r:id="rId156" name="Check Box 272">
              <controlPr defaultSize="0" autoFill="0" autoLine="0" autoPict="0">
                <anchor moveWithCells="1">
                  <from>
                    <xdr:col>2</xdr:col>
                    <xdr:colOff>152400</xdr:colOff>
                    <xdr:row>65</xdr:row>
                    <xdr:rowOff>28575</xdr:rowOff>
                  </from>
                  <to>
                    <xdr:col>2</xdr:col>
                    <xdr:colOff>495300</xdr:colOff>
                    <xdr:row>66</xdr:row>
                    <xdr:rowOff>38100</xdr:rowOff>
                  </to>
                </anchor>
              </controlPr>
            </control>
          </mc:Choice>
        </mc:AlternateContent>
        <mc:AlternateContent xmlns:mc="http://schemas.openxmlformats.org/markup-compatibility/2006">
          <mc:Choice Requires="x14">
            <control shapeId="35089" r:id="rId157" name="Check Box 273">
              <controlPr defaultSize="0" autoFill="0" autoLine="0" autoPict="0">
                <anchor moveWithCells="1">
                  <from>
                    <xdr:col>3</xdr:col>
                    <xdr:colOff>180975</xdr:colOff>
                    <xdr:row>62</xdr:row>
                    <xdr:rowOff>0</xdr:rowOff>
                  </from>
                  <to>
                    <xdr:col>3</xdr:col>
                    <xdr:colOff>495300</xdr:colOff>
                    <xdr:row>63</xdr:row>
                    <xdr:rowOff>38100</xdr:rowOff>
                  </to>
                </anchor>
              </controlPr>
            </control>
          </mc:Choice>
        </mc:AlternateContent>
        <mc:AlternateContent xmlns:mc="http://schemas.openxmlformats.org/markup-compatibility/2006">
          <mc:Choice Requires="x14">
            <control shapeId="35090" r:id="rId158" name="Check Box 274">
              <controlPr defaultSize="0" autoFill="0" autoLine="0" autoPict="0">
                <anchor moveWithCells="1">
                  <from>
                    <xdr:col>3</xdr:col>
                    <xdr:colOff>180975</xdr:colOff>
                    <xdr:row>63</xdr:row>
                    <xdr:rowOff>28575</xdr:rowOff>
                  </from>
                  <to>
                    <xdr:col>3</xdr:col>
                    <xdr:colOff>495300</xdr:colOff>
                    <xdr:row>64</xdr:row>
                    <xdr:rowOff>38100</xdr:rowOff>
                  </to>
                </anchor>
              </controlPr>
            </control>
          </mc:Choice>
        </mc:AlternateContent>
        <mc:AlternateContent xmlns:mc="http://schemas.openxmlformats.org/markup-compatibility/2006">
          <mc:Choice Requires="x14">
            <control shapeId="35091" r:id="rId159" name="Check Box 275">
              <controlPr defaultSize="0" autoFill="0" autoLine="0" autoPict="0">
                <anchor moveWithCells="1">
                  <from>
                    <xdr:col>3</xdr:col>
                    <xdr:colOff>180975</xdr:colOff>
                    <xdr:row>64</xdr:row>
                    <xdr:rowOff>28575</xdr:rowOff>
                  </from>
                  <to>
                    <xdr:col>3</xdr:col>
                    <xdr:colOff>523875</xdr:colOff>
                    <xdr:row>65</xdr:row>
                    <xdr:rowOff>38100</xdr:rowOff>
                  </to>
                </anchor>
              </controlPr>
            </control>
          </mc:Choice>
        </mc:AlternateContent>
        <mc:AlternateContent xmlns:mc="http://schemas.openxmlformats.org/markup-compatibility/2006">
          <mc:Choice Requires="x14">
            <control shapeId="35092" r:id="rId160" name="Check Box 276">
              <controlPr defaultSize="0" autoFill="0" autoLine="0" autoPict="0">
                <anchor moveWithCells="1">
                  <from>
                    <xdr:col>3</xdr:col>
                    <xdr:colOff>152400</xdr:colOff>
                    <xdr:row>65</xdr:row>
                    <xdr:rowOff>28575</xdr:rowOff>
                  </from>
                  <to>
                    <xdr:col>3</xdr:col>
                    <xdr:colOff>495300</xdr:colOff>
                    <xdr:row>66</xdr:row>
                    <xdr:rowOff>38100</xdr:rowOff>
                  </to>
                </anchor>
              </controlPr>
            </control>
          </mc:Choice>
        </mc:AlternateContent>
        <mc:AlternateContent xmlns:mc="http://schemas.openxmlformats.org/markup-compatibility/2006">
          <mc:Choice Requires="x14">
            <control shapeId="35093" r:id="rId161" name="Check Box 277">
              <controlPr defaultSize="0" autoFill="0" autoLine="0" autoPict="0">
                <anchor moveWithCells="1">
                  <from>
                    <xdr:col>1</xdr:col>
                    <xdr:colOff>152400</xdr:colOff>
                    <xdr:row>65</xdr:row>
                    <xdr:rowOff>28575</xdr:rowOff>
                  </from>
                  <to>
                    <xdr:col>1</xdr:col>
                    <xdr:colOff>495300</xdr:colOff>
                    <xdr:row>66</xdr:row>
                    <xdr:rowOff>38100</xdr:rowOff>
                  </to>
                </anchor>
              </controlPr>
            </control>
          </mc:Choice>
        </mc:AlternateContent>
        <mc:AlternateContent xmlns:mc="http://schemas.openxmlformats.org/markup-compatibility/2006">
          <mc:Choice Requires="x14">
            <control shapeId="35094" r:id="rId162" name="Check Box 278">
              <controlPr defaultSize="0" autoFill="0" autoLine="0" autoPict="0">
                <anchor moveWithCells="1">
                  <from>
                    <xdr:col>2</xdr:col>
                    <xdr:colOff>152400</xdr:colOff>
                    <xdr:row>65</xdr:row>
                    <xdr:rowOff>28575</xdr:rowOff>
                  </from>
                  <to>
                    <xdr:col>2</xdr:col>
                    <xdr:colOff>495300</xdr:colOff>
                    <xdr:row>66</xdr:row>
                    <xdr:rowOff>38100</xdr:rowOff>
                  </to>
                </anchor>
              </controlPr>
            </control>
          </mc:Choice>
        </mc:AlternateContent>
        <mc:AlternateContent xmlns:mc="http://schemas.openxmlformats.org/markup-compatibility/2006">
          <mc:Choice Requires="x14">
            <control shapeId="35095" r:id="rId163" name="Check Box 279">
              <controlPr defaultSize="0" autoFill="0" autoLine="0" autoPict="0">
                <anchor moveWithCells="1">
                  <from>
                    <xdr:col>3</xdr:col>
                    <xdr:colOff>152400</xdr:colOff>
                    <xdr:row>65</xdr:row>
                    <xdr:rowOff>28575</xdr:rowOff>
                  </from>
                  <to>
                    <xdr:col>3</xdr:col>
                    <xdr:colOff>495300</xdr:colOff>
                    <xdr:row>66</xdr:row>
                    <xdr:rowOff>38100</xdr:rowOff>
                  </to>
                </anchor>
              </controlPr>
            </control>
          </mc:Choice>
        </mc:AlternateContent>
        <mc:AlternateContent xmlns:mc="http://schemas.openxmlformats.org/markup-compatibility/2006">
          <mc:Choice Requires="x14">
            <control shapeId="35096" r:id="rId164" name="Check Box 280">
              <controlPr defaultSize="0" autoFill="0" autoLine="0" autoPict="0">
                <anchor moveWithCells="1">
                  <from>
                    <xdr:col>1</xdr:col>
                    <xdr:colOff>180975</xdr:colOff>
                    <xdr:row>66</xdr:row>
                    <xdr:rowOff>28575</xdr:rowOff>
                  </from>
                  <to>
                    <xdr:col>1</xdr:col>
                    <xdr:colOff>495300</xdr:colOff>
                    <xdr:row>67</xdr:row>
                    <xdr:rowOff>38100</xdr:rowOff>
                  </to>
                </anchor>
              </controlPr>
            </control>
          </mc:Choice>
        </mc:AlternateContent>
        <mc:AlternateContent xmlns:mc="http://schemas.openxmlformats.org/markup-compatibility/2006">
          <mc:Choice Requires="x14">
            <control shapeId="35097" r:id="rId165" name="Check Box 281">
              <controlPr defaultSize="0" autoFill="0" autoLine="0" autoPict="0">
                <anchor moveWithCells="1">
                  <from>
                    <xdr:col>1</xdr:col>
                    <xdr:colOff>180975</xdr:colOff>
                    <xdr:row>67</xdr:row>
                    <xdr:rowOff>28575</xdr:rowOff>
                  </from>
                  <to>
                    <xdr:col>1</xdr:col>
                    <xdr:colOff>495300</xdr:colOff>
                    <xdr:row>68</xdr:row>
                    <xdr:rowOff>38100</xdr:rowOff>
                  </to>
                </anchor>
              </controlPr>
            </control>
          </mc:Choice>
        </mc:AlternateContent>
        <mc:AlternateContent xmlns:mc="http://schemas.openxmlformats.org/markup-compatibility/2006">
          <mc:Choice Requires="x14">
            <control shapeId="35098" r:id="rId166" name="Check Box 282">
              <controlPr defaultSize="0" autoFill="0" autoLine="0" autoPict="0">
                <anchor moveWithCells="1">
                  <from>
                    <xdr:col>1</xdr:col>
                    <xdr:colOff>152400</xdr:colOff>
                    <xdr:row>68</xdr:row>
                    <xdr:rowOff>28575</xdr:rowOff>
                  </from>
                  <to>
                    <xdr:col>1</xdr:col>
                    <xdr:colOff>495300</xdr:colOff>
                    <xdr:row>69</xdr:row>
                    <xdr:rowOff>38100</xdr:rowOff>
                  </to>
                </anchor>
              </controlPr>
            </control>
          </mc:Choice>
        </mc:AlternateContent>
        <mc:AlternateContent xmlns:mc="http://schemas.openxmlformats.org/markup-compatibility/2006">
          <mc:Choice Requires="x14">
            <control shapeId="35099" r:id="rId167" name="Check Box 283">
              <controlPr defaultSize="0" autoFill="0" autoLine="0" autoPict="0">
                <anchor moveWithCells="1">
                  <from>
                    <xdr:col>2</xdr:col>
                    <xdr:colOff>180975</xdr:colOff>
                    <xdr:row>66</xdr:row>
                    <xdr:rowOff>28575</xdr:rowOff>
                  </from>
                  <to>
                    <xdr:col>2</xdr:col>
                    <xdr:colOff>495300</xdr:colOff>
                    <xdr:row>67</xdr:row>
                    <xdr:rowOff>38100</xdr:rowOff>
                  </to>
                </anchor>
              </controlPr>
            </control>
          </mc:Choice>
        </mc:AlternateContent>
        <mc:AlternateContent xmlns:mc="http://schemas.openxmlformats.org/markup-compatibility/2006">
          <mc:Choice Requires="x14">
            <control shapeId="35100" r:id="rId168" name="Check Box 284">
              <controlPr defaultSize="0" autoFill="0" autoLine="0" autoPict="0">
                <anchor moveWithCells="1">
                  <from>
                    <xdr:col>2</xdr:col>
                    <xdr:colOff>180975</xdr:colOff>
                    <xdr:row>67</xdr:row>
                    <xdr:rowOff>28575</xdr:rowOff>
                  </from>
                  <to>
                    <xdr:col>2</xdr:col>
                    <xdr:colOff>495300</xdr:colOff>
                    <xdr:row>68</xdr:row>
                    <xdr:rowOff>38100</xdr:rowOff>
                  </to>
                </anchor>
              </controlPr>
            </control>
          </mc:Choice>
        </mc:AlternateContent>
        <mc:AlternateContent xmlns:mc="http://schemas.openxmlformats.org/markup-compatibility/2006">
          <mc:Choice Requires="x14">
            <control shapeId="35101" r:id="rId169" name="Check Box 285">
              <controlPr defaultSize="0" autoFill="0" autoLine="0" autoPict="0">
                <anchor moveWithCells="1">
                  <from>
                    <xdr:col>2</xdr:col>
                    <xdr:colOff>152400</xdr:colOff>
                    <xdr:row>68</xdr:row>
                    <xdr:rowOff>28575</xdr:rowOff>
                  </from>
                  <to>
                    <xdr:col>2</xdr:col>
                    <xdr:colOff>495300</xdr:colOff>
                    <xdr:row>69</xdr:row>
                    <xdr:rowOff>38100</xdr:rowOff>
                  </to>
                </anchor>
              </controlPr>
            </control>
          </mc:Choice>
        </mc:AlternateContent>
        <mc:AlternateContent xmlns:mc="http://schemas.openxmlformats.org/markup-compatibility/2006">
          <mc:Choice Requires="x14">
            <control shapeId="35102" r:id="rId170" name="Check Box 286">
              <controlPr defaultSize="0" autoFill="0" autoLine="0" autoPict="0">
                <anchor moveWithCells="1">
                  <from>
                    <xdr:col>3</xdr:col>
                    <xdr:colOff>180975</xdr:colOff>
                    <xdr:row>66</xdr:row>
                    <xdr:rowOff>28575</xdr:rowOff>
                  </from>
                  <to>
                    <xdr:col>3</xdr:col>
                    <xdr:colOff>495300</xdr:colOff>
                    <xdr:row>67</xdr:row>
                    <xdr:rowOff>38100</xdr:rowOff>
                  </to>
                </anchor>
              </controlPr>
            </control>
          </mc:Choice>
        </mc:AlternateContent>
        <mc:AlternateContent xmlns:mc="http://schemas.openxmlformats.org/markup-compatibility/2006">
          <mc:Choice Requires="x14">
            <control shapeId="35103" r:id="rId171" name="Check Box 287">
              <controlPr defaultSize="0" autoFill="0" autoLine="0" autoPict="0">
                <anchor moveWithCells="1">
                  <from>
                    <xdr:col>3</xdr:col>
                    <xdr:colOff>180975</xdr:colOff>
                    <xdr:row>67</xdr:row>
                    <xdr:rowOff>28575</xdr:rowOff>
                  </from>
                  <to>
                    <xdr:col>3</xdr:col>
                    <xdr:colOff>523875</xdr:colOff>
                    <xdr:row>68</xdr:row>
                    <xdr:rowOff>38100</xdr:rowOff>
                  </to>
                </anchor>
              </controlPr>
            </control>
          </mc:Choice>
        </mc:AlternateContent>
        <mc:AlternateContent xmlns:mc="http://schemas.openxmlformats.org/markup-compatibility/2006">
          <mc:Choice Requires="x14">
            <control shapeId="35104" r:id="rId172" name="Check Box 288">
              <controlPr defaultSize="0" autoFill="0" autoLine="0" autoPict="0">
                <anchor moveWithCells="1">
                  <from>
                    <xdr:col>3</xdr:col>
                    <xdr:colOff>152400</xdr:colOff>
                    <xdr:row>68</xdr:row>
                    <xdr:rowOff>28575</xdr:rowOff>
                  </from>
                  <to>
                    <xdr:col>3</xdr:col>
                    <xdr:colOff>495300</xdr:colOff>
                    <xdr:row>69</xdr:row>
                    <xdr:rowOff>38100</xdr:rowOff>
                  </to>
                </anchor>
              </controlPr>
            </control>
          </mc:Choice>
        </mc:AlternateContent>
        <mc:AlternateContent xmlns:mc="http://schemas.openxmlformats.org/markup-compatibility/2006">
          <mc:Choice Requires="x14">
            <control shapeId="35105" r:id="rId173" name="Check Box 289">
              <controlPr defaultSize="0" autoFill="0" autoLine="0" autoPict="0">
                <anchor moveWithCells="1">
                  <from>
                    <xdr:col>2</xdr:col>
                    <xdr:colOff>152400</xdr:colOff>
                    <xdr:row>68</xdr:row>
                    <xdr:rowOff>28575</xdr:rowOff>
                  </from>
                  <to>
                    <xdr:col>2</xdr:col>
                    <xdr:colOff>495300</xdr:colOff>
                    <xdr:row>69</xdr:row>
                    <xdr:rowOff>38100</xdr:rowOff>
                  </to>
                </anchor>
              </controlPr>
            </control>
          </mc:Choice>
        </mc:AlternateContent>
        <mc:AlternateContent xmlns:mc="http://schemas.openxmlformats.org/markup-compatibility/2006">
          <mc:Choice Requires="x14">
            <control shapeId="35106" r:id="rId174" name="Check Box 290">
              <controlPr defaultSize="0" autoFill="0" autoLine="0" autoPict="0">
                <anchor moveWithCells="1">
                  <from>
                    <xdr:col>3</xdr:col>
                    <xdr:colOff>152400</xdr:colOff>
                    <xdr:row>68</xdr:row>
                    <xdr:rowOff>28575</xdr:rowOff>
                  </from>
                  <to>
                    <xdr:col>3</xdr:col>
                    <xdr:colOff>495300</xdr:colOff>
                    <xdr:row>69</xdr:row>
                    <xdr:rowOff>38100</xdr:rowOff>
                  </to>
                </anchor>
              </controlPr>
            </control>
          </mc:Choice>
        </mc:AlternateContent>
        <mc:AlternateContent xmlns:mc="http://schemas.openxmlformats.org/markup-compatibility/2006">
          <mc:Choice Requires="x14">
            <control shapeId="35107" r:id="rId175" name="Check Box 291">
              <controlPr defaultSize="0" autoFill="0" autoLine="0" autoPict="0">
                <anchor moveWithCells="1">
                  <from>
                    <xdr:col>1</xdr:col>
                    <xdr:colOff>180975</xdr:colOff>
                    <xdr:row>68</xdr:row>
                    <xdr:rowOff>28575</xdr:rowOff>
                  </from>
                  <to>
                    <xdr:col>1</xdr:col>
                    <xdr:colOff>495300</xdr:colOff>
                    <xdr:row>69</xdr:row>
                    <xdr:rowOff>38100</xdr:rowOff>
                  </to>
                </anchor>
              </controlPr>
            </control>
          </mc:Choice>
        </mc:AlternateContent>
        <mc:AlternateContent xmlns:mc="http://schemas.openxmlformats.org/markup-compatibility/2006">
          <mc:Choice Requires="x14">
            <control shapeId="35108" r:id="rId176" name="Check Box 292">
              <controlPr defaultSize="0" autoFill="0" autoLine="0" autoPict="0">
                <anchor moveWithCells="1">
                  <from>
                    <xdr:col>1</xdr:col>
                    <xdr:colOff>180975</xdr:colOff>
                    <xdr:row>69</xdr:row>
                    <xdr:rowOff>28575</xdr:rowOff>
                  </from>
                  <to>
                    <xdr:col>1</xdr:col>
                    <xdr:colOff>495300</xdr:colOff>
                    <xdr:row>70</xdr:row>
                    <xdr:rowOff>38100</xdr:rowOff>
                  </to>
                </anchor>
              </controlPr>
            </control>
          </mc:Choice>
        </mc:AlternateContent>
        <mc:AlternateContent xmlns:mc="http://schemas.openxmlformats.org/markup-compatibility/2006">
          <mc:Choice Requires="x14">
            <control shapeId="35109" r:id="rId177" name="Check Box 293">
              <controlPr defaultSize="0" autoFill="0" autoLine="0" autoPict="0">
                <anchor moveWithCells="1">
                  <from>
                    <xdr:col>1</xdr:col>
                    <xdr:colOff>152400</xdr:colOff>
                    <xdr:row>70</xdr:row>
                    <xdr:rowOff>28575</xdr:rowOff>
                  </from>
                  <to>
                    <xdr:col>1</xdr:col>
                    <xdr:colOff>495300</xdr:colOff>
                    <xdr:row>71</xdr:row>
                    <xdr:rowOff>38100</xdr:rowOff>
                  </to>
                </anchor>
              </controlPr>
            </control>
          </mc:Choice>
        </mc:AlternateContent>
        <mc:AlternateContent xmlns:mc="http://schemas.openxmlformats.org/markup-compatibility/2006">
          <mc:Choice Requires="x14">
            <control shapeId="35110" r:id="rId178" name="Check Box 294">
              <controlPr defaultSize="0" autoFill="0" autoLine="0" autoPict="0">
                <anchor moveWithCells="1">
                  <from>
                    <xdr:col>2</xdr:col>
                    <xdr:colOff>180975</xdr:colOff>
                    <xdr:row>68</xdr:row>
                    <xdr:rowOff>28575</xdr:rowOff>
                  </from>
                  <to>
                    <xdr:col>2</xdr:col>
                    <xdr:colOff>495300</xdr:colOff>
                    <xdr:row>69</xdr:row>
                    <xdr:rowOff>38100</xdr:rowOff>
                  </to>
                </anchor>
              </controlPr>
            </control>
          </mc:Choice>
        </mc:AlternateContent>
        <mc:AlternateContent xmlns:mc="http://schemas.openxmlformats.org/markup-compatibility/2006">
          <mc:Choice Requires="x14">
            <control shapeId="35111" r:id="rId179" name="Check Box 295">
              <controlPr defaultSize="0" autoFill="0" autoLine="0" autoPict="0">
                <anchor moveWithCells="1">
                  <from>
                    <xdr:col>2</xdr:col>
                    <xdr:colOff>180975</xdr:colOff>
                    <xdr:row>69</xdr:row>
                    <xdr:rowOff>28575</xdr:rowOff>
                  </from>
                  <to>
                    <xdr:col>2</xdr:col>
                    <xdr:colOff>495300</xdr:colOff>
                    <xdr:row>70</xdr:row>
                    <xdr:rowOff>38100</xdr:rowOff>
                  </to>
                </anchor>
              </controlPr>
            </control>
          </mc:Choice>
        </mc:AlternateContent>
        <mc:AlternateContent xmlns:mc="http://schemas.openxmlformats.org/markup-compatibility/2006">
          <mc:Choice Requires="x14">
            <control shapeId="35112" r:id="rId180" name="Check Box 296">
              <controlPr defaultSize="0" autoFill="0" autoLine="0" autoPict="0">
                <anchor moveWithCells="1">
                  <from>
                    <xdr:col>2</xdr:col>
                    <xdr:colOff>152400</xdr:colOff>
                    <xdr:row>70</xdr:row>
                    <xdr:rowOff>28575</xdr:rowOff>
                  </from>
                  <to>
                    <xdr:col>2</xdr:col>
                    <xdr:colOff>495300</xdr:colOff>
                    <xdr:row>71</xdr:row>
                    <xdr:rowOff>38100</xdr:rowOff>
                  </to>
                </anchor>
              </controlPr>
            </control>
          </mc:Choice>
        </mc:AlternateContent>
        <mc:AlternateContent xmlns:mc="http://schemas.openxmlformats.org/markup-compatibility/2006">
          <mc:Choice Requires="x14">
            <control shapeId="35113" r:id="rId181" name="Check Box 297">
              <controlPr defaultSize="0" autoFill="0" autoLine="0" autoPict="0">
                <anchor moveWithCells="1">
                  <from>
                    <xdr:col>3</xdr:col>
                    <xdr:colOff>180975</xdr:colOff>
                    <xdr:row>68</xdr:row>
                    <xdr:rowOff>28575</xdr:rowOff>
                  </from>
                  <to>
                    <xdr:col>3</xdr:col>
                    <xdr:colOff>495300</xdr:colOff>
                    <xdr:row>69</xdr:row>
                    <xdr:rowOff>38100</xdr:rowOff>
                  </to>
                </anchor>
              </controlPr>
            </control>
          </mc:Choice>
        </mc:AlternateContent>
        <mc:AlternateContent xmlns:mc="http://schemas.openxmlformats.org/markup-compatibility/2006">
          <mc:Choice Requires="x14">
            <control shapeId="35114" r:id="rId182" name="Check Box 298">
              <controlPr defaultSize="0" autoFill="0" autoLine="0" autoPict="0">
                <anchor moveWithCells="1">
                  <from>
                    <xdr:col>3</xdr:col>
                    <xdr:colOff>180975</xdr:colOff>
                    <xdr:row>69</xdr:row>
                    <xdr:rowOff>28575</xdr:rowOff>
                  </from>
                  <to>
                    <xdr:col>3</xdr:col>
                    <xdr:colOff>523875</xdr:colOff>
                    <xdr:row>70</xdr:row>
                    <xdr:rowOff>38100</xdr:rowOff>
                  </to>
                </anchor>
              </controlPr>
            </control>
          </mc:Choice>
        </mc:AlternateContent>
        <mc:AlternateContent xmlns:mc="http://schemas.openxmlformats.org/markup-compatibility/2006">
          <mc:Choice Requires="x14">
            <control shapeId="35115" r:id="rId183" name="Check Box 299">
              <controlPr defaultSize="0" autoFill="0" autoLine="0" autoPict="0">
                <anchor moveWithCells="1">
                  <from>
                    <xdr:col>3</xdr:col>
                    <xdr:colOff>152400</xdr:colOff>
                    <xdr:row>70</xdr:row>
                    <xdr:rowOff>28575</xdr:rowOff>
                  </from>
                  <to>
                    <xdr:col>3</xdr:col>
                    <xdr:colOff>495300</xdr:colOff>
                    <xdr:row>71</xdr:row>
                    <xdr:rowOff>38100</xdr:rowOff>
                  </to>
                </anchor>
              </controlPr>
            </control>
          </mc:Choice>
        </mc:AlternateContent>
        <mc:AlternateContent xmlns:mc="http://schemas.openxmlformats.org/markup-compatibility/2006">
          <mc:Choice Requires="x14">
            <control shapeId="35116" r:id="rId184" name="Check Box 300">
              <controlPr defaultSize="0" autoFill="0" autoLine="0" autoPict="0">
                <anchor moveWithCells="1">
                  <from>
                    <xdr:col>1</xdr:col>
                    <xdr:colOff>152400</xdr:colOff>
                    <xdr:row>70</xdr:row>
                    <xdr:rowOff>28575</xdr:rowOff>
                  </from>
                  <to>
                    <xdr:col>1</xdr:col>
                    <xdr:colOff>495300</xdr:colOff>
                    <xdr:row>71</xdr:row>
                    <xdr:rowOff>38100</xdr:rowOff>
                  </to>
                </anchor>
              </controlPr>
            </control>
          </mc:Choice>
        </mc:AlternateContent>
        <mc:AlternateContent xmlns:mc="http://schemas.openxmlformats.org/markup-compatibility/2006">
          <mc:Choice Requires="x14">
            <control shapeId="35117" r:id="rId185" name="Check Box 301">
              <controlPr defaultSize="0" autoFill="0" autoLine="0" autoPict="0">
                <anchor moveWithCells="1">
                  <from>
                    <xdr:col>2</xdr:col>
                    <xdr:colOff>152400</xdr:colOff>
                    <xdr:row>70</xdr:row>
                    <xdr:rowOff>28575</xdr:rowOff>
                  </from>
                  <to>
                    <xdr:col>2</xdr:col>
                    <xdr:colOff>495300</xdr:colOff>
                    <xdr:row>71</xdr:row>
                    <xdr:rowOff>38100</xdr:rowOff>
                  </to>
                </anchor>
              </controlPr>
            </control>
          </mc:Choice>
        </mc:AlternateContent>
        <mc:AlternateContent xmlns:mc="http://schemas.openxmlformats.org/markup-compatibility/2006">
          <mc:Choice Requires="x14">
            <control shapeId="35118" r:id="rId186" name="Check Box 302">
              <controlPr defaultSize="0" autoFill="0" autoLine="0" autoPict="0">
                <anchor moveWithCells="1">
                  <from>
                    <xdr:col>3</xdr:col>
                    <xdr:colOff>152400</xdr:colOff>
                    <xdr:row>70</xdr:row>
                    <xdr:rowOff>28575</xdr:rowOff>
                  </from>
                  <to>
                    <xdr:col>3</xdr:col>
                    <xdr:colOff>495300</xdr:colOff>
                    <xdr:row>71</xdr:row>
                    <xdr:rowOff>38100</xdr:rowOff>
                  </to>
                </anchor>
              </controlPr>
            </control>
          </mc:Choice>
        </mc:AlternateContent>
        <mc:AlternateContent xmlns:mc="http://schemas.openxmlformats.org/markup-compatibility/2006">
          <mc:Choice Requires="x14">
            <control shapeId="35119" r:id="rId187" name="Check Box 303">
              <controlPr defaultSize="0" autoFill="0" autoLine="0" autoPict="0">
                <anchor moveWithCells="1">
                  <from>
                    <xdr:col>1</xdr:col>
                    <xdr:colOff>180975</xdr:colOff>
                    <xdr:row>71</xdr:row>
                    <xdr:rowOff>28575</xdr:rowOff>
                  </from>
                  <to>
                    <xdr:col>1</xdr:col>
                    <xdr:colOff>495300</xdr:colOff>
                    <xdr:row>72</xdr:row>
                    <xdr:rowOff>38100</xdr:rowOff>
                  </to>
                </anchor>
              </controlPr>
            </control>
          </mc:Choice>
        </mc:AlternateContent>
        <mc:AlternateContent xmlns:mc="http://schemas.openxmlformats.org/markup-compatibility/2006">
          <mc:Choice Requires="x14">
            <control shapeId="35120" r:id="rId188" name="Check Box 304">
              <controlPr defaultSize="0" autoFill="0" autoLine="0" autoPict="0">
                <anchor moveWithCells="1">
                  <from>
                    <xdr:col>1</xdr:col>
                    <xdr:colOff>180975</xdr:colOff>
                    <xdr:row>72</xdr:row>
                    <xdr:rowOff>28575</xdr:rowOff>
                  </from>
                  <to>
                    <xdr:col>1</xdr:col>
                    <xdr:colOff>495300</xdr:colOff>
                    <xdr:row>73</xdr:row>
                    <xdr:rowOff>38100</xdr:rowOff>
                  </to>
                </anchor>
              </controlPr>
            </control>
          </mc:Choice>
        </mc:AlternateContent>
        <mc:AlternateContent xmlns:mc="http://schemas.openxmlformats.org/markup-compatibility/2006">
          <mc:Choice Requires="x14">
            <control shapeId="35121" r:id="rId189" name="Check Box 305">
              <controlPr defaultSize="0" autoFill="0" autoLine="0" autoPict="0">
                <anchor moveWithCells="1">
                  <from>
                    <xdr:col>1</xdr:col>
                    <xdr:colOff>152400</xdr:colOff>
                    <xdr:row>73</xdr:row>
                    <xdr:rowOff>28575</xdr:rowOff>
                  </from>
                  <to>
                    <xdr:col>1</xdr:col>
                    <xdr:colOff>495300</xdr:colOff>
                    <xdr:row>74</xdr:row>
                    <xdr:rowOff>38100</xdr:rowOff>
                  </to>
                </anchor>
              </controlPr>
            </control>
          </mc:Choice>
        </mc:AlternateContent>
        <mc:AlternateContent xmlns:mc="http://schemas.openxmlformats.org/markup-compatibility/2006">
          <mc:Choice Requires="x14">
            <control shapeId="35122" r:id="rId190" name="Check Box 306">
              <controlPr defaultSize="0" autoFill="0" autoLine="0" autoPict="0">
                <anchor moveWithCells="1">
                  <from>
                    <xdr:col>2</xdr:col>
                    <xdr:colOff>180975</xdr:colOff>
                    <xdr:row>71</xdr:row>
                    <xdr:rowOff>28575</xdr:rowOff>
                  </from>
                  <to>
                    <xdr:col>2</xdr:col>
                    <xdr:colOff>495300</xdr:colOff>
                    <xdr:row>72</xdr:row>
                    <xdr:rowOff>38100</xdr:rowOff>
                  </to>
                </anchor>
              </controlPr>
            </control>
          </mc:Choice>
        </mc:AlternateContent>
        <mc:AlternateContent xmlns:mc="http://schemas.openxmlformats.org/markup-compatibility/2006">
          <mc:Choice Requires="x14">
            <control shapeId="35123" r:id="rId191" name="Check Box 307">
              <controlPr defaultSize="0" autoFill="0" autoLine="0" autoPict="0">
                <anchor moveWithCells="1">
                  <from>
                    <xdr:col>2</xdr:col>
                    <xdr:colOff>180975</xdr:colOff>
                    <xdr:row>72</xdr:row>
                    <xdr:rowOff>28575</xdr:rowOff>
                  </from>
                  <to>
                    <xdr:col>2</xdr:col>
                    <xdr:colOff>495300</xdr:colOff>
                    <xdr:row>73</xdr:row>
                    <xdr:rowOff>38100</xdr:rowOff>
                  </to>
                </anchor>
              </controlPr>
            </control>
          </mc:Choice>
        </mc:AlternateContent>
        <mc:AlternateContent xmlns:mc="http://schemas.openxmlformats.org/markup-compatibility/2006">
          <mc:Choice Requires="x14">
            <control shapeId="35124" r:id="rId192" name="Check Box 308">
              <controlPr defaultSize="0" autoFill="0" autoLine="0" autoPict="0">
                <anchor moveWithCells="1">
                  <from>
                    <xdr:col>2</xdr:col>
                    <xdr:colOff>152400</xdr:colOff>
                    <xdr:row>73</xdr:row>
                    <xdr:rowOff>28575</xdr:rowOff>
                  </from>
                  <to>
                    <xdr:col>2</xdr:col>
                    <xdr:colOff>495300</xdr:colOff>
                    <xdr:row>74</xdr:row>
                    <xdr:rowOff>38100</xdr:rowOff>
                  </to>
                </anchor>
              </controlPr>
            </control>
          </mc:Choice>
        </mc:AlternateContent>
        <mc:AlternateContent xmlns:mc="http://schemas.openxmlformats.org/markup-compatibility/2006">
          <mc:Choice Requires="x14">
            <control shapeId="35125" r:id="rId193" name="Check Box 309">
              <controlPr defaultSize="0" autoFill="0" autoLine="0" autoPict="0">
                <anchor moveWithCells="1">
                  <from>
                    <xdr:col>3</xdr:col>
                    <xdr:colOff>180975</xdr:colOff>
                    <xdr:row>71</xdr:row>
                    <xdr:rowOff>28575</xdr:rowOff>
                  </from>
                  <to>
                    <xdr:col>3</xdr:col>
                    <xdr:colOff>495300</xdr:colOff>
                    <xdr:row>72</xdr:row>
                    <xdr:rowOff>38100</xdr:rowOff>
                  </to>
                </anchor>
              </controlPr>
            </control>
          </mc:Choice>
        </mc:AlternateContent>
        <mc:AlternateContent xmlns:mc="http://schemas.openxmlformats.org/markup-compatibility/2006">
          <mc:Choice Requires="x14">
            <control shapeId="35126" r:id="rId194" name="Check Box 310">
              <controlPr defaultSize="0" autoFill="0" autoLine="0" autoPict="0">
                <anchor moveWithCells="1">
                  <from>
                    <xdr:col>3</xdr:col>
                    <xdr:colOff>180975</xdr:colOff>
                    <xdr:row>72</xdr:row>
                    <xdr:rowOff>28575</xdr:rowOff>
                  </from>
                  <to>
                    <xdr:col>3</xdr:col>
                    <xdr:colOff>523875</xdr:colOff>
                    <xdr:row>73</xdr:row>
                    <xdr:rowOff>38100</xdr:rowOff>
                  </to>
                </anchor>
              </controlPr>
            </control>
          </mc:Choice>
        </mc:AlternateContent>
        <mc:AlternateContent xmlns:mc="http://schemas.openxmlformats.org/markup-compatibility/2006">
          <mc:Choice Requires="x14">
            <control shapeId="35127" r:id="rId195" name="Check Box 311">
              <controlPr defaultSize="0" autoFill="0" autoLine="0" autoPict="0">
                <anchor moveWithCells="1">
                  <from>
                    <xdr:col>3</xdr:col>
                    <xdr:colOff>152400</xdr:colOff>
                    <xdr:row>73</xdr:row>
                    <xdr:rowOff>28575</xdr:rowOff>
                  </from>
                  <to>
                    <xdr:col>3</xdr:col>
                    <xdr:colOff>495300</xdr:colOff>
                    <xdr:row>74</xdr:row>
                    <xdr:rowOff>38100</xdr:rowOff>
                  </to>
                </anchor>
              </controlPr>
            </control>
          </mc:Choice>
        </mc:AlternateContent>
        <mc:AlternateContent xmlns:mc="http://schemas.openxmlformats.org/markup-compatibility/2006">
          <mc:Choice Requires="x14">
            <control shapeId="35128" r:id="rId196" name="Check Box 312">
              <controlPr defaultSize="0" autoFill="0" autoLine="0" autoPict="0">
                <anchor moveWithCells="1">
                  <from>
                    <xdr:col>2</xdr:col>
                    <xdr:colOff>152400</xdr:colOff>
                    <xdr:row>73</xdr:row>
                    <xdr:rowOff>28575</xdr:rowOff>
                  </from>
                  <to>
                    <xdr:col>2</xdr:col>
                    <xdr:colOff>495300</xdr:colOff>
                    <xdr:row>74</xdr:row>
                    <xdr:rowOff>38100</xdr:rowOff>
                  </to>
                </anchor>
              </controlPr>
            </control>
          </mc:Choice>
        </mc:AlternateContent>
        <mc:AlternateContent xmlns:mc="http://schemas.openxmlformats.org/markup-compatibility/2006">
          <mc:Choice Requires="x14">
            <control shapeId="35129" r:id="rId197" name="Check Box 313">
              <controlPr defaultSize="0" autoFill="0" autoLine="0" autoPict="0">
                <anchor moveWithCells="1">
                  <from>
                    <xdr:col>3</xdr:col>
                    <xdr:colOff>152400</xdr:colOff>
                    <xdr:row>73</xdr:row>
                    <xdr:rowOff>28575</xdr:rowOff>
                  </from>
                  <to>
                    <xdr:col>3</xdr:col>
                    <xdr:colOff>495300</xdr:colOff>
                    <xdr:row>74</xdr:row>
                    <xdr:rowOff>38100</xdr:rowOff>
                  </to>
                </anchor>
              </controlPr>
            </control>
          </mc:Choice>
        </mc:AlternateContent>
        <mc:AlternateContent xmlns:mc="http://schemas.openxmlformats.org/markup-compatibility/2006">
          <mc:Choice Requires="x14">
            <control shapeId="35130" r:id="rId198" name="Check Box 314">
              <controlPr defaultSize="0" autoFill="0" autoLine="0" autoPict="0">
                <anchor moveWithCells="1">
                  <from>
                    <xdr:col>1</xdr:col>
                    <xdr:colOff>152400</xdr:colOff>
                    <xdr:row>73</xdr:row>
                    <xdr:rowOff>28575</xdr:rowOff>
                  </from>
                  <to>
                    <xdr:col>1</xdr:col>
                    <xdr:colOff>495300</xdr:colOff>
                    <xdr:row>74</xdr:row>
                    <xdr:rowOff>38100</xdr:rowOff>
                  </to>
                </anchor>
              </controlPr>
            </control>
          </mc:Choice>
        </mc:AlternateContent>
        <mc:AlternateContent xmlns:mc="http://schemas.openxmlformats.org/markup-compatibility/2006">
          <mc:Choice Requires="x14">
            <control shapeId="35131" r:id="rId199" name="Check Box 315">
              <controlPr defaultSize="0" autoFill="0" autoLine="0" autoPict="0">
                <anchor moveWithCells="1">
                  <from>
                    <xdr:col>2</xdr:col>
                    <xdr:colOff>152400</xdr:colOff>
                    <xdr:row>73</xdr:row>
                    <xdr:rowOff>28575</xdr:rowOff>
                  </from>
                  <to>
                    <xdr:col>2</xdr:col>
                    <xdr:colOff>495300</xdr:colOff>
                    <xdr:row>74</xdr:row>
                    <xdr:rowOff>38100</xdr:rowOff>
                  </to>
                </anchor>
              </controlPr>
            </control>
          </mc:Choice>
        </mc:AlternateContent>
        <mc:AlternateContent xmlns:mc="http://schemas.openxmlformats.org/markup-compatibility/2006">
          <mc:Choice Requires="x14">
            <control shapeId="35132" r:id="rId200" name="Check Box 316">
              <controlPr defaultSize="0" autoFill="0" autoLine="0" autoPict="0">
                <anchor moveWithCells="1">
                  <from>
                    <xdr:col>3</xdr:col>
                    <xdr:colOff>152400</xdr:colOff>
                    <xdr:row>73</xdr:row>
                    <xdr:rowOff>28575</xdr:rowOff>
                  </from>
                  <to>
                    <xdr:col>3</xdr:col>
                    <xdr:colOff>495300</xdr:colOff>
                    <xdr:row>74</xdr:row>
                    <xdr:rowOff>38100</xdr:rowOff>
                  </to>
                </anchor>
              </controlPr>
            </control>
          </mc:Choice>
        </mc:AlternateContent>
        <mc:AlternateContent xmlns:mc="http://schemas.openxmlformats.org/markup-compatibility/2006">
          <mc:Choice Requires="x14">
            <control shapeId="35133" r:id="rId201" name="Check Box 317">
              <controlPr defaultSize="0" autoFill="0" autoLine="0" autoPict="0">
                <anchor moveWithCells="1">
                  <from>
                    <xdr:col>2</xdr:col>
                    <xdr:colOff>152400</xdr:colOff>
                    <xdr:row>73</xdr:row>
                    <xdr:rowOff>28575</xdr:rowOff>
                  </from>
                  <to>
                    <xdr:col>2</xdr:col>
                    <xdr:colOff>495300</xdr:colOff>
                    <xdr:row>74</xdr:row>
                    <xdr:rowOff>38100</xdr:rowOff>
                  </to>
                </anchor>
              </controlPr>
            </control>
          </mc:Choice>
        </mc:AlternateContent>
        <mc:AlternateContent xmlns:mc="http://schemas.openxmlformats.org/markup-compatibility/2006">
          <mc:Choice Requires="x14">
            <control shapeId="35134" r:id="rId202" name="Check Box 318">
              <controlPr defaultSize="0" autoFill="0" autoLine="0" autoPict="0">
                <anchor moveWithCells="1">
                  <from>
                    <xdr:col>3</xdr:col>
                    <xdr:colOff>152400</xdr:colOff>
                    <xdr:row>73</xdr:row>
                    <xdr:rowOff>28575</xdr:rowOff>
                  </from>
                  <to>
                    <xdr:col>3</xdr:col>
                    <xdr:colOff>495300</xdr:colOff>
                    <xdr:row>74</xdr:row>
                    <xdr:rowOff>38100</xdr:rowOff>
                  </to>
                </anchor>
              </controlPr>
            </control>
          </mc:Choice>
        </mc:AlternateContent>
        <mc:AlternateContent xmlns:mc="http://schemas.openxmlformats.org/markup-compatibility/2006">
          <mc:Choice Requires="x14">
            <control shapeId="35135" r:id="rId203" name="Check Box 319">
              <controlPr defaultSize="0" autoFill="0" autoLine="0" autoPict="0">
                <anchor moveWithCells="1">
                  <from>
                    <xdr:col>1</xdr:col>
                    <xdr:colOff>152400</xdr:colOff>
                    <xdr:row>76</xdr:row>
                    <xdr:rowOff>28575</xdr:rowOff>
                  </from>
                  <to>
                    <xdr:col>1</xdr:col>
                    <xdr:colOff>495300</xdr:colOff>
                    <xdr:row>77</xdr:row>
                    <xdr:rowOff>38100</xdr:rowOff>
                  </to>
                </anchor>
              </controlPr>
            </control>
          </mc:Choice>
        </mc:AlternateContent>
        <mc:AlternateContent xmlns:mc="http://schemas.openxmlformats.org/markup-compatibility/2006">
          <mc:Choice Requires="x14">
            <control shapeId="35136" r:id="rId204" name="Check Box 320">
              <controlPr defaultSize="0" autoFill="0" autoLine="0" autoPict="0">
                <anchor moveWithCells="1">
                  <from>
                    <xdr:col>2</xdr:col>
                    <xdr:colOff>152400</xdr:colOff>
                    <xdr:row>76</xdr:row>
                    <xdr:rowOff>28575</xdr:rowOff>
                  </from>
                  <to>
                    <xdr:col>2</xdr:col>
                    <xdr:colOff>495300</xdr:colOff>
                    <xdr:row>77</xdr:row>
                    <xdr:rowOff>38100</xdr:rowOff>
                  </to>
                </anchor>
              </controlPr>
            </control>
          </mc:Choice>
        </mc:AlternateContent>
        <mc:AlternateContent xmlns:mc="http://schemas.openxmlformats.org/markup-compatibility/2006">
          <mc:Choice Requires="x14">
            <control shapeId="35137" r:id="rId205" name="Check Box 321">
              <controlPr defaultSize="0" autoFill="0" autoLine="0" autoPict="0">
                <anchor moveWithCells="1">
                  <from>
                    <xdr:col>3</xdr:col>
                    <xdr:colOff>152400</xdr:colOff>
                    <xdr:row>76</xdr:row>
                    <xdr:rowOff>28575</xdr:rowOff>
                  </from>
                  <to>
                    <xdr:col>3</xdr:col>
                    <xdr:colOff>495300</xdr:colOff>
                    <xdr:row>77</xdr:row>
                    <xdr:rowOff>38100</xdr:rowOff>
                  </to>
                </anchor>
              </controlPr>
            </control>
          </mc:Choice>
        </mc:AlternateContent>
        <mc:AlternateContent xmlns:mc="http://schemas.openxmlformats.org/markup-compatibility/2006">
          <mc:Choice Requires="x14">
            <control shapeId="35138" r:id="rId206" name="Check Box 322">
              <controlPr defaultSize="0" autoFill="0" autoLine="0" autoPict="0">
                <anchor moveWithCells="1">
                  <from>
                    <xdr:col>1</xdr:col>
                    <xdr:colOff>152400</xdr:colOff>
                    <xdr:row>76</xdr:row>
                    <xdr:rowOff>28575</xdr:rowOff>
                  </from>
                  <to>
                    <xdr:col>1</xdr:col>
                    <xdr:colOff>495300</xdr:colOff>
                    <xdr:row>77</xdr:row>
                    <xdr:rowOff>38100</xdr:rowOff>
                  </to>
                </anchor>
              </controlPr>
            </control>
          </mc:Choice>
        </mc:AlternateContent>
        <mc:AlternateContent xmlns:mc="http://schemas.openxmlformats.org/markup-compatibility/2006">
          <mc:Choice Requires="x14">
            <control shapeId="35139" r:id="rId207" name="Check Box 323">
              <controlPr defaultSize="0" autoFill="0" autoLine="0" autoPict="0">
                <anchor moveWithCells="1">
                  <from>
                    <xdr:col>2</xdr:col>
                    <xdr:colOff>152400</xdr:colOff>
                    <xdr:row>76</xdr:row>
                    <xdr:rowOff>28575</xdr:rowOff>
                  </from>
                  <to>
                    <xdr:col>2</xdr:col>
                    <xdr:colOff>495300</xdr:colOff>
                    <xdr:row>77</xdr:row>
                    <xdr:rowOff>38100</xdr:rowOff>
                  </to>
                </anchor>
              </controlPr>
            </control>
          </mc:Choice>
        </mc:AlternateContent>
        <mc:AlternateContent xmlns:mc="http://schemas.openxmlformats.org/markup-compatibility/2006">
          <mc:Choice Requires="x14">
            <control shapeId="35140" r:id="rId208" name="Check Box 324">
              <controlPr defaultSize="0" autoFill="0" autoLine="0" autoPict="0">
                <anchor moveWithCells="1">
                  <from>
                    <xdr:col>3</xdr:col>
                    <xdr:colOff>152400</xdr:colOff>
                    <xdr:row>76</xdr:row>
                    <xdr:rowOff>28575</xdr:rowOff>
                  </from>
                  <to>
                    <xdr:col>3</xdr:col>
                    <xdr:colOff>495300</xdr:colOff>
                    <xdr:row>77</xdr:row>
                    <xdr:rowOff>38100</xdr:rowOff>
                  </to>
                </anchor>
              </controlPr>
            </control>
          </mc:Choice>
        </mc:AlternateContent>
        <mc:AlternateContent xmlns:mc="http://schemas.openxmlformats.org/markup-compatibility/2006">
          <mc:Choice Requires="x14">
            <control shapeId="35141" r:id="rId209" name="Check Box 325">
              <controlPr defaultSize="0" autoFill="0" autoLine="0" autoPict="0">
                <anchor moveWithCells="1">
                  <from>
                    <xdr:col>1</xdr:col>
                    <xdr:colOff>180975</xdr:colOff>
                    <xdr:row>77</xdr:row>
                    <xdr:rowOff>0</xdr:rowOff>
                  </from>
                  <to>
                    <xdr:col>1</xdr:col>
                    <xdr:colOff>495300</xdr:colOff>
                    <xdr:row>78</xdr:row>
                    <xdr:rowOff>38100</xdr:rowOff>
                  </to>
                </anchor>
              </controlPr>
            </control>
          </mc:Choice>
        </mc:AlternateContent>
        <mc:AlternateContent xmlns:mc="http://schemas.openxmlformats.org/markup-compatibility/2006">
          <mc:Choice Requires="x14">
            <control shapeId="35142" r:id="rId210" name="Check Box 326">
              <controlPr defaultSize="0" autoFill="0" autoLine="0" autoPict="0">
                <anchor moveWithCells="1">
                  <from>
                    <xdr:col>1</xdr:col>
                    <xdr:colOff>180975</xdr:colOff>
                    <xdr:row>78</xdr:row>
                    <xdr:rowOff>28575</xdr:rowOff>
                  </from>
                  <to>
                    <xdr:col>1</xdr:col>
                    <xdr:colOff>495300</xdr:colOff>
                    <xdr:row>79</xdr:row>
                    <xdr:rowOff>38100</xdr:rowOff>
                  </to>
                </anchor>
              </controlPr>
            </control>
          </mc:Choice>
        </mc:AlternateContent>
        <mc:AlternateContent xmlns:mc="http://schemas.openxmlformats.org/markup-compatibility/2006">
          <mc:Choice Requires="x14">
            <control shapeId="35143" r:id="rId211" name="Check Box 327">
              <controlPr defaultSize="0" autoFill="0" autoLine="0" autoPict="0">
                <anchor moveWithCells="1">
                  <from>
                    <xdr:col>1</xdr:col>
                    <xdr:colOff>180975</xdr:colOff>
                    <xdr:row>79</xdr:row>
                    <xdr:rowOff>28575</xdr:rowOff>
                  </from>
                  <to>
                    <xdr:col>1</xdr:col>
                    <xdr:colOff>495300</xdr:colOff>
                    <xdr:row>80</xdr:row>
                    <xdr:rowOff>38100</xdr:rowOff>
                  </to>
                </anchor>
              </controlPr>
            </control>
          </mc:Choice>
        </mc:AlternateContent>
        <mc:AlternateContent xmlns:mc="http://schemas.openxmlformats.org/markup-compatibility/2006">
          <mc:Choice Requires="x14">
            <control shapeId="35144" r:id="rId212" name="Check Box 328">
              <controlPr defaultSize="0" autoFill="0" autoLine="0" autoPict="0">
                <anchor moveWithCells="1">
                  <from>
                    <xdr:col>1</xdr:col>
                    <xdr:colOff>152400</xdr:colOff>
                    <xdr:row>80</xdr:row>
                    <xdr:rowOff>28575</xdr:rowOff>
                  </from>
                  <to>
                    <xdr:col>1</xdr:col>
                    <xdr:colOff>495300</xdr:colOff>
                    <xdr:row>81</xdr:row>
                    <xdr:rowOff>38100</xdr:rowOff>
                  </to>
                </anchor>
              </controlPr>
            </control>
          </mc:Choice>
        </mc:AlternateContent>
        <mc:AlternateContent xmlns:mc="http://schemas.openxmlformats.org/markup-compatibility/2006">
          <mc:Choice Requires="x14">
            <control shapeId="35145" r:id="rId213" name="Check Box 329">
              <controlPr defaultSize="0" autoFill="0" autoLine="0" autoPict="0">
                <anchor moveWithCells="1">
                  <from>
                    <xdr:col>2</xdr:col>
                    <xdr:colOff>180975</xdr:colOff>
                    <xdr:row>77</xdr:row>
                    <xdr:rowOff>0</xdr:rowOff>
                  </from>
                  <to>
                    <xdr:col>2</xdr:col>
                    <xdr:colOff>495300</xdr:colOff>
                    <xdr:row>78</xdr:row>
                    <xdr:rowOff>38100</xdr:rowOff>
                  </to>
                </anchor>
              </controlPr>
            </control>
          </mc:Choice>
        </mc:AlternateContent>
        <mc:AlternateContent xmlns:mc="http://schemas.openxmlformats.org/markup-compatibility/2006">
          <mc:Choice Requires="x14">
            <control shapeId="35146" r:id="rId214" name="Check Box 330">
              <controlPr defaultSize="0" autoFill="0" autoLine="0" autoPict="0">
                <anchor moveWithCells="1">
                  <from>
                    <xdr:col>2</xdr:col>
                    <xdr:colOff>180975</xdr:colOff>
                    <xdr:row>78</xdr:row>
                    <xdr:rowOff>28575</xdr:rowOff>
                  </from>
                  <to>
                    <xdr:col>2</xdr:col>
                    <xdr:colOff>495300</xdr:colOff>
                    <xdr:row>79</xdr:row>
                    <xdr:rowOff>38100</xdr:rowOff>
                  </to>
                </anchor>
              </controlPr>
            </control>
          </mc:Choice>
        </mc:AlternateContent>
        <mc:AlternateContent xmlns:mc="http://schemas.openxmlformats.org/markup-compatibility/2006">
          <mc:Choice Requires="x14">
            <control shapeId="35147" r:id="rId215" name="Check Box 331">
              <controlPr defaultSize="0" autoFill="0" autoLine="0" autoPict="0">
                <anchor moveWithCells="1">
                  <from>
                    <xdr:col>2</xdr:col>
                    <xdr:colOff>180975</xdr:colOff>
                    <xdr:row>79</xdr:row>
                    <xdr:rowOff>28575</xdr:rowOff>
                  </from>
                  <to>
                    <xdr:col>2</xdr:col>
                    <xdr:colOff>495300</xdr:colOff>
                    <xdr:row>80</xdr:row>
                    <xdr:rowOff>38100</xdr:rowOff>
                  </to>
                </anchor>
              </controlPr>
            </control>
          </mc:Choice>
        </mc:AlternateContent>
        <mc:AlternateContent xmlns:mc="http://schemas.openxmlformats.org/markup-compatibility/2006">
          <mc:Choice Requires="x14">
            <control shapeId="35148" r:id="rId216" name="Check Box 332">
              <controlPr defaultSize="0" autoFill="0" autoLine="0" autoPict="0">
                <anchor moveWithCells="1">
                  <from>
                    <xdr:col>2</xdr:col>
                    <xdr:colOff>152400</xdr:colOff>
                    <xdr:row>80</xdr:row>
                    <xdr:rowOff>28575</xdr:rowOff>
                  </from>
                  <to>
                    <xdr:col>2</xdr:col>
                    <xdr:colOff>495300</xdr:colOff>
                    <xdr:row>81</xdr:row>
                    <xdr:rowOff>38100</xdr:rowOff>
                  </to>
                </anchor>
              </controlPr>
            </control>
          </mc:Choice>
        </mc:AlternateContent>
        <mc:AlternateContent xmlns:mc="http://schemas.openxmlformats.org/markup-compatibility/2006">
          <mc:Choice Requires="x14">
            <control shapeId="35149" r:id="rId217" name="Check Box 333">
              <controlPr defaultSize="0" autoFill="0" autoLine="0" autoPict="0">
                <anchor moveWithCells="1">
                  <from>
                    <xdr:col>3</xdr:col>
                    <xdr:colOff>180975</xdr:colOff>
                    <xdr:row>77</xdr:row>
                    <xdr:rowOff>0</xdr:rowOff>
                  </from>
                  <to>
                    <xdr:col>3</xdr:col>
                    <xdr:colOff>495300</xdr:colOff>
                    <xdr:row>78</xdr:row>
                    <xdr:rowOff>38100</xdr:rowOff>
                  </to>
                </anchor>
              </controlPr>
            </control>
          </mc:Choice>
        </mc:AlternateContent>
        <mc:AlternateContent xmlns:mc="http://schemas.openxmlformats.org/markup-compatibility/2006">
          <mc:Choice Requires="x14">
            <control shapeId="35150" r:id="rId218" name="Check Box 334">
              <controlPr defaultSize="0" autoFill="0" autoLine="0" autoPict="0">
                <anchor moveWithCells="1">
                  <from>
                    <xdr:col>3</xdr:col>
                    <xdr:colOff>180975</xdr:colOff>
                    <xdr:row>78</xdr:row>
                    <xdr:rowOff>28575</xdr:rowOff>
                  </from>
                  <to>
                    <xdr:col>3</xdr:col>
                    <xdr:colOff>495300</xdr:colOff>
                    <xdr:row>79</xdr:row>
                    <xdr:rowOff>38100</xdr:rowOff>
                  </to>
                </anchor>
              </controlPr>
            </control>
          </mc:Choice>
        </mc:AlternateContent>
        <mc:AlternateContent xmlns:mc="http://schemas.openxmlformats.org/markup-compatibility/2006">
          <mc:Choice Requires="x14">
            <control shapeId="35151" r:id="rId219" name="Check Box 335">
              <controlPr defaultSize="0" autoFill="0" autoLine="0" autoPict="0">
                <anchor moveWithCells="1">
                  <from>
                    <xdr:col>3</xdr:col>
                    <xdr:colOff>180975</xdr:colOff>
                    <xdr:row>79</xdr:row>
                    <xdr:rowOff>28575</xdr:rowOff>
                  </from>
                  <to>
                    <xdr:col>3</xdr:col>
                    <xdr:colOff>523875</xdr:colOff>
                    <xdr:row>80</xdr:row>
                    <xdr:rowOff>38100</xdr:rowOff>
                  </to>
                </anchor>
              </controlPr>
            </control>
          </mc:Choice>
        </mc:AlternateContent>
        <mc:AlternateContent xmlns:mc="http://schemas.openxmlformats.org/markup-compatibility/2006">
          <mc:Choice Requires="x14">
            <control shapeId="35152" r:id="rId220" name="Check Box 336">
              <controlPr defaultSize="0" autoFill="0" autoLine="0" autoPict="0">
                <anchor moveWithCells="1">
                  <from>
                    <xdr:col>3</xdr:col>
                    <xdr:colOff>152400</xdr:colOff>
                    <xdr:row>80</xdr:row>
                    <xdr:rowOff>28575</xdr:rowOff>
                  </from>
                  <to>
                    <xdr:col>3</xdr:col>
                    <xdr:colOff>495300</xdr:colOff>
                    <xdr:row>81</xdr:row>
                    <xdr:rowOff>38100</xdr:rowOff>
                  </to>
                </anchor>
              </controlPr>
            </control>
          </mc:Choice>
        </mc:AlternateContent>
        <mc:AlternateContent xmlns:mc="http://schemas.openxmlformats.org/markup-compatibility/2006">
          <mc:Choice Requires="x14">
            <control shapeId="35153" r:id="rId221" name="Check Box 337">
              <controlPr defaultSize="0" autoFill="0" autoLine="0" autoPict="0">
                <anchor moveWithCells="1">
                  <from>
                    <xdr:col>1</xdr:col>
                    <xdr:colOff>152400</xdr:colOff>
                    <xdr:row>80</xdr:row>
                    <xdr:rowOff>28575</xdr:rowOff>
                  </from>
                  <to>
                    <xdr:col>1</xdr:col>
                    <xdr:colOff>495300</xdr:colOff>
                    <xdr:row>81</xdr:row>
                    <xdr:rowOff>38100</xdr:rowOff>
                  </to>
                </anchor>
              </controlPr>
            </control>
          </mc:Choice>
        </mc:AlternateContent>
        <mc:AlternateContent xmlns:mc="http://schemas.openxmlformats.org/markup-compatibility/2006">
          <mc:Choice Requires="x14">
            <control shapeId="35154" r:id="rId222" name="Check Box 338">
              <controlPr defaultSize="0" autoFill="0" autoLine="0" autoPict="0">
                <anchor moveWithCells="1">
                  <from>
                    <xdr:col>2</xdr:col>
                    <xdr:colOff>152400</xdr:colOff>
                    <xdr:row>80</xdr:row>
                    <xdr:rowOff>28575</xdr:rowOff>
                  </from>
                  <to>
                    <xdr:col>2</xdr:col>
                    <xdr:colOff>495300</xdr:colOff>
                    <xdr:row>81</xdr:row>
                    <xdr:rowOff>38100</xdr:rowOff>
                  </to>
                </anchor>
              </controlPr>
            </control>
          </mc:Choice>
        </mc:AlternateContent>
        <mc:AlternateContent xmlns:mc="http://schemas.openxmlformats.org/markup-compatibility/2006">
          <mc:Choice Requires="x14">
            <control shapeId="35155" r:id="rId223" name="Check Box 339">
              <controlPr defaultSize="0" autoFill="0" autoLine="0" autoPict="0">
                <anchor moveWithCells="1">
                  <from>
                    <xdr:col>3</xdr:col>
                    <xdr:colOff>152400</xdr:colOff>
                    <xdr:row>80</xdr:row>
                    <xdr:rowOff>28575</xdr:rowOff>
                  </from>
                  <to>
                    <xdr:col>3</xdr:col>
                    <xdr:colOff>495300</xdr:colOff>
                    <xdr:row>81</xdr:row>
                    <xdr:rowOff>38100</xdr:rowOff>
                  </to>
                </anchor>
              </controlPr>
            </control>
          </mc:Choice>
        </mc:AlternateContent>
        <mc:AlternateContent xmlns:mc="http://schemas.openxmlformats.org/markup-compatibility/2006">
          <mc:Choice Requires="x14">
            <control shapeId="35156" r:id="rId224" name="Check Box 340">
              <controlPr defaultSize="0" autoFill="0" autoLine="0" autoPict="0">
                <anchor moveWithCells="1">
                  <from>
                    <xdr:col>1</xdr:col>
                    <xdr:colOff>180975</xdr:colOff>
                    <xdr:row>81</xdr:row>
                    <xdr:rowOff>28575</xdr:rowOff>
                  </from>
                  <to>
                    <xdr:col>1</xdr:col>
                    <xdr:colOff>495300</xdr:colOff>
                    <xdr:row>82</xdr:row>
                    <xdr:rowOff>38100</xdr:rowOff>
                  </to>
                </anchor>
              </controlPr>
            </control>
          </mc:Choice>
        </mc:AlternateContent>
        <mc:AlternateContent xmlns:mc="http://schemas.openxmlformats.org/markup-compatibility/2006">
          <mc:Choice Requires="x14">
            <control shapeId="35157" r:id="rId225" name="Check Box 341">
              <controlPr defaultSize="0" autoFill="0" autoLine="0" autoPict="0">
                <anchor moveWithCells="1">
                  <from>
                    <xdr:col>1</xdr:col>
                    <xdr:colOff>180975</xdr:colOff>
                    <xdr:row>82</xdr:row>
                    <xdr:rowOff>28575</xdr:rowOff>
                  </from>
                  <to>
                    <xdr:col>1</xdr:col>
                    <xdr:colOff>495300</xdr:colOff>
                    <xdr:row>83</xdr:row>
                    <xdr:rowOff>38100</xdr:rowOff>
                  </to>
                </anchor>
              </controlPr>
            </control>
          </mc:Choice>
        </mc:AlternateContent>
        <mc:AlternateContent xmlns:mc="http://schemas.openxmlformats.org/markup-compatibility/2006">
          <mc:Choice Requires="x14">
            <control shapeId="35158" r:id="rId226" name="Check Box 342">
              <controlPr defaultSize="0" autoFill="0" autoLine="0" autoPict="0">
                <anchor moveWithCells="1">
                  <from>
                    <xdr:col>2</xdr:col>
                    <xdr:colOff>180975</xdr:colOff>
                    <xdr:row>81</xdr:row>
                    <xdr:rowOff>28575</xdr:rowOff>
                  </from>
                  <to>
                    <xdr:col>2</xdr:col>
                    <xdr:colOff>495300</xdr:colOff>
                    <xdr:row>82</xdr:row>
                    <xdr:rowOff>38100</xdr:rowOff>
                  </to>
                </anchor>
              </controlPr>
            </control>
          </mc:Choice>
        </mc:AlternateContent>
        <mc:AlternateContent xmlns:mc="http://schemas.openxmlformats.org/markup-compatibility/2006">
          <mc:Choice Requires="x14">
            <control shapeId="35159" r:id="rId227" name="Check Box 343">
              <controlPr defaultSize="0" autoFill="0" autoLine="0" autoPict="0">
                <anchor moveWithCells="1">
                  <from>
                    <xdr:col>2</xdr:col>
                    <xdr:colOff>180975</xdr:colOff>
                    <xdr:row>82</xdr:row>
                    <xdr:rowOff>28575</xdr:rowOff>
                  </from>
                  <to>
                    <xdr:col>2</xdr:col>
                    <xdr:colOff>495300</xdr:colOff>
                    <xdr:row>83</xdr:row>
                    <xdr:rowOff>38100</xdr:rowOff>
                  </to>
                </anchor>
              </controlPr>
            </control>
          </mc:Choice>
        </mc:AlternateContent>
        <mc:AlternateContent xmlns:mc="http://schemas.openxmlformats.org/markup-compatibility/2006">
          <mc:Choice Requires="x14">
            <control shapeId="35160" r:id="rId228" name="Check Box 344">
              <controlPr defaultSize="0" autoFill="0" autoLine="0" autoPict="0">
                <anchor moveWithCells="1">
                  <from>
                    <xdr:col>3</xdr:col>
                    <xdr:colOff>180975</xdr:colOff>
                    <xdr:row>81</xdr:row>
                    <xdr:rowOff>28575</xdr:rowOff>
                  </from>
                  <to>
                    <xdr:col>3</xdr:col>
                    <xdr:colOff>495300</xdr:colOff>
                    <xdr:row>82</xdr:row>
                    <xdr:rowOff>38100</xdr:rowOff>
                  </to>
                </anchor>
              </controlPr>
            </control>
          </mc:Choice>
        </mc:AlternateContent>
        <mc:AlternateContent xmlns:mc="http://schemas.openxmlformats.org/markup-compatibility/2006">
          <mc:Choice Requires="x14">
            <control shapeId="35161" r:id="rId229" name="Check Box 345">
              <controlPr defaultSize="0" autoFill="0" autoLine="0" autoPict="0">
                <anchor moveWithCells="1">
                  <from>
                    <xdr:col>3</xdr:col>
                    <xdr:colOff>180975</xdr:colOff>
                    <xdr:row>82</xdr:row>
                    <xdr:rowOff>28575</xdr:rowOff>
                  </from>
                  <to>
                    <xdr:col>3</xdr:col>
                    <xdr:colOff>523875</xdr:colOff>
                    <xdr:row>83</xdr:row>
                    <xdr:rowOff>38100</xdr:rowOff>
                  </to>
                </anchor>
              </controlPr>
            </control>
          </mc:Choice>
        </mc:AlternateContent>
        <mc:AlternateContent xmlns:mc="http://schemas.openxmlformats.org/markup-compatibility/2006">
          <mc:Choice Requires="x14">
            <control shapeId="35162" r:id="rId230" name="Check Box 346">
              <controlPr defaultSize="0" autoFill="0" autoLine="0" autoPict="0">
                <anchor moveWithCells="1">
                  <from>
                    <xdr:col>1</xdr:col>
                    <xdr:colOff>152400</xdr:colOff>
                    <xdr:row>82</xdr:row>
                    <xdr:rowOff>28575</xdr:rowOff>
                  </from>
                  <to>
                    <xdr:col>1</xdr:col>
                    <xdr:colOff>495300</xdr:colOff>
                    <xdr:row>83</xdr:row>
                    <xdr:rowOff>38100</xdr:rowOff>
                  </to>
                </anchor>
              </controlPr>
            </control>
          </mc:Choice>
        </mc:AlternateContent>
        <mc:AlternateContent xmlns:mc="http://schemas.openxmlformats.org/markup-compatibility/2006">
          <mc:Choice Requires="x14">
            <control shapeId="35163" r:id="rId231" name="Check Box 347">
              <controlPr defaultSize="0" autoFill="0" autoLine="0" autoPict="0">
                <anchor moveWithCells="1">
                  <from>
                    <xdr:col>2</xdr:col>
                    <xdr:colOff>152400</xdr:colOff>
                    <xdr:row>82</xdr:row>
                    <xdr:rowOff>28575</xdr:rowOff>
                  </from>
                  <to>
                    <xdr:col>2</xdr:col>
                    <xdr:colOff>495300</xdr:colOff>
                    <xdr:row>83</xdr:row>
                    <xdr:rowOff>38100</xdr:rowOff>
                  </to>
                </anchor>
              </controlPr>
            </control>
          </mc:Choice>
        </mc:AlternateContent>
        <mc:AlternateContent xmlns:mc="http://schemas.openxmlformats.org/markup-compatibility/2006">
          <mc:Choice Requires="x14">
            <control shapeId="35164" r:id="rId232" name="Check Box 348">
              <controlPr defaultSize="0" autoFill="0" autoLine="0" autoPict="0">
                <anchor moveWithCells="1">
                  <from>
                    <xdr:col>3</xdr:col>
                    <xdr:colOff>152400</xdr:colOff>
                    <xdr:row>82</xdr:row>
                    <xdr:rowOff>28575</xdr:rowOff>
                  </from>
                  <to>
                    <xdr:col>3</xdr:col>
                    <xdr:colOff>495300</xdr:colOff>
                    <xdr:row>83</xdr:row>
                    <xdr:rowOff>38100</xdr:rowOff>
                  </to>
                </anchor>
              </controlPr>
            </control>
          </mc:Choice>
        </mc:AlternateContent>
        <mc:AlternateContent xmlns:mc="http://schemas.openxmlformats.org/markup-compatibility/2006">
          <mc:Choice Requires="x14">
            <control shapeId="35165" r:id="rId233" name="Check Box 349">
              <controlPr defaultSize="0" autoFill="0" autoLine="0" autoPict="0">
                <anchor moveWithCells="1">
                  <from>
                    <xdr:col>2</xdr:col>
                    <xdr:colOff>152400</xdr:colOff>
                    <xdr:row>82</xdr:row>
                    <xdr:rowOff>28575</xdr:rowOff>
                  </from>
                  <to>
                    <xdr:col>2</xdr:col>
                    <xdr:colOff>495300</xdr:colOff>
                    <xdr:row>83</xdr:row>
                    <xdr:rowOff>38100</xdr:rowOff>
                  </to>
                </anchor>
              </controlPr>
            </control>
          </mc:Choice>
        </mc:AlternateContent>
        <mc:AlternateContent xmlns:mc="http://schemas.openxmlformats.org/markup-compatibility/2006">
          <mc:Choice Requires="x14">
            <control shapeId="35166" r:id="rId234" name="Check Box 350">
              <controlPr defaultSize="0" autoFill="0" autoLine="0" autoPict="0">
                <anchor moveWithCells="1">
                  <from>
                    <xdr:col>3</xdr:col>
                    <xdr:colOff>152400</xdr:colOff>
                    <xdr:row>82</xdr:row>
                    <xdr:rowOff>28575</xdr:rowOff>
                  </from>
                  <to>
                    <xdr:col>3</xdr:col>
                    <xdr:colOff>495300</xdr:colOff>
                    <xdr:row>83</xdr:row>
                    <xdr:rowOff>38100</xdr:rowOff>
                  </to>
                </anchor>
              </controlPr>
            </control>
          </mc:Choice>
        </mc:AlternateContent>
        <mc:AlternateContent xmlns:mc="http://schemas.openxmlformats.org/markup-compatibility/2006">
          <mc:Choice Requires="x14">
            <control shapeId="35167" r:id="rId235" name="Check Box 351">
              <controlPr defaultSize="0" autoFill="0" autoLine="0" autoPict="0">
                <anchor moveWithCells="1">
                  <from>
                    <xdr:col>1</xdr:col>
                    <xdr:colOff>152400</xdr:colOff>
                    <xdr:row>82</xdr:row>
                    <xdr:rowOff>28575</xdr:rowOff>
                  </from>
                  <to>
                    <xdr:col>1</xdr:col>
                    <xdr:colOff>495300</xdr:colOff>
                    <xdr:row>83</xdr:row>
                    <xdr:rowOff>38100</xdr:rowOff>
                  </to>
                </anchor>
              </controlPr>
            </control>
          </mc:Choice>
        </mc:AlternateContent>
        <mc:AlternateContent xmlns:mc="http://schemas.openxmlformats.org/markup-compatibility/2006">
          <mc:Choice Requires="x14">
            <control shapeId="35168" r:id="rId236" name="Check Box 352">
              <controlPr defaultSize="0" autoFill="0" autoLine="0" autoPict="0">
                <anchor moveWithCells="1">
                  <from>
                    <xdr:col>2</xdr:col>
                    <xdr:colOff>152400</xdr:colOff>
                    <xdr:row>82</xdr:row>
                    <xdr:rowOff>28575</xdr:rowOff>
                  </from>
                  <to>
                    <xdr:col>2</xdr:col>
                    <xdr:colOff>495300</xdr:colOff>
                    <xdr:row>83</xdr:row>
                    <xdr:rowOff>38100</xdr:rowOff>
                  </to>
                </anchor>
              </controlPr>
            </control>
          </mc:Choice>
        </mc:AlternateContent>
        <mc:AlternateContent xmlns:mc="http://schemas.openxmlformats.org/markup-compatibility/2006">
          <mc:Choice Requires="x14">
            <control shapeId="35169" r:id="rId237" name="Check Box 353">
              <controlPr defaultSize="0" autoFill="0" autoLine="0" autoPict="0">
                <anchor moveWithCells="1">
                  <from>
                    <xdr:col>3</xdr:col>
                    <xdr:colOff>152400</xdr:colOff>
                    <xdr:row>82</xdr:row>
                    <xdr:rowOff>28575</xdr:rowOff>
                  </from>
                  <to>
                    <xdr:col>3</xdr:col>
                    <xdr:colOff>495300</xdr:colOff>
                    <xdr:row>83</xdr:row>
                    <xdr:rowOff>38100</xdr:rowOff>
                  </to>
                </anchor>
              </controlPr>
            </control>
          </mc:Choice>
        </mc:AlternateContent>
        <mc:AlternateContent xmlns:mc="http://schemas.openxmlformats.org/markup-compatibility/2006">
          <mc:Choice Requires="x14">
            <control shapeId="35170" r:id="rId238" name="Check Box 354">
              <controlPr defaultSize="0" autoFill="0" autoLine="0" autoPict="0">
                <anchor moveWithCells="1">
                  <from>
                    <xdr:col>2</xdr:col>
                    <xdr:colOff>152400</xdr:colOff>
                    <xdr:row>82</xdr:row>
                    <xdr:rowOff>28575</xdr:rowOff>
                  </from>
                  <to>
                    <xdr:col>2</xdr:col>
                    <xdr:colOff>495300</xdr:colOff>
                    <xdr:row>83</xdr:row>
                    <xdr:rowOff>38100</xdr:rowOff>
                  </to>
                </anchor>
              </controlPr>
            </control>
          </mc:Choice>
        </mc:AlternateContent>
        <mc:AlternateContent xmlns:mc="http://schemas.openxmlformats.org/markup-compatibility/2006">
          <mc:Choice Requires="x14">
            <control shapeId="35171" r:id="rId239" name="Check Box 355">
              <controlPr defaultSize="0" autoFill="0" autoLine="0" autoPict="0">
                <anchor moveWithCells="1">
                  <from>
                    <xdr:col>3</xdr:col>
                    <xdr:colOff>152400</xdr:colOff>
                    <xdr:row>82</xdr:row>
                    <xdr:rowOff>28575</xdr:rowOff>
                  </from>
                  <to>
                    <xdr:col>3</xdr:col>
                    <xdr:colOff>495300</xdr:colOff>
                    <xdr:row>83</xdr:row>
                    <xdr:rowOff>38100</xdr:rowOff>
                  </to>
                </anchor>
              </controlPr>
            </control>
          </mc:Choice>
        </mc:AlternateContent>
        <mc:AlternateContent xmlns:mc="http://schemas.openxmlformats.org/markup-compatibility/2006">
          <mc:Choice Requires="x14">
            <control shapeId="35172" r:id="rId240" name="Check Box 356">
              <controlPr defaultSize="0" autoFill="0" autoLine="0" autoPict="0">
                <anchor moveWithCells="1">
                  <from>
                    <xdr:col>1</xdr:col>
                    <xdr:colOff>152400</xdr:colOff>
                    <xdr:row>85</xdr:row>
                    <xdr:rowOff>28575</xdr:rowOff>
                  </from>
                  <to>
                    <xdr:col>1</xdr:col>
                    <xdr:colOff>495300</xdr:colOff>
                    <xdr:row>86</xdr:row>
                    <xdr:rowOff>38100</xdr:rowOff>
                  </to>
                </anchor>
              </controlPr>
            </control>
          </mc:Choice>
        </mc:AlternateContent>
        <mc:AlternateContent xmlns:mc="http://schemas.openxmlformats.org/markup-compatibility/2006">
          <mc:Choice Requires="x14">
            <control shapeId="35173" r:id="rId241" name="Check Box 357">
              <controlPr defaultSize="0" autoFill="0" autoLine="0" autoPict="0">
                <anchor moveWithCells="1">
                  <from>
                    <xdr:col>2</xdr:col>
                    <xdr:colOff>152400</xdr:colOff>
                    <xdr:row>85</xdr:row>
                    <xdr:rowOff>28575</xdr:rowOff>
                  </from>
                  <to>
                    <xdr:col>2</xdr:col>
                    <xdr:colOff>495300</xdr:colOff>
                    <xdr:row>86</xdr:row>
                    <xdr:rowOff>38100</xdr:rowOff>
                  </to>
                </anchor>
              </controlPr>
            </control>
          </mc:Choice>
        </mc:AlternateContent>
        <mc:AlternateContent xmlns:mc="http://schemas.openxmlformats.org/markup-compatibility/2006">
          <mc:Choice Requires="x14">
            <control shapeId="35174" r:id="rId242" name="Check Box 358">
              <controlPr defaultSize="0" autoFill="0" autoLine="0" autoPict="0">
                <anchor moveWithCells="1">
                  <from>
                    <xdr:col>3</xdr:col>
                    <xdr:colOff>152400</xdr:colOff>
                    <xdr:row>85</xdr:row>
                    <xdr:rowOff>28575</xdr:rowOff>
                  </from>
                  <to>
                    <xdr:col>3</xdr:col>
                    <xdr:colOff>495300</xdr:colOff>
                    <xdr:row>86</xdr:row>
                    <xdr:rowOff>38100</xdr:rowOff>
                  </to>
                </anchor>
              </controlPr>
            </control>
          </mc:Choice>
        </mc:AlternateContent>
        <mc:AlternateContent xmlns:mc="http://schemas.openxmlformats.org/markup-compatibility/2006">
          <mc:Choice Requires="x14">
            <control shapeId="35175" r:id="rId243" name="Check Box 359">
              <controlPr defaultSize="0" autoFill="0" autoLine="0" autoPict="0">
                <anchor moveWithCells="1">
                  <from>
                    <xdr:col>1</xdr:col>
                    <xdr:colOff>152400</xdr:colOff>
                    <xdr:row>85</xdr:row>
                    <xdr:rowOff>28575</xdr:rowOff>
                  </from>
                  <to>
                    <xdr:col>1</xdr:col>
                    <xdr:colOff>495300</xdr:colOff>
                    <xdr:row>86</xdr:row>
                    <xdr:rowOff>38100</xdr:rowOff>
                  </to>
                </anchor>
              </controlPr>
            </control>
          </mc:Choice>
        </mc:AlternateContent>
        <mc:AlternateContent xmlns:mc="http://schemas.openxmlformats.org/markup-compatibility/2006">
          <mc:Choice Requires="x14">
            <control shapeId="35176" r:id="rId244" name="Check Box 360">
              <controlPr defaultSize="0" autoFill="0" autoLine="0" autoPict="0">
                <anchor moveWithCells="1">
                  <from>
                    <xdr:col>2</xdr:col>
                    <xdr:colOff>152400</xdr:colOff>
                    <xdr:row>85</xdr:row>
                    <xdr:rowOff>28575</xdr:rowOff>
                  </from>
                  <to>
                    <xdr:col>2</xdr:col>
                    <xdr:colOff>495300</xdr:colOff>
                    <xdr:row>86</xdr:row>
                    <xdr:rowOff>38100</xdr:rowOff>
                  </to>
                </anchor>
              </controlPr>
            </control>
          </mc:Choice>
        </mc:AlternateContent>
        <mc:AlternateContent xmlns:mc="http://schemas.openxmlformats.org/markup-compatibility/2006">
          <mc:Choice Requires="x14">
            <control shapeId="35177" r:id="rId245" name="Check Box 361">
              <controlPr defaultSize="0" autoFill="0" autoLine="0" autoPict="0">
                <anchor moveWithCells="1">
                  <from>
                    <xdr:col>3</xdr:col>
                    <xdr:colOff>152400</xdr:colOff>
                    <xdr:row>85</xdr:row>
                    <xdr:rowOff>28575</xdr:rowOff>
                  </from>
                  <to>
                    <xdr:col>3</xdr:col>
                    <xdr:colOff>495300</xdr:colOff>
                    <xdr:row>86</xdr:row>
                    <xdr:rowOff>38100</xdr:rowOff>
                  </to>
                </anchor>
              </controlPr>
            </control>
          </mc:Choice>
        </mc:AlternateContent>
        <mc:AlternateContent xmlns:mc="http://schemas.openxmlformats.org/markup-compatibility/2006">
          <mc:Choice Requires="x14">
            <control shapeId="35178" r:id="rId246" name="Check Box 362">
              <controlPr defaultSize="0" autoFill="0" autoLine="0" autoPict="0">
                <anchor moveWithCells="1">
                  <from>
                    <xdr:col>1</xdr:col>
                    <xdr:colOff>180975</xdr:colOff>
                    <xdr:row>86</xdr:row>
                    <xdr:rowOff>0</xdr:rowOff>
                  </from>
                  <to>
                    <xdr:col>1</xdr:col>
                    <xdr:colOff>495300</xdr:colOff>
                    <xdr:row>87</xdr:row>
                    <xdr:rowOff>38100</xdr:rowOff>
                  </to>
                </anchor>
              </controlPr>
            </control>
          </mc:Choice>
        </mc:AlternateContent>
        <mc:AlternateContent xmlns:mc="http://schemas.openxmlformats.org/markup-compatibility/2006">
          <mc:Choice Requires="x14">
            <control shapeId="35179" r:id="rId247" name="Check Box 363">
              <controlPr defaultSize="0" autoFill="0" autoLine="0" autoPict="0">
                <anchor moveWithCells="1">
                  <from>
                    <xdr:col>1</xdr:col>
                    <xdr:colOff>180975</xdr:colOff>
                    <xdr:row>87</xdr:row>
                    <xdr:rowOff>28575</xdr:rowOff>
                  </from>
                  <to>
                    <xdr:col>1</xdr:col>
                    <xdr:colOff>495300</xdr:colOff>
                    <xdr:row>88</xdr:row>
                    <xdr:rowOff>38100</xdr:rowOff>
                  </to>
                </anchor>
              </controlPr>
            </control>
          </mc:Choice>
        </mc:AlternateContent>
        <mc:AlternateContent xmlns:mc="http://schemas.openxmlformats.org/markup-compatibility/2006">
          <mc:Choice Requires="x14">
            <control shapeId="35180" r:id="rId248" name="Check Box 364">
              <controlPr defaultSize="0" autoFill="0" autoLine="0" autoPict="0">
                <anchor moveWithCells="1">
                  <from>
                    <xdr:col>1</xdr:col>
                    <xdr:colOff>180975</xdr:colOff>
                    <xdr:row>88</xdr:row>
                    <xdr:rowOff>28575</xdr:rowOff>
                  </from>
                  <to>
                    <xdr:col>1</xdr:col>
                    <xdr:colOff>495300</xdr:colOff>
                    <xdr:row>89</xdr:row>
                    <xdr:rowOff>38100</xdr:rowOff>
                  </to>
                </anchor>
              </controlPr>
            </control>
          </mc:Choice>
        </mc:AlternateContent>
        <mc:AlternateContent xmlns:mc="http://schemas.openxmlformats.org/markup-compatibility/2006">
          <mc:Choice Requires="x14">
            <control shapeId="35181" r:id="rId249" name="Check Box 365">
              <controlPr defaultSize="0" autoFill="0" autoLine="0" autoPict="0">
                <anchor moveWithCells="1">
                  <from>
                    <xdr:col>2</xdr:col>
                    <xdr:colOff>180975</xdr:colOff>
                    <xdr:row>86</xdr:row>
                    <xdr:rowOff>0</xdr:rowOff>
                  </from>
                  <to>
                    <xdr:col>2</xdr:col>
                    <xdr:colOff>495300</xdr:colOff>
                    <xdr:row>87</xdr:row>
                    <xdr:rowOff>38100</xdr:rowOff>
                  </to>
                </anchor>
              </controlPr>
            </control>
          </mc:Choice>
        </mc:AlternateContent>
        <mc:AlternateContent xmlns:mc="http://schemas.openxmlformats.org/markup-compatibility/2006">
          <mc:Choice Requires="x14">
            <control shapeId="35182" r:id="rId250" name="Check Box 366">
              <controlPr defaultSize="0" autoFill="0" autoLine="0" autoPict="0">
                <anchor moveWithCells="1">
                  <from>
                    <xdr:col>2</xdr:col>
                    <xdr:colOff>180975</xdr:colOff>
                    <xdr:row>87</xdr:row>
                    <xdr:rowOff>28575</xdr:rowOff>
                  </from>
                  <to>
                    <xdr:col>2</xdr:col>
                    <xdr:colOff>495300</xdr:colOff>
                    <xdr:row>88</xdr:row>
                    <xdr:rowOff>38100</xdr:rowOff>
                  </to>
                </anchor>
              </controlPr>
            </control>
          </mc:Choice>
        </mc:AlternateContent>
        <mc:AlternateContent xmlns:mc="http://schemas.openxmlformats.org/markup-compatibility/2006">
          <mc:Choice Requires="x14">
            <control shapeId="35183" r:id="rId251" name="Check Box 367">
              <controlPr defaultSize="0" autoFill="0" autoLine="0" autoPict="0">
                <anchor moveWithCells="1">
                  <from>
                    <xdr:col>2</xdr:col>
                    <xdr:colOff>180975</xdr:colOff>
                    <xdr:row>88</xdr:row>
                    <xdr:rowOff>28575</xdr:rowOff>
                  </from>
                  <to>
                    <xdr:col>2</xdr:col>
                    <xdr:colOff>495300</xdr:colOff>
                    <xdr:row>89</xdr:row>
                    <xdr:rowOff>38100</xdr:rowOff>
                  </to>
                </anchor>
              </controlPr>
            </control>
          </mc:Choice>
        </mc:AlternateContent>
        <mc:AlternateContent xmlns:mc="http://schemas.openxmlformats.org/markup-compatibility/2006">
          <mc:Choice Requires="x14">
            <control shapeId="35184" r:id="rId252" name="Check Box 368">
              <controlPr defaultSize="0" autoFill="0" autoLine="0" autoPict="0">
                <anchor moveWithCells="1">
                  <from>
                    <xdr:col>3</xdr:col>
                    <xdr:colOff>180975</xdr:colOff>
                    <xdr:row>86</xdr:row>
                    <xdr:rowOff>0</xdr:rowOff>
                  </from>
                  <to>
                    <xdr:col>3</xdr:col>
                    <xdr:colOff>495300</xdr:colOff>
                    <xdr:row>87</xdr:row>
                    <xdr:rowOff>38100</xdr:rowOff>
                  </to>
                </anchor>
              </controlPr>
            </control>
          </mc:Choice>
        </mc:AlternateContent>
        <mc:AlternateContent xmlns:mc="http://schemas.openxmlformats.org/markup-compatibility/2006">
          <mc:Choice Requires="x14">
            <control shapeId="35185" r:id="rId253" name="Check Box 369">
              <controlPr defaultSize="0" autoFill="0" autoLine="0" autoPict="0">
                <anchor moveWithCells="1">
                  <from>
                    <xdr:col>3</xdr:col>
                    <xdr:colOff>180975</xdr:colOff>
                    <xdr:row>87</xdr:row>
                    <xdr:rowOff>28575</xdr:rowOff>
                  </from>
                  <to>
                    <xdr:col>3</xdr:col>
                    <xdr:colOff>495300</xdr:colOff>
                    <xdr:row>88</xdr:row>
                    <xdr:rowOff>38100</xdr:rowOff>
                  </to>
                </anchor>
              </controlPr>
            </control>
          </mc:Choice>
        </mc:AlternateContent>
        <mc:AlternateContent xmlns:mc="http://schemas.openxmlformats.org/markup-compatibility/2006">
          <mc:Choice Requires="x14">
            <control shapeId="35186" r:id="rId254" name="Check Box 370">
              <controlPr defaultSize="0" autoFill="0" autoLine="0" autoPict="0">
                <anchor moveWithCells="1">
                  <from>
                    <xdr:col>3</xdr:col>
                    <xdr:colOff>180975</xdr:colOff>
                    <xdr:row>88</xdr:row>
                    <xdr:rowOff>28575</xdr:rowOff>
                  </from>
                  <to>
                    <xdr:col>3</xdr:col>
                    <xdr:colOff>523875</xdr:colOff>
                    <xdr:row>89</xdr:row>
                    <xdr:rowOff>38100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
  <sheetViews>
    <sheetView workbookViewId="0">
      <selection activeCell="A8" sqref="A8:B8"/>
    </sheetView>
  </sheetViews>
  <sheetFormatPr defaultColWidth="8.85546875" defaultRowHeight="15"/>
  <cols>
    <col min="2" max="2" width="51.85546875" customWidth="1"/>
    <col min="3" max="3" width="17.85546875" customWidth="1"/>
  </cols>
  <sheetData>
    <row r="1" spans="1:3" ht="21">
      <c r="A1" s="236" t="s">
        <v>502</v>
      </c>
      <c r="B1" s="236"/>
      <c r="C1" s="236"/>
    </row>
    <row r="2" spans="1:3">
      <c r="A2" s="313"/>
      <c r="B2" s="313"/>
      <c r="C2" s="313"/>
    </row>
    <row r="3" spans="1:3" ht="15.75" thickBot="1">
      <c r="A3" s="314"/>
      <c r="B3" s="314"/>
      <c r="C3" s="314"/>
    </row>
    <row r="4" spans="1:3" ht="16.5" thickBot="1">
      <c r="A4" s="10" t="s">
        <v>7</v>
      </c>
      <c r="B4" s="11" t="s">
        <v>8</v>
      </c>
      <c r="C4" s="12" t="s">
        <v>105</v>
      </c>
    </row>
    <row r="5" spans="1:3" ht="32.25" thickBot="1">
      <c r="A5" s="1">
        <v>1</v>
      </c>
      <c r="B5" s="63" t="s">
        <v>571</v>
      </c>
      <c r="C5" s="50">
        <v>4.5999999999999996</v>
      </c>
    </row>
    <row r="6" spans="1:3" ht="32.25" thickBot="1">
      <c r="A6" s="1">
        <v>2</v>
      </c>
      <c r="B6" s="63" t="s">
        <v>572</v>
      </c>
      <c r="C6" s="50">
        <v>5.1999999999999998E-2</v>
      </c>
    </row>
    <row r="7" spans="1:3" ht="32.25" thickBot="1">
      <c r="A7" s="1">
        <v>3</v>
      </c>
      <c r="B7" s="219" t="s">
        <v>573</v>
      </c>
      <c r="C7" s="50">
        <v>0.45</v>
      </c>
    </row>
    <row r="8" spans="1:3" ht="16.5" thickBot="1">
      <c r="A8" s="315" t="s">
        <v>104</v>
      </c>
      <c r="B8" s="316"/>
      <c r="C8" s="49">
        <f>SUM(C5:C7)</f>
        <v>5.1019999999999994</v>
      </c>
    </row>
  </sheetData>
  <mergeCells count="4">
    <mergeCell ref="A1:C1"/>
    <mergeCell ref="A2:C2"/>
    <mergeCell ref="A3:C3"/>
    <mergeCell ref="A8:B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2"/>
  <sheetViews>
    <sheetView workbookViewId="0">
      <selection activeCell="A36" sqref="A36:A37"/>
    </sheetView>
  </sheetViews>
  <sheetFormatPr defaultColWidth="9.140625" defaultRowHeight="15"/>
  <cols>
    <col min="1" max="1" width="68.7109375" customWidth="1"/>
    <col min="2" max="2" width="16.85546875" customWidth="1"/>
  </cols>
  <sheetData>
    <row r="1" spans="1:2" ht="20.25">
      <c r="A1" s="262" t="s">
        <v>503</v>
      </c>
      <c r="B1" s="253"/>
    </row>
    <row r="2" spans="1:2">
      <c r="A2" s="263"/>
      <c r="B2" s="263"/>
    </row>
    <row r="3" spans="1:2" ht="15.75" thickBot="1">
      <c r="A3" s="264"/>
      <c r="B3" s="264"/>
    </row>
    <row r="4" spans="1:2">
      <c r="A4" s="265" t="s">
        <v>523</v>
      </c>
      <c r="B4" s="126" t="s">
        <v>438</v>
      </c>
    </row>
    <row r="5" spans="1:2" ht="16.5" customHeight="1" thickBot="1">
      <c r="A5" s="266"/>
      <c r="B5" s="129"/>
    </row>
    <row r="6" spans="1:2" ht="15.75" thickBot="1">
      <c r="A6" s="130"/>
      <c r="B6" s="135">
        <v>0</v>
      </c>
    </row>
    <row r="7" spans="1:2" ht="15.75" thickBot="1">
      <c r="A7" s="130" t="s">
        <v>3</v>
      </c>
      <c r="B7" s="135">
        <v>0</v>
      </c>
    </row>
    <row r="8" spans="1:2" ht="15.75" thickBot="1">
      <c r="A8" s="130" t="s">
        <v>3</v>
      </c>
      <c r="B8" s="135">
        <v>0</v>
      </c>
    </row>
    <row r="9" spans="1:2" ht="15.75" thickBot="1">
      <c r="A9" s="130" t="s">
        <v>3</v>
      </c>
      <c r="B9" s="135">
        <v>0</v>
      </c>
    </row>
    <row r="10" spans="1:2">
      <c r="A10" s="145" t="s">
        <v>3</v>
      </c>
      <c r="B10" s="143">
        <v>0</v>
      </c>
    </row>
    <row r="11" spans="1:2" ht="15.75" thickBot="1">
      <c r="A11" s="146"/>
      <c r="B11" s="147"/>
    </row>
    <row r="12" spans="1:2">
      <c r="A12" s="265" t="s">
        <v>524</v>
      </c>
      <c r="B12" s="126" t="s">
        <v>438</v>
      </c>
    </row>
    <row r="13" spans="1:2" ht="15.75" thickBot="1">
      <c r="A13" s="266"/>
      <c r="B13" s="129"/>
    </row>
    <row r="14" spans="1:2" ht="15.75" thickBot="1">
      <c r="A14" s="130" t="s">
        <v>3</v>
      </c>
      <c r="B14" s="135">
        <v>0</v>
      </c>
    </row>
    <row r="15" spans="1:2" ht="15.75" thickBot="1">
      <c r="A15" s="130" t="s">
        <v>3</v>
      </c>
      <c r="B15" s="135">
        <v>0</v>
      </c>
    </row>
    <row r="16" spans="1:2" ht="15.75" thickBot="1">
      <c r="A16" s="130" t="s">
        <v>3</v>
      </c>
      <c r="B16" s="135">
        <v>0</v>
      </c>
    </row>
    <row r="17" spans="1:2" ht="15.75" thickBot="1">
      <c r="A17" s="130" t="s">
        <v>3</v>
      </c>
      <c r="B17" s="135">
        <v>0</v>
      </c>
    </row>
    <row r="18" spans="1:2">
      <c r="A18" s="145" t="s">
        <v>3</v>
      </c>
      <c r="B18" s="143">
        <v>0</v>
      </c>
    </row>
    <row r="19" spans="1:2" ht="15.75" thickBot="1"/>
    <row r="20" spans="1:2">
      <c r="A20" s="265" t="s">
        <v>525</v>
      </c>
      <c r="B20" s="126" t="s">
        <v>438</v>
      </c>
    </row>
    <row r="21" spans="1:2" ht="15.75" thickBot="1">
      <c r="A21" s="266"/>
      <c r="B21" s="129"/>
    </row>
    <row r="22" spans="1:2" ht="15.75" thickBot="1">
      <c r="A22" s="130" t="s">
        <v>3</v>
      </c>
      <c r="B22" s="135">
        <v>0</v>
      </c>
    </row>
    <row r="23" spans="1:2" ht="15.75" thickBot="1">
      <c r="A23" s="130" t="s">
        <v>3</v>
      </c>
      <c r="B23" s="135">
        <v>0</v>
      </c>
    </row>
    <row r="24" spans="1:2" ht="15.75" thickBot="1">
      <c r="A24" s="130" t="s">
        <v>3</v>
      </c>
      <c r="B24" s="135">
        <v>0</v>
      </c>
    </row>
    <row r="25" spans="1:2" ht="15.75" thickBot="1">
      <c r="A25" s="130" t="s">
        <v>3</v>
      </c>
      <c r="B25" s="135">
        <v>0</v>
      </c>
    </row>
    <row r="26" spans="1:2">
      <c r="A26" s="145" t="s">
        <v>3</v>
      </c>
      <c r="B26" s="143">
        <v>0</v>
      </c>
    </row>
    <row r="27" spans="1:2" ht="15.75" thickBot="1"/>
    <row r="28" spans="1:2">
      <c r="A28" s="265" t="s">
        <v>526</v>
      </c>
      <c r="B28" s="126" t="s">
        <v>438</v>
      </c>
    </row>
    <row r="29" spans="1:2" ht="15.75" thickBot="1">
      <c r="A29" s="266"/>
      <c r="B29" s="129"/>
    </row>
    <row r="30" spans="1:2" ht="15.75" thickBot="1">
      <c r="A30" s="130"/>
      <c r="B30" s="135">
        <v>0</v>
      </c>
    </row>
    <row r="31" spans="1:2" ht="15.75" thickBot="1">
      <c r="A31" s="130" t="s">
        <v>3</v>
      </c>
      <c r="B31" s="135">
        <v>0</v>
      </c>
    </row>
    <row r="32" spans="1:2" ht="15.75" thickBot="1">
      <c r="A32" s="130" t="s">
        <v>3</v>
      </c>
      <c r="B32" s="135">
        <v>0</v>
      </c>
    </row>
    <row r="33" spans="1:2" ht="15.75" thickBot="1">
      <c r="A33" s="130" t="s">
        <v>3</v>
      </c>
      <c r="B33" s="135">
        <v>0</v>
      </c>
    </row>
    <row r="34" spans="1:2">
      <c r="A34" s="145" t="s">
        <v>3</v>
      </c>
      <c r="B34" s="143">
        <v>0</v>
      </c>
    </row>
    <row r="35" spans="1:2" ht="15.75" thickBot="1"/>
    <row r="36" spans="1:2">
      <c r="A36" s="265" t="s">
        <v>527</v>
      </c>
      <c r="B36" s="126" t="s">
        <v>438</v>
      </c>
    </row>
    <row r="37" spans="1:2" ht="15.75" thickBot="1">
      <c r="A37" s="266"/>
      <c r="B37" s="129"/>
    </row>
    <row r="38" spans="1:2" ht="15.75" thickBot="1">
      <c r="A38" s="130" t="s">
        <v>3</v>
      </c>
      <c r="B38" s="135">
        <v>0</v>
      </c>
    </row>
    <row r="39" spans="1:2" ht="15.75" thickBot="1">
      <c r="A39" s="130" t="s">
        <v>3</v>
      </c>
      <c r="B39" s="135">
        <v>0</v>
      </c>
    </row>
    <row r="40" spans="1:2" ht="15.75" thickBot="1">
      <c r="A40" s="130" t="s">
        <v>3</v>
      </c>
      <c r="B40" s="135">
        <v>0</v>
      </c>
    </row>
    <row r="41" spans="1:2" ht="15.75" thickBot="1">
      <c r="A41" s="130" t="s">
        <v>3</v>
      </c>
      <c r="B41" s="135">
        <v>0</v>
      </c>
    </row>
    <row r="42" spans="1:2">
      <c r="A42" s="145" t="s">
        <v>3</v>
      </c>
      <c r="B42" s="143">
        <v>0</v>
      </c>
    </row>
  </sheetData>
  <sheetProtection algorithmName="SHA-512" hashValue="3UJAwr3e0xvAN7TXDTNu4PWCllJHBG/ZiaFmR3XrRtuqh17gTow3M6r2h6oeEOMHpNnbZRpMalrtOdC47anr5A==" saltValue="AsO8H0ZfpjsYTktFTqy5bA==" spinCount="100000" sheet="1" objects="1" scenarios="1"/>
  <mergeCells count="8">
    <mergeCell ref="A12:A13"/>
    <mergeCell ref="A20:A21"/>
    <mergeCell ref="A28:A29"/>
    <mergeCell ref="A36:A37"/>
    <mergeCell ref="A1:B1"/>
    <mergeCell ref="A2:B2"/>
    <mergeCell ref="A3:B3"/>
    <mergeCell ref="A4:A5"/>
  </mergeCells>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fitToPage="1"/>
  </sheetPr>
  <dimension ref="B1:K374"/>
  <sheetViews>
    <sheetView showGridLines="0" zoomScaleNormal="100" workbookViewId="0">
      <pane ySplit="14" topLeftCell="A400" activePane="bottomLeft" state="frozen"/>
      <selection pane="bottomLeft" activeCell="K6" sqref="K6"/>
    </sheetView>
  </sheetViews>
  <sheetFormatPr defaultColWidth="9.140625" defaultRowHeight="15"/>
  <cols>
    <col min="1" max="1" width="3" style="82" customWidth="1"/>
    <col min="2" max="2" width="7.85546875" style="82" customWidth="1"/>
    <col min="3" max="3" width="17.140625" style="82" customWidth="1"/>
    <col min="4" max="4" width="19.140625" style="82" customWidth="1"/>
    <col min="5" max="9" width="17.85546875" style="82" customWidth="1"/>
    <col min="10" max="10" width="19.42578125" style="82" customWidth="1"/>
    <col min="11" max="11" width="20.140625" style="82" customWidth="1"/>
    <col min="12" max="16384" width="9.140625" style="82"/>
  </cols>
  <sheetData>
    <row r="1" spans="2:11" ht="15" customHeight="1">
      <c r="B1" s="299" t="s">
        <v>504</v>
      </c>
      <c r="C1" s="299"/>
      <c r="D1" s="299"/>
      <c r="E1" s="299"/>
      <c r="F1" s="299"/>
      <c r="G1" s="299"/>
      <c r="H1" s="299"/>
      <c r="I1" s="299"/>
      <c r="J1" s="299"/>
    </row>
    <row r="2" spans="2:11" ht="18" customHeight="1">
      <c r="B2" s="299"/>
      <c r="C2" s="299"/>
      <c r="D2" s="299"/>
      <c r="E2" s="299"/>
      <c r="F2" s="299"/>
      <c r="G2" s="299"/>
      <c r="H2" s="299"/>
      <c r="I2" s="299"/>
      <c r="J2" s="299"/>
      <c r="K2" s="93"/>
    </row>
    <row r="3" spans="2:11" ht="17.25" customHeight="1">
      <c r="B3" s="318" t="s">
        <v>237</v>
      </c>
      <c r="C3" s="299"/>
      <c r="D3" s="299"/>
      <c r="E3" s="299"/>
      <c r="F3" s="299"/>
      <c r="G3" s="299"/>
      <c r="H3" s="93"/>
      <c r="I3" s="93"/>
      <c r="J3" s="93"/>
      <c r="K3" s="93"/>
    </row>
    <row r="4" spans="2:11" ht="17.25" customHeight="1">
      <c r="B4" s="97"/>
      <c r="C4" s="98"/>
      <c r="D4" s="98"/>
      <c r="E4" s="98"/>
      <c r="F4" s="98"/>
      <c r="G4" s="98"/>
      <c r="H4" s="93"/>
      <c r="I4" s="93"/>
      <c r="J4" s="93"/>
      <c r="K4" s="93"/>
    </row>
    <row r="5" spans="2:11" ht="20.25" customHeight="1" thickBot="1">
      <c r="C5" s="92" t="s">
        <v>236</v>
      </c>
      <c r="D5" s="92"/>
      <c r="E5" s="92"/>
      <c r="G5" s="92" t="s">
        <v>235</v>
      </c>
      <c r="H5" s="92"/>
      <c r="I5" s="92"/>
    </row>
    <row r="6" spans="2:11" ht="14.25" customHeight="1" thickBot="1">
      <c r="C6" s="320" t="s">
        <v>234</v>
      </c>
      <c r="D6" s="320"/>
      <c r="E6" s="94">
        <v>0</v>
      </c>
      <c r="G6" s="320" t="s">
        <v>233</v>
      </c>
      <c r="H6" s="320"/>
      <c r="I6" s="91" t="str">
        <f>IF(LoanIsGood,-PMT(InterestRate/PaymentsPerYear,ScheduledNumberOfPayments,LoanAmount),"")</f>
        <v/>
      </c>
    </row>
    <row r="7" spans="2:11" ht="16.5" thickBot="1">
      <c r="C7" s="317" t="s">
        <v>232</v>
      </c>
      <c r="D7" s="317"/>
      <c r="E7" s="95">
        <v>0</v>
      </c>
      <c r="G7" s="317" t="s">
        <v>231</v>
      </c>
      <c r="H7" s="317"/>
      <c r="I7" s="90" t="str">
        <f>IF(LoanIsGood,LoanPeriod*PaymentsPerYear,"")</f>
        <v/>
      </c>
    </row>
    <row r="8" spans="2:11" ht="16.5" thickBot="1">
      <c r="C8" s="317" t="s">
        <v>230</v>
      </c>
      <c r="D8" s="317"/>
      <c r="E8" s="9"/>
      <c r="G8" s="317" t="s">
        <v>229</v>
      </c>
      <c r="H8" s="317"/>
      <c r="I8" s="89" t="b">
        <f>ActualNumberOfPayments</f>
        <v>0</v>
      </c>
    </row>
    <row r="9" spans="2:11" ht="16.5" thickBot="1">
      <c r="C9" s="317" t="s">
        <v>228</v>
      </c>
      <c r="D9" s="317"/>
      <c r="E9" s="9"/>
      <c r="G9" s="317" t="s">
        <v>227</v>
      </c>
      <c r="H9" s="317"/>
      <c r="I9" s="88">
        <f>TotalInterest</f>
        <v>0</v>
      </c>
    </row>
    <row r="10" spans="2:11" ht="16.5" thickBot="1">
      <c r="C10" s="317" t="s">
        <v>226</v>
      </c>
      <c r="D10" s="317"/>
      <c r="E10" s="96"/>
    </row>
    <row r="12" spans="2:11">
      <c r="C12" s="319"/>
      <c r="D12" s="319"/>
      <c r="E12" s="87"/>
      <c r="G12" s="86"/>
      <c r="H12" s="321"/>
      <c r="I12" s="321"/>
    </row>
    <row r="14" spans="2:11" ht="35.25" customHeight="1">
      <c r="B14" s="167" t="s">
        <v>225</v>
      </c>
      <c r="C14" s="167" t="s">
        <v>224</v>
      </c>
      <c r="D14" s="166" t="s">
        <v>223</v>
      </c>
      <c r="E14" s="166" t="s">
        <v>222</v>
      </c>
      <c r="F14" s="166" t="s">
        <v>221</v>
      </c>
      <c r="G14" s="166" t="s">
        <v>220</v>
      </c>
      <c r="H14" s="166" t="s">
        <v>219</v>
      </c>
      <c r="I14" s="166" t="s">
        <v>218</v>
      </c>
      <c r="J14" s="166" t="s">
        <v>217</v>
      </c>
    </row>
    <row r="15" spans="2:11">
      <c r="B15" s="85" t="str">
        <f>IF(LoanIsGood,IF(ROW()-ROW(PaymentSchedule[[#Headers],[Pmt No]])&gt;ScheduledNumberOfPayments,"",ROW()-ROW(PaymentSchedule[[#Headers],[Pmt No]])),"")</f>
        <v/>
      </c>
      <c r="C15" s="84" t="str">
        <f>IF(PaymentSchedule[[#This Row],[Pmt No]]&lt;&gt;"",EOMONTH(LoanStartDate,ROW(PaymentSchedule[[#This Row],[Pmt No]])-ROW(PaymentSchedule[[#Headers],[Pmt No]])-2)+DAY(LoanStartDate),"")</f>
        <v/>
      </c>
      <c r="D15" s="83" t="str">
        <f>IF(PaymentSchedule[[#This Row],[Pmt No]]&lt;&gt;"",IF(ROW()-ROW(PaymentSchedule[[#Headers],[Beginning Balance]])=1,LoanAmount,INDEX(PaymentSchedule[Ending Balance],ROW()-ROW(PaymentSchedule[[#Headers],[Beginning Balance]])-1)),"")</f>
        <v/>
      </c>
      <c r="E15" s="83" t="str">
        <f>IF(PaymentSchedule[[#This Row],[Pmt No]]&lt;&gt;"",ScheduledPayment,"")</f>
        <v/>
      </c>
      <c r="F15" s="83" t="str">
        <f>IF(PaymentSchedule[[#This Row],[Pmt No]]&lt;&gt;"",IF(PaymentSchedule[[#This Row],[Scheduled Payment]]&lt;=PaymentSchedule[[#This Row],[Beginning Balance]],PaymentSchedule[[#This Row],[Scheduled Payment]],PaymentSchedule[[#This Row],[Beginning Balance]]),"")</f>
        <v/>
      </c>
      <c r="G15" s="83" t="str">
        <f>IF(PaymentSchedule[[#This Row],[Pmt No]]&lt;&gt;"",PaymentSchedule[[#This Row],[Total Payment]]-PaymentSchedule[[#This Row],[Interest]],"")</f>
        <v/>
      </c>
      <c r="H15" s="83" t="str">
        <f>IF(PaymentSchedule[[#This Row],[Pmt No]]&lt;&gt;"",PaymentSchedule[[#This Row],[Beginning Balance]]*(InterestRate/PaymentsPerYear),"")</f>
        <v/>
      </c>
      <c r="I15" s="83" t="str">
        <f>IF(PaymentSchedule[[#This Row],[Pmt No]]&lt;&gt;"",IF(PaymentSchedule[[#This Row],[Scheduled Payment]]&lt;=PaymentSchedule[[#This Row],[Beginning Balance]],PaymentSchedule[[#This Row],[Beginning Balance]]-PaymentSchedule[[#This Row],[Principal]],0),"")</f>
        <v/>
      </c>
      <c r="J15" s="83" t="str">
        <f>IF(PaymentSchedule[[#This Row],[Pmt No]]&lt;&gt;"",SUM(INDEX(PaymentSchedule[Interest],1,1):PaymentSchedule[[#This Row],[Interest]]),"")</f>
        <v/>
      </c>
    </row>
    <row r="16" spans="2:11">
      <c r="B16" s="85" t="str">
        <f>IF(LoanIsGood,IF(ROW()-ROW(PaymentSchedule[[#Headers],[Pmt No]])&gt;ScheduledNumberOfPayments,"",ROW()-ROW(PaymentSchedule[[#Headers],[Pmt No]])),"")</f>
        <v/>
      </c>
      <c r="C16" s="84" t="str">
        <f>IF(PaymentSchedule[[#This Row],[Pmt No]]&lt;&gt;"",EOMONTH(LoanStartDate,ROW(PaymentSchedule[[#This Row],[Pmt No]])-ROW(PaymentSchedule[[#Headers],[Pmt No]])-2)+DAY(LoanStartDate),"")</f>
        <v/>
      </c>
      <c r="D16" s="83" t="str">
        <f>IF(PaymentSchedule[[#This Row],[Pmt No]]&lt;&gt;"",IF(ROW()-ROW(PaymentSchedule[[#Headers],[Beginning Balance]])=1,LoanAmount,INDEX(PaymentSchedule[Ending Balance],ROW()-ROW(PaymentSchedule[[#Headers],[Beginning Balance]])-1)),"")</f>
        <v/>
      </c>
      <c r="E16" s="83" t="str">
        <f>IF(PaymentSchedule[[#This Row],[Pmt No]]&lt;&gt;"",ScheduledPayment,"")</f>
        <v/>
      </c>
      <c r="F16" s="83" t="str">
        <f>IF(PaymentSchedule[[#This Row],[Pmt No]]&lt;&gt;"",IF(PaymentSchedule[[#This Row],[Scheduled Payment]]&lt;=PaymentSchedule[[#This Row],[Beginning Balance]],PaymentSchedule[[#This Row],[Scheduled Payment]],PaymentSchedule[[#This Row],[Beginning Balance]]),"")</f>
        <v/>
      </c>
      <c r="G16" s="83" t="str">
        <f>IF(PaymentSchedule[[#This Row],[Pmt No]]&lt;&gt;"",PaymentSchedule[[#This Row],[Total Payment]]-PaymentSchedule[[#This Row],[Interest]],"")</f>
        <v/>
      </c>
      <c r="H16" s="83" t="str">
        <f>IF(PaymentSchedule[[#This Row],[Pmt No]]&lt;&gt;"",PaymentSchedule[[#This Row],[Beginning Balance]]*(InterestRate/PaymentsPerYear),"")</f>
        <v/>
      </c>
      <c r="I16" s="83" t="str">
        <f>IF(PaymentSchedule[[#This Row],[Pmt No]]&lt;&gt;"",IF(PaymentSchedule[[#This Row],[Scheduled Payment]]&lt;=PaymentSchedule[[#This Row],[Beginning Balance]],PaymentSchedule[[#This Row],[Beginning Balance]]-PaymentSchedule[[#This Row],[Principal]],0),"")</f>
        <v/>
      </c>
      <c r="J16" s="83" t="str">
        <f>IF(PaymentSchedule[[#This Row],[Pmt No]]&lt;&gt;"",SUM(INDEX(PaymentSchedule[Interest],1,1):PaymentSchedule[[#This Row],[Interest]]),"")</f>
        <v/>
      </c>
    </row>
    <row r="17" spans="2:10">
      <c r="B17" s="85" t="str">
        <f>IF(LoanIsGood,IF(ROW()-ROW(PaymentSchedule[[#Headers],[Pmt No]])&gt;ScheduledNumberOfPayments,"",ROW()-ROW(PaymentSchedule[[#Headers],[Pmt No]])),"")</f>
        <v/>
      </c>
      <c r="C17" s="84" t="str">
        <f>IF(PaymentSchedule[[#This Row],[Pmt No]]&lt;&gt;"",EOMONTH(LoanStartDate,ROW(PaymentSchedule[[#This Row],[Pmt No]])-ROW(PaymentSchedule[[#Headers],[Pmt No]])-2)+DAY(LoanStartDate),"")</f>
        <v/>
      </c>
      <c r="D17" s="83" t="str">
        <f>IF(PaymentSchedule[[#This Row],[Pmt No]]&lt;&gt;"",IF(ROW()-ROW(PaymentSchedule[[#Headers],[Beginning Balance]])=1,LoanAmount,INDEX(PaymentSchedule[Ending Balance],ROW()-ROW(PaymentSchedule[[#Headers],[Beginning Balance]])-1)),"")</f>
        <v/>
      </c>
      <c r="E17" s="83" t="str">
        <f>IF(PaymentSchedule[[#This Row],[Pmt No]]&lt;&gt;"",ScheduledPayment,"")</f>
        <v/>
      </c>
      <c r="F17" s="83" t="str">
        <f>IF(PaymentSchedule[[#This Row],[Pmt No]]&lt;&gt;"",IF(PaymentSchedule[[#This Row],[Scheduled Payment]]&lt;=PaymentSchedule[[#This Row],[Beginning Balance]],PaymentSchedule[[#This Row],[Scheduled Payment]],PaymentSchedule[[#This Row],[Beginning Balance]]),"")</f>
        <v/>
      </c>
      <c r="G17" s="83" t="str">
        <f>IF(PaymentSchedule[[#This Row],[Pmt No]]&lt;&gt;"",PaymentSchedule[[#This Row],[Total Payment]]-PaymentSchedule[[#This Row],[Interest]],"")</f>
        <v/>
      </c>
      <c r="H17" s="83" t="str">
        <f>IF(PaymentSchedule[[#This Row],[Pmt No]]&lt;&gt;"",PaymentSchedule[[#This Row],[Beginning Balance]]*(InterestRate/PaymentsPerYear),"")</f>
        <v/>
      </c>
      <c r="I17" s="83" t="str">
        <f>IF(PaymentSchedule[[#This Row],[Pmt No]]&lt;&gt;"",IF(PaymentSchedule[[#This Row],[Scheduled Payment]]&lt;=PaymentSchedule[[#This Row],[Beginning Balance]],PaymentSchedule[[#This Row],[Beginning Balance]]-PaymentSchedule[[#This Row],[Principal]],0),"")</f>
        <v/>
      </c>
      <c r="J17" s="83" t="str">
        <f>IF(PaymentSchedule[[#This Row],[Pmt No]]&lt;&gt;"",SUM(INDEX(PaymentSchedule[Interest],1,1):PaymentSchedule[[#This Row],[Interest]]),"")</f>
        <v/>
      </c>
    </row>
    <row r="18" spans="2:10">
      <c r="B18" s="85" t="str">
        <f>IF(LoanIsGood,IF(ROW()-ROW(PaymentSchedule[[#Headers],[Pmt No]])&gt;ScheduledNumberOfPayments,"",ROW()-ROW(PaymentSchedule[[#Headers],[Pmt No]])),"")</f>
        <v/>
      </c>
      <c r="C18" s="84" t="str">
        <f>IF(PaymentSchedule[[#This Row],[Pmt No]]&lt;&gt;"",EOMONTH(LoanStartDate,ROW(PaymentSchedule[[#This Row],[Pmt No]])-ROW(PaymentSchedule[[#Headers],[Pmt No]])-2)+DAY(LoanStartDate),"")</f>
        <v/>
      </c>
      <c r="D18" s="83" t="str">
        <f>IF(PaymentSchedule[[#This Row],[Pmt No]]&lt;&gt;"",IF(ROW()-ROW(PaymentSchedule[[#Headers],[Beginning Balance]])=1,LoanAmount,INDEX(PaymentSchedule[Ending Balance],ROW()-ROW(PaymentSchedule[[#Headers],[Beginning Balance]])-1)),"")</f>
        <v/>
      </c>
      <c r="E18" s="83" t="str">
        <f>IF(PaymentSchedule[[#This Row],[Pmt No]]&lt;&gt;"",ScheduledPayment,"")</f>
        <v/>
      </c>
      <c r="F18" s="83" t="str">
        <f>IF(PaymentSchedule[[#This Row],[Pmt No]]&lt;&gt;"",IF(PaymentSchedule[[#This Row],[Scheduled Payment]]&lt;=PaymentSchedule[[#This Row],[Beginning Balance]],PaymentSchedule[[#This Row],[Scheduled Payment]],PaymentSchedule[[#This Row],[Beginning Balance]]),"")</f>
        <v/>
      </c>
      <c r="G18" s="83" t="str">
        <f>IF(PaymentSchedule[[#This Row],[Pmt No]]&lt;&gt;"",PaymentSchedule[[#This Row],[Total Payment]]-PaymentSchedule[[#This Row],[Interest]],"")</f>
        <v/>
      </c>
      <c r="H18" s="83" t="str">
        <f>IF(PaymentSchedule[[#This Row],[Pmt No]]&lt;&gt;"",PaymentSchedule[[#This Row],[Beginning Balance]]*(InterestRate/PaymentsPerYear),"")</f>
        <v/>
      </c>
      <c r="I18" s="83" t="str">
        <f>IF(PaymentSchedule[[#This Row],[Pmt No]]&lt;&gt;"",IF(PaymentSchedule[[#This Row],[Scheduled Payment]]&lt;=PaymentSchedule[[#This Row],[Beginning Balance]],PaymentSchedule[[#This Row],[Beginning Balance]]-PaymentSchedule[[#This Row],[Principal]],0),"")</f>
        <v/>
      </c>
      <c r="J18" s="83" t="str">
        <f>IF(PaymentSchedule[[#This Row],[Pmt No]]&lt;&gt;"",SUM(INDEX(PaymentSchedule[Interest],1,1):PaymentSchedule[[#This Row],[Interest]]),"")</f>
        <v/>
      </c>
    </row>
    <row r="19" spans="2:10">
      <c r="B19" s="85" t="str">
        <f>IF(LoanIsGood,IF(ROW()-ROW(PaymentSchedule[[#Headers],[Pmt No]])&gt;ScheduledNumberOfPayments,"",ROW()-ROW(PaymentSchedule[[#Headers],[Pmt No]])),"")</f>
        <v/>
      </c>
      <c r="C19" s="84" t="str">
        <f>IF(PaymentSchedule[[#This Row],[Pmt No]]&lt;&gt;"",EOMONTH(LoanStartDate,ROW(PaymentSchedule[[#This Row],[Pmt No]])-ROW(PaymentSchedule[[#Headers],[Pmt No]])-2)+DAY(LoanStartDate),"")</f>
        <v/>
      </c>
      <c r="D19" s="83" t="str">
        <f>IF(PaymentSchedule[[#This Row],[Pmt No]]&lt;&gt;"",IF(ROW()-ROW(PaymentSchedule[[#Headers],[Beginning Balance]])=1,LoanAmount,INDEX(PaymentSchedule[Ending Balance],ROW()-ROW(PaymentSchedule[[#Headers],[Beginning Balance]])-1)),"")</f>
        <v/>
      </c>
      <c r="E19" s="83" t="str">
        <f>IF(PaymentSchedule[[#This Row],[Pmt No]]&lt;&gt;"",ScheduledPayment,"")</f>
        <v/>
      </c>
      <c r="F19" s="83" t="str">
        <f>IF(PaymentSchedule[[#This Row],[Pmt No]]&lt;&gt;"",IF(PaymentSchedule[[#This Row],[Scheduled Payment]]&lt;=PaymentSchedule[[#This Row],[Beginning Balance]],PaymentSchedule[[#This Row],[Scheduled Payment]],PaymentSchedule[[#This Row],[Beginning Balance]]),"")</f>
        <v/>
      </c>
      <c r="G19" s="83" t="str">
        <f>IF(PaymentSchedule[[#This Row],[Pmt No]]&lt;&gt;"",PaymentSchedule[[#This Row],[Total Payment]]-PaymentSchedule[[#This Row],[Interest]],"")</f>
        <v/>
      </c>
      <c r="H19" s="83" t="str">
        <f>IF(PaymentSchedule[[#This Row],[Pmt No]]&lt;&gt;"",PaymentSchedule[[#This Row],[Beginning Balance]]*(InterestRate/PaymentsPerYear),"")</f>
        <v/>
      </c>
      <c r="I19" s="83" t="str">
        <f>IF(PaymentSchedule[[#This Row],[Pmt No]]&lt;&gt;"",IF(PaymentSchedule[[#This Row],[Scheduled Payment]]&lt;=PaymentSchedule[[#This Row],[Beginning Balance]],PaymentSchedule[[#This Row],[Beginning Balance]]-PaymentSchedule[[#This Row],[Principal]],0),"")</f>
        <v/>
      </c>
      <c r="J19" s="83" t="str">
        <f>IF(PaymentSchedule[[#This Row],[Pmt No]]&lt;&gt;"",SUM(INDEX(PaymentSchedule[Interest],1,1):PaymentSchedule[[#This Row],[Interest]]),"")</f>
        <v/>
      </c>
    </row>
    <row r="20" spans="2:10">
      <c r="B20" s="85" t="str">
        <f>IF(LoanIsGood,IF(ROW()-ROW(PaymentSchedule[[#Headers],[Pmt No]])&gt;ScheduledNumberOfPayments,"",ROW()-ROW(PaymentSchedule[[#Headers],[Pmt No]])),"")</f>
        <v/>
      </c>
      <c r="C20" s="84" t="str">
        <f>IF(PaymentSchedule[[#This Row],[Pmt No]]&lt;&gt;"",EOMONTH(LoanStartDate,ROW(PaymentSchedule[[#This Row],[Pmt No]])-ROW(PaymentSchedule[[#Headers],[Pmt No]])-2)+DAY(LoanStartDate),"")</f>
        <v/>
      </c>
      <c r="D20" s="83" t="str">
        <f>IF(PaymentSchedule[[#This Row],[Pmt No]]&lt;&gt;"",IF(ROW()-ROW(PaymentSchedule[[#Headers],[Beginning Balance]])=1,LoanAmount,INDEX(PaymentSchedule[Ending Balance],ROW()-ROW(PaymentSchedule[[#Headers],[Beginning Balance]])-1)),"")</f>
        <v/>
      </c>
      <c r="E20" s="83" t="str">
        <f>IF(PaymentSchedule[[#This Row],[Pmt No]]&lt;&gt;"",ScheduledPayment,"")</f>
        <v/>
      </c>
      <c r="F20" s="83" t="str">
        <f>IF(PaymentSchedule[[#This Row],[Pmt No]]&lt;&gt;"",IF(PaymentSchedule[[#This Row],[Scheduled Payment]]&lt;=PaymentSchedule[[#This Row],[Beginning Balance]],PaymentSchedule[[#This Row],[Scheduled Payment]],PaymentSchedule[[#This Row],[Beginning Balance]]),"")</f>
        <v/>
      </c>
      <c r="G20" s="83" t="str">
        <f>IF(PaymentSchedule[[#This Row],[Pmt No]]&lt;&gt;"",PaymentSchedule[[#This Row],[Total Payment]]-PaymentSchedule[[#This Row],[Interest]],"")</f>
        <v/>
      </c>
      <c r="H20" s="83" t="str">
        <f>IF(PaymentSchedule[[#This Row],[Pmt No]]&lt;&gt;"",PaymentSchedule[[#This Row],[Beginning Balance]]*(InterestRate/PaymentsPerYear),"")</f>
        <v/>
      </c>
      <c r="I20" s="83" t="str">
        <f>IF(PaymentSchedule[[#This Row],[Pmt No]]&lt;&gt;"",IF(PaymentSchedule[[#This Row],[Scheduled Payment]]&lt;=PaymentSchedule[[#This Row],[Beginning Balance]],PaymentSchedule[[#This Row],[Beginning Balance]]-PaymentSchedule[[#This Row],[Principal]],0),"")</f>
        <v/>
      </c>
      <c r="J20" s="83" t="str">
        <f>IF(PaymentSchedule[[#This Row],[Pmt No]]&lt;&gt;"",SUM(INDEX(PaymentSchedule[Interest],1,1):PaymentSchedule[[#This Row],[Interest]]),"")</f>
        <v/>
      </c>
    </row>
    <row r="21" spans="2:10">
      <c r="B21" s="85" t="str">
        <f>IF(LoanIsGood,IF(ROW()-ROW(PaymentSchedule[[#Headers],[Pmt No]])&gt;ScheduledNumberOfPayments,"",ROW()-ROW(PaymentSchedule[[#Headers],[Pmt No]])),"")</f>
        <v/>
      </c>
      <c r="C21" s="84" t="str">
        <f>IF(PaymentSchedule[[#This Row],[Pmt No]]&lt;&gt;"",EOMONTH(LoanStartDate,ROW(PaymentSchedule[[#This Row],[Pmt No]])-ROW(PaymentSchedule[[#Headers],[Pmt No]])-2)+DAY(LoanStartDate),"")</f>
        <v/>
      </c>
      <c r="D21" s="83" t="str">
        <f>IF(PaymentSchedule[[#This Row],[Pmt No]]&lt;&gt;"",IF(ROW()-ROW(PaymentSchedule[[#Headers],[Beginning Balance]])=1,LoanAmount,INDEX(PaymentSchedule[Ending Balance],ROW()-ROW(PaymentSchedule[[#Headers],[Beginning Balance]])-1)),"")</f>
        <v/>
      </c>
      <c r="E21" s="83" t="str">
        <f>IF(PaymentSchedule[[#This Row],[Pmt No]]&lt;&gt;"",ScheduledPayment,"")</f>
        <v/>
      </c>
      <c r="F21" s="83" t="str">
        <f>IF(PaymentSchedule[[#This Row],[Pmt No]]&lt;&gt;"",IF(PaymentSchedule[[#This Row],[Scheduled Payment]]&lt;=PaymentSchedule[[#This Row],[Beginning Balance]],PaymentSchedule[[#This Row],[Scheduled Payment]],PaymentSchedule[[#This Row],[Beginning Balance]]),"")</f>
        <v/>
      </c>
      <c r="G21" s="83" t="str">
        <f>IF(PaymentSchedule[[#This Row],[Pmt No]]&lt;&gt;"",PaymentSchedule[[#This Row],[Total Payment]]-PaymentSchedule[[#This Row],[Interest]],"")</f>
        <v/>
      </c>
      <c r="H21" s="83" t="str">
        <f>IF(PaymentSchedule[[#This Row],[Pmt No]]&lt;&gt;"",PaymentSchedule[[#This Row],[Beginning Balance]]*(InterestRate/PaymentsPerYear),"")</f>
        <v/>
      </c>
      <c r="I21" s="83" t="str">
        <f>IF(PaymentSchedule[[#This Row],[Pmt No]]&lt;&gt;"",IF(PaymentSchedule[[#This Row],[Scheduled Payment]]&lt;=PaymentSchedule[[#This Row],[Beginning Balance]],PaymentSchedule[[#This Row],[Beginning Balance]]-PaymentSchedule[[#This Row],[Principal]],0),"")</f>
        <v/>
      </c>
      <c r="J21" s="83" t="str">
        <f>IF(PaymentSchedule[[#This Row],[Pmt No]]&lt;&gt;"",SUM(INDEX(PaymentSchedule[Interest],1,1):PaymentSchedule[[#This Row],[Interest]]),"")</f>
        <v/>
      </c>
    </row>
    <row r="22" spans="2:10">
      <c r="B22" s="85" t="str">
        <f>IF(LoanIsGood,IF(ROW()-ROW(PaymentSchedule[[#Headers],[Pmt No]])&gt;ScheduledNumberOfPayments,"",ROW()-ROW(PaymentSchedule[[#Headers],[Pmt No]])),"")</f>
        <v/>
      </c>
      <c r="C22" s="84" t="str">
        <f>IF(PaymentSchedule[[#This Row],[Pmt No]]&lt;&gt;"",EOMONTH(LoanStartDate,ROW(PaymentSchedule[[#This Row],[Pmt No]])-ROW(PaymentSchedule[[#Headers],[Pmt No]])-2)+DAY(LoanStartDate),"")</f>
        <v/>
      </c>
      <c r="D22" s="83" t="str">
        <f>IF(PaymentSchedule[[#This Row],[Pmt No]]&lt;&gt;"",IF(ROW()-ROW(PaymentSchedule[[#Headers],[Beginning Balance]])=1,LoanAmount,INDEX(PaymentSchedule[Ending Balance],ROW()-ROW(PaymentSchedule[[#Headers],[Beginning Balance]])-1)),"")</f>
        <v/>
      </c>
      <c r="E22" s="83" t="str">
        <f>IF(PaymentSchedule[[#This Row],[Pmt No]]&lt;&gt;"",ScheduledPayment,"")</f>
        <v/>
      </c>
      <c r="F22" s="83" t="str">
        <f>IF(PaymentSchedule[[#This Row],[Pmt No]]&lt;&gt;"",IF(PaymentSchedule[[#This Row],[Scheduled Payment]]&lt;=PaymentSchedule[[#This Row],[Beginning Balance]],PaymentSchedule[[#This Row],[Scheduled Payment]],PaymentSchedule[[#This Row],[Beginning Balance]]),"")</f>
        <v/>
      </c>
      <c r="G22" s="83" t="str">
        <f>IF(PaymentSchedule[[#This Row],[Pmt No]]&lt;&gt;"",PaymentSchedule[[#This Row],[Total Payment]]-PaymentSchedule[[#This Row],[Interest]],"")</f>
        <v/>
      </c>
      <c r="H22" s="83" t="str">
        <f>IF(PaymentSchedule[[#This Row],[Pmt No]]&lt;&gt;"",PaymentSchedule[[#This Row],[Beginning Balance]]*(InterestRate/PaymentsPerYear),"")</f>
        <v/>
      </c>
      <c r="I22" s="83" t="str">
        <f>IF(PaymentSchedule[[#This Row],[Pmt No]]&lt;&gt;"",IF(PaymentSchedule[[#This Row],[Scheduled Payment]]&lt;=PaymentSchedule[[#This Row],[Beginning Balance]],PaymentSchedule[[#This Row],[Beginning Balance]]-PaymentSchedule[[#This Row],[Principal]],0),"")</f>
        <v/>
      </c>
      <c r="J22" s="83" t="str">
        <f>IF(PaymentSchedule[[#This Row],[Pmt No]]&lt;&gt;"",SUM(INDEX(PaymentSchedule[Interest],1,1):PaymentSchedule[[#This Row],[Interest]]),"")</f>
        <v/>
      </c>
    </row>
    <row r="23" spans="2:10">
      <c r="B23" s="85" t="str">
        <f>IF(LoanIsGood,IF(ROW()-ROW(PaymentSchedule[[#Headers],[Pmt No]])&gt;ScheduledNumberOfPayments,"",ROW()-ROW(PaymentSchedule[[#Headers],[Pmt No]])),"")</f>
        <v/>
      </c>
      <c r="C23" s="84" t="str">
        <f>IF(PaymentSchedule[[#This Row],[Pmt No]]&lt;&gt;"",EOMONTH(LoanStartDate,ROW(PaymentSchedule[[#This Row],[Pmt No]])-ROW(PaymentSchedule[[#Headers],[Pmt No]])-2)+DAY(LoanStartDate),"")</f>
        <v/>
      </c>
      <c r="D23" s="83" t="str">
        <f>IF(PaymentSchedule[[#This Row],[Pmt No]]&lt;&gt;"",IF(ROW()-ROW(PaymentSchedule[[#Headers],[Beginning Balance]])=1,LoanAmount,INDEX(PaymentSchedule[Ending Balance],ROW()-ROW(PaymentSchedule[[#Headers],[Beginning Balance]])-1)),"")</f>
        <v/>
      </c>
      <c r="E23" s="83" t="str">
        <f>IF(PaymentSchedule[[#This Row],[Pmt No]]&lt;&gt;"",ScheduledPayment,"")</f>
        <v/>
      </c>
      <c r="F23" s="83" t="str">
        <f>IF(PaymentSchedule[[#This Row],[Pmt No]]&lt;&gt;"",IF(PaymentSchedule[[#This Row],[Scheduled Payment]]&lt;=PaymentSchedule[[#This Row],[Beginning Balance]],PaymentSchedule[[#This Row],[Scheduled Payment]],PaymentSchedule[[#This Row],[Beginning Balance]]),"")</f>
        <v/>
      </c>
      <c r="G23" s="83" t="str">
        <f>IF(PaymentSchedule[[#This Row],[Pmt No]]&lt;&gt;"",PaymentSchedule[[#This Row],[Total Payment]]-PaymentSchedule[[#This Row],[Interest]],"")</f>
        <v/>
      </c>
      <c r="H23" s="83" t="str">
        <f>IF(PaymentSchedule[[#This Row],[Pmt No]]&lt;&gt;"",PaymentSchedule[[#This Row],[Beginning Balance]]*(InterestRate/PaymentsPerYear),"")</f>
        <v/>
      </c>
      <c r="I23" s="83" t="str">
        <f>IF(PaymentSchedule[[#This Row],[Pmt No]]&lt;&gt;"",IF(PaymentSchedule[[#This Row],[Scheduled Payment]]&lt;=PaymentSchedule[[#This Row],[Beginning Balance]],PaymentSchedule[[#This Row],[Beginning Balance]]-PaymentSchedule[[#This Row],[Principal]],0),"")</f>
        <v/>
      </c>
      <c r="J23" s="83" t="str">
        <f>IF(PaymentSchedule[[#This Row],[Pmt No]]&lt;&gt;"",SUM(INDEX(PaymentSchedule[Interest],1,1):PaymentSchedule[[#This Row],[Interest]]),"")</f>
        <v/>
      </c>
    </row>
    <row r="24" spans="2:10">
      <c r="B24" s="85" t="str">
        <f>IF(LoanIsGood,IF(ROW()-ROW(PaymentSchedule[[#Headers],[Pmt No]])&gt;ScheduledNumberOfPayments,"",ROW()-ROW(PaymentSchedule[[#Headers],[Pmt No]])),"")</f>
        <v/>
      </c>
      <c r="C24" s="84" t="str">
        <f>IF(PaymentSchedule[[#This Row],[Pmt No]]&lt;&gt;"",EOMONTH(LoanStartDate,ROW(PaymentSchedule[[#This Row],[Pmt No]])-ROW(PaymentSchedule[[#Headers],[Pmt No]])-2)+DAY(LoanStartDate),"")</f>
        <v/>
      </c>
      <c r="D24" s="83" t="str">
        <f>IF(PaymentSchedule[[#This Row],[Pmt No]]&lt;&gt;"",IF(ROW()-ROW(PaymentSchedule[[#Headers],[Beginning Balance]])=1,LoanAmount,INDEX(PaymentSchedule[Ending Balance],ROW()-ROW(PaymentSchedule[[#Headers],[Beginning Balance]])-1)),"")</f>
        <v/>
      </c>
      <c r="E24" s="83" t="str">
        <f>IF(PaymentSchedule[[#This Row],[Pmt No]]&lt;&gt;"",ScheduledPayment,"")</f>
        <v/>
      </c>
      <c r="F24" s="83" t="str">
        <f>IF(PaymentSchedule[[#This Row],[Pmt No]]&lt;&gt;"",IF(PaymentSchedule[[#This Row],[Scheduled Payment]]&lt;=PaymentSchedule[[#This Row],[Beginning Balance]],PaymentSchedule[[#This Row],[Scheduled Payment]],PaymentSchedule[[#This Row],[Beginning Balance]]),"")</f>
        <v/>
      </c>
      <c r="G24" s="83" t="str">
        <f>IF(PaymentSchedule[[#This Row],[Pmt No]]&lt;&gt;"",PaymentSchedule[[#This Row],[Total Payment]]-PaymentSchedule[[#This Row],[Interest]],"")</f>
        <v/>
      </c>
      <c r="H24" s="83" t="str">
        <f>IF(PaymentSchedule[[#This Row],[Pmt No]]&lt;&gt;"",PaymentSchedule[[#This Row],[Beginning Balance]]*(InterestRate/PaymentsPerYear),"")</f>
        <v/>
      </c>
      <c r="I24" s="83" t="str">
        <f>IF(PaymentSchedule[[#This Row],[Pmt No]]&lt;&gt;"",IF(PaymentSchedule[[#This Row],[Scheduled Payment]]&lt;=PaymentSchedule[[#This Row],[Beginning Balance]],PaymentSchedule[[#This Row],[Beginning Balance]]-PaymentSchedule[[#This Row],[Principal]],0),"")</f>
        <v/>
      </c>
      <c r="J24" s="83" t="str">
        <f>IF(PaymentSchedule[[#This Row],[Pmt No]]&lt;&gt;"",SUM(INDEX(PaymentSchedule[Interest],1,1):PaymentSchedule[[#This Row],[Interest]]),"")</f>
        <v/>
      </c>
    </row>
    <row r="25" spans="2:10">
      <c r="B25" s="85" t="str">
        <f>IF(LoanIsGood,IF(ROW()-ROW(PaymentSchedule[[#Headers],[Pmt No]])&gt;ScheduledNumberOfPayments,"",ROW()-ROW(PaymentSchedule[[#Headers],[Pmt No]])),"")</f>
        <v/>
      </c>
      <c r="C25" s="84" t="str">
        <f>IF(PaymentSchedule[[#This Row],[Pmt No]]&lt;&gt;"",EOMONTH(LoanStartDate,ROW(PaymentSchedule[[#This Row],[Pmt No]])-ROW(PaymentSchedule[[#Headers],[Pmt No]])-2)+DAY(LoanStartDate),"")</f>
        <v/>
      </c>
      <c r="D25" s="83" t="str">
        <f>IF(PaymentSchedule[[#This Row],[Pmt No]]&lt;&gt;"",IF(ROW()-ROW(PaymentSchedule[[#Headers],[Beginning Balance]])=1,LoanAmount,INDEX(PaymentSchedule[Ending Balance],ROW()-ROW(PaymentSchedule[[#Headers],[Beginning Balance]])-1)),"")</f>
        <v/>
      </c>
      <c r="E25" s="83" t="str">
        <f>IF(PaymentSchedule[[#This Row],[Pmt No]]&lt;&gt;"",ScheduledPayment,"")</f>
        <v/>
      </c>
      <c r="F25" s="83" t="str">
        <f>IF(PaymentSchedule[[#This Row],[Pmt No]]&lt;&gt;"",IF(PaymentSchedule[[#This Row],[Scheduled Payment]]&lt;=PaymentSchedule[[#This Row],[Beginning Balance]],PaymentSchedule[[#This Row],[Scheduled Payment]],PaymentSchedule[[#This Row],[Beginning Balance]]),"")</f>
        <v/>
      </c>
      <c r="G25" s="83" t="str">
        <f>IF(PaymentSchedule[[#This Row],[Pmt No]]&lt;&gt;"",PaymentSchedule[[#This Row],[Total Payment]]-PaymentSchedule[[#This Row],[Interest]],"")</f>
        <v/>
      </c>
      <c r="H25" s="83" t="str">
        <f>IF(PaymentSchedule[[#This Row],[Pmt No]]&lt;&gt;"",PaymentSchedule[[#This Row],[Beginning Balance]]*(InterestRate/PaymentsPerYear),"")</f>
        <v/>
      </c>
      <c r="I25" s="83" t="str">
        <f>IF(PaymentSchedule[[#This Row],[Pmt No]]&lt;&gt;"",IF(PaymentSchedule[[#This Row],[Scheduled Payment]]&lt;=PaymentSchedule[[#This Row],[Beginning Balance]],PaymentSchedule[[#This Row],[Beginning Balance]]-PaymentSchedule[[#This Row],[Principal]],0),"")</f>
        <v/>
      </c>
      <c r="J25" s="83" t="str">
        <f>IF(PaymentSchedule[[#This Row],[Pmt No]]&lt;&gt;"",SUM(INDEX(PaymentSchedule[Interest],1,1):PaymentSchedule[[#This Row],[Interest]]),"")</f>
        <v/>
      </c>
    </row>
    <row r="26" spans="2:10">
      <c r="B26" s="85" t="str">
        <f>IF(LoanIsGood,IF(ROW()-ROW(PaymentSchedule[[#Headers],[Pmt No]])&gt;ScheduledNumberOfPayments,"",ROW()-ROW(PaymentSchedule[[#Headers],[Pmt No]])),"")</f>
        <v/>
      </c>
      <c r="C26" s="84" t="str">
        <f>IF(PaymentSchedule[[#This Row],[Pmt No]]&lt;&gt;"",EOMONTH(LoanStartDate,ROW(PaymentSchedule[[#This Row],[Pmt No]])-ROW(PaymentSchedule[[#Headers],[Pmt No]])-2)+DAY(LoanStartDate),"")</f>
        <v/>
      </c>
      <c r="D26" s="83" t="str">
        <f>IF(PaymentSchedule[[#This Row],[Pmt No]]&lt;&gt;"",IF(ROW()-ROW(PaymentSchedule[[#Headers],[Beginning Balance]])=1,LoanAmount,INDEX(PaymentSchedule[Ending Balance],ROW()-ROW(PaymentSchedule[[#Headers],[Beginning Balance]])-1)),"")</f>
        <v/>
      </c>
      <c r="E26" s="83" t="str">
        <f>IF(PaymentSchedule[[#This Row],[Pmt No]]&lt;&gt;"",ScheduledPayment,"")</f>
        <v/>
      </c>
      <c r="F26" s="83" t="str">
        <f>IF(PaymentSchedule[[#This Row],[Pmt No]]&lt;&gt;"",IF(PaymentSchedule[[#This Row],[Scheduled Payment]]&lt;=PaymentSchedule[[#This Row],[Beginning Balance]],PaymentSchedule[[#This Row],[Scheduled Payment]],PaymentSchedule[[#This Row],[Beginning Balance]]),"")</f>
        <v/>
      </c>
      <c r="G26" s="83" t="str">
        <f>IF(PaymentSchedule[[#This Row],[Pmt No]]&lt;&gt;"",PaymentSchedule[[#This Row],[Total Payment]]-PaymentSchedule[[#This Row],[Interest]],"")</f>
        <v/>
      </c>
      <c r="H26" s="83" t="str">
        <f>IF(PaymentSchedule[[#This Row],[Pmt No]]&lt;&gt;"",PaymentSchedule[[#This Row],[Beginning Balance]]*(InterestRate/PaymentsPerYear),"")</f>
        <v/>
      </c>
      <c r="I26" s="83" t="str">
        <f>IF(PaymentSchedule[[#This Row],[Pmt No]]&lt;&gt;"",IF(PaymentSchedule[[#This Row],[Scheduled Payment]]&lt;=PaymentSchedule[[#This Row],[Beginning Balance]],PaymentSchedule[[#This Row],[Beginning Balance]]-PaymentSchedule[[#This Row],[Principal]],0),"")</f>
        <v/>
      </c>
      <c r="J26" s="83" t="str">
        <f>IF(PaymentSchedule[[#This Row],[Pmt No]]&lt;&gt;"",SUM(INDEX(PaymentSchedule[Interest],1,1):PaymentSchedule[[#This Row],[Interest]]),"")</f>
        <v/>
      </c>
    </row>
    <row r="27" spans="2:10">
      <c r="B27" s="85" t="str">
        <f>IF(LoanIsGood,IF(ROW()-ROW(PaymentSchedule[[#Headers],[Pmt No]])&gt;ScheduledNumberOfPayments,"",ROW()-ROW(PaymentSchedule[[#Headers],[Pmt No]])),"")</f>
        <v/>
      </c>
      <c r="C27" s="84" t="str">
        <f>IF(PaymentSchedule[[#This Row],[Pmt No]]&lt;&gt;"",EOMONTH(LoanStartDate,ROW(PaymentSchedule[[#This Row],[Pmt No]])-ROW(PaymentSchedule[[#Headers],[Pmt No]])-2)+DAY(LoanStartDate),"")</f>
        <v/>
      </c>
      <c r="D27" s="83" t="str">
        <f>IF(PaymentSchedule[[#This Row],[Pmt No]]&lt;&gt;"",IF(ROW()-ROW(PaymentSchedule[[#Headers],[Beginning Balance]])=1,LoanAmount,INDEX(PaymentSchedule[Ending Balance],ROW()-ROW(PaymentSchedule[[#Headers],[Beginning Balance]])-1)),"")</f>
        <v/>
      </c>
      <c r="E27" s="83" t="str">
        <f>IF(PaymentSchedule[[#This Row],[Pmt No]]&lt;&gt;"",ScheduledPayment,"")</f>
        <v/>
      </c>
      <c r="F27" s="83" t="str">
        <f>IF(PaymentSchedule[[#This Row],[Pmt No]]&lt;&gt;"",IF(PaymentSchedule[[#This Row],[Scheduled Payment]]&lt;=PaymentSchedule[[#This Row],[Beginning Balance]],PaymentSchedule[[#This Row],[Scheduled Payment]],PaymentSchedule[[#This Row],[Beginning Balance]]),"")</f>
        <v/>
      </c>
      <c r="G27" s="83" t="str">
        <f>IF(PaymentSchedule[[#This Row],[Pmt No]]&lt;&gt;"",PaymentSchedule[[#This Row],[Total Payment]]-PaymentSchedule[[#This Row],[Interest]],"")</f>
        <v/>
      </c>
      <c r="H27" s="83" t="str">
        <f>IF(PaymentSchedule[[#This Row],[Pmt No]]&lt;&gt;"",PaymentSchedule[[#This Row],[Beginning Balance]]*(InterestRate/PaymentsPerYear),"")</f>
        <v/>
      </c>
      <c r="I27" s="83" t="str">
        <f>IF(PaymentSchedule[[#This Row],[Pmt No]]&lt;&gt;"",IF(PaymentSchedule[[#This Row],[Scheduled Payment]]&lt;=PaymentSchedule[[#This Row],[Beginning Balance]],PaymentSchedule[[#This Row],[Beginning Balance]]-PaymentSchedule[[#This Row],[Principal]],0),"")</f>
        <v/>
      </c>
      <c r="J27" s="83" t="str">
        <f>IF(PaymentSchedule[[#This Row],[Pmt No]]&lt;&gt;"",SUM(INDEX(PaymentSchedule[Interest],1,1):PaymentSchedule[[#This Row],[Interest]]),"")</f>
        <v/>
      </c>
    </row>
    <row r="28" spans="2:10">
      <c r="B28" s="85" t="str">
        <f>IF(LoanIsGood,IF(ROW()-ROW(PaymentSchedule[[#Headers],[Pmt No]])&gt;ScheduledNumberOfPayments,"",ROW()-ROW(PaymentSchedule[[#Headers],[Pmt No]])),"")</f>
        <v/>
      </c>
      <c r="C28" s="84" t="str">
        <f>IF(PaymentSchedule[[#This Row],[Pmt No]]&lt;&gt;"",EOMONTH(LoanStartDate,ROW(PaymentSchedule[[#This Row],[Pmt No]])-ROW(PaymentSchedule[[#Headers],[Pmt No]])-2)+DAY(LoanStartDate),"")</f>
        <v/>
      </c>
      <c r="D28" s="83" t="str">
        <f>IF(PaymentSchedule[[#This Row],[Pmt No]]&lt;&gt;"",IF(ROW()-ROW(PaymentSchedule[[#Headers],[Beginning Balance]])=1,LoanAmount,INDEX(PaymentSchedule[Ending Balance],ROW()-ROW(PaymentSchedule[[#Headers],[Beginning Balance]])-1)),"")</f>
        <v/>
      </c>
      <c r="E28" s="83" t="str">
        <f>IF(PaymentSchedule[[#This Row],[Pmt No]]&lt;&gt;"",ScheduledPayment,"")</f>
        <v/>
      </c>
      <c r="F28" s="83" t="str">
        <f>IF(PaymentSchedule[[#This Row],[Pmt No]]&lt;&gt;"",IF(PaymentSchedule[[#This Row],[Scheduled Payment]]&lt;=PaymentSchedule[[#This Row],[Beginning Balance]],PaymentSchedule[[#This Row],[Scheduled Payment]],PaymentSchedule[[#This Row],[Beginning Balance]]),"")</f>
        <v/>
      </c>
      <c r="G28" s="83" t="str">
        <f>IF(PaymentSchedule[[#This Row],[Pmt No]]&lt;&gt;"",PaymentSchedule[[#This Row],[Total Payment]]-PaymentSchedule[[#This Row],[Interest]],"")</f>
        <v/>
      </c>
      <c r="H28" s="83" t="str">
        <f>IF(PaymentSchedule[[#This Row],[Pmt No]]&lt;&gt;"",PaymentSchedule[[#This Row],[Beginning Balance]]*(InterestRate/PaymentsPerYear),"")</f>
        <v/>
      </c>
      <c r="I28" s="83" t="str">
        <f>IF(PaymentSchedule[[#This Row],[Pmt No]]&lt;&gt;"",IF(PaymentSchedule[[#This Row],[Scheduled Payment]]&lt;=PaymentSchedule[[#This Row],[Beginning Balance]],PaymentSchedule[[#This Row],[Beginning Balance]]-PaymentSchedule[[#This Row],[Principal]],0),"")</f>
        <v/>
      </c>
      <c r="J28" s="83" t="str">
        <f>IF(PaymentSchedule[[#This Row],[Pmt No]]&lt;&gt;"",SUM(INDEX(PaymentSchedule[Interest],1,1):PaymentSchedule[[#This Row],[Interest]]),"")</f>
        <v/>
      </c>
    </row>
    <row r="29" spans="2:10">
      <c r="B29" s="85" t="str">
        <f>IF(LoanIsGood,IF(ROW()-ROW(PaymentSchedule[[#Headers],[Pmt No]])&gt;ScheduledNumberOfPayments,"",ROW()-ROW(PaymentSchedule[[#Headers],[Pmt No]])),"")</f>
        <v/>
      </c>
      <c r="C29" s="84" t="str">
        <f>IF(PaymentSchedule[[#This Row],[Pmt No]]&lt;&gt;"",EOMONTH(LoanStartDate,ROW(PaymentSchedule[[#This Row],[Pmt No]])-ROW(PaymentSchedule[[#Headers],[Pmt No]])-2)+DAY(LoanStartDate),"")</f>
        <v/>
      </c>
      <c r="D29" s="83" t="str">
        <f>IF(PaymentSchedule[[#This Row],[Pmt No]]&lt;&gt;"",IF(ROW()-ROW(PaymentSchedule[[#Headers],[Beginning Balance]])=1,LoanAmount,INDEX(PaymentSchedule[Ending Balance],ROW()-ROW(PaymentSchedule[[#Headers],[Beginning Balance]])-1)),"")</f>
        <v/>
      </c>
      <c r="E29" s="83" t="str">
        <f>IF(PaymentSchedule[[#This Row],[Pmt No]]&lt;&gt;"",ScheduledPayment,"")</f>
        <v/>
      </c>
      <c r="F29" s="83" t="str">
        <f>IF(PaymentSchedule[[#This Row],[Pmt No]]&lt;&gt;"",IF(PaymentSchedule[[#This Row],[Scheduled Payment]]&lt;=PaymentSchedule[[#This Row],[Beginning Balance]],PaymentSchedule[[#This Row],[Scheduled Payment]],PaymentSchedule[[#This Row],[Beginning Balance]]),"")</f>
        <v/>
      </c>
      <c r="G29" s="83" t="str">
        <f>IF(PaymentSchedule[[#This Row],[Pmt No]]&lt;&gt;"",PaymentSchedule[[#This Row],[Total Payment]]-PaymentSchedule[[#This Row],[Interest]],"")</f>
        <v/>
      </c>
      <c r="H29" s="83" t="str">
        <f>IF(PaymentSchedule[[#This Row],[Pmt No]]&lt;&gt;"",PaymentSchedule[[#This Row],[Beginning Balance]]*(InterestRate/PaymentsPerYear),"")</f>
        <v/>
      </c>
      <c r="I29" s="83" t="str">
        <f>IF(PaymentSchedule[[#This Row],[Pmt No]]&lt;&gt;"",IF(PaymentSchedule[[#This Row],[Scheduled Payment]]&lt;=PaymentSchedule[[#This Row],[Beginning Balance]],PaymentSchedule[[#This Row],[Beginning Balance]]-PaymentSchedule[[#This Row],[Principal]],0),"")</f>
        <v/>
      </c>
      <c r="J29" s="83" t="str">
        <f>IF(PaymentSchedule[[#This Row],[Pmt No]]&lt;&gt;"",SUM(INDEX(PaymentSchedule[Interest],1,1):PaymentSchedule[[#This Row],[Interest]]),"")</f>
        <v/>
      </c>
    </row>
    <row r="30" spans="2:10">
      <c r="B30" s="85" t="str">
        <f>IF(LoanIsGood,IF(ROW()-ROW(PaymentSchedule[[#Headers],[Pmt No]])&gt;ScheduledNumberOfPayments,"",ROW()-ROW(PaymentSchedule[[#Headers],[Pmt No]])),"")</f>
        <v/>
      </c>
      <c r="C30" s="84" t="str">
        <f>IF(PaymentSchedule[[#This Row],[Pmt No]]&lt;&gt;"",EOMONTH(LoanStartDate,ROW(PaymentSchedule[[#This Row],[Pmt No]])-ROW(PaymentSchedule[[#Headers],[Pmt No]])-2)+DAY(LoanStartDate),"")</f>
        <v/>
      </c>
      <c r="D30" s="83" t="str">
        <f>IF(PaymentSchedule[[#This Row],[Pmt No]]&lt;&gt;"",IF(ROW()-ROW(PaymentSchedule[[#Headers],[Beginning Balance]])=1,LoanAmount,INDEX(PaymentSchedule[Ending Balance],ROW()-ROW(PaymentSchedule[[#Headers],[Beginning Balance]])-1)),"")</f>
        <v/>
      </c>
      <c r="E30" s="83" t="str">
        <f>IF(PaymentSchedule[[#This Row],[Pmt No]]&lt;&gt;"",ScheduledPayment,"")</f>
        <v/>
      </c>
      <c r="F30" s="83" t="str">
        <f>IF(PaymentSchedule[[#This Row],[Pmt No]]&lt;&gt;"",IF(PaymentSchedule[[#This Row],[Scheduled Payment]]&lt;=PaymentSchedule[[#This Row],[Beginning Balance]],PaymentSchedule[[#This Row],[Scheduled Payment]],PaymentSchedule[[#This Row],[Beginning Balance]]),"")</f>
        <v/>
      </c>
      <c r="G30" s="83" t="str">
        <f>IF(PaymentSchedule[[#This Row],[Pmt No]]&lt;&gt;"",PaymentSchedule[[#This Row],[Total Payment]]-PaymentSchedule[[#This Row],[Interest]],"")</f>
        <v/>
      </c>
      <c r="H30" s="83" t="str">
        <f>IF(PaymentSchedule[[#This Row],[Pmt No]]&lt;&gt;"",PaymentSchedule[[#This Row],[Beginning Balance]]*(InterestRate/PaymentsPerYear),"")</f>
        <v/>
      </c>
      <c r="I30" s="83" t="str">
        <f>IF(PaymentSchedule[[#This Row],[Pmt No]]&lt;&gt;"",IF(PaymentSchedule[[#This Row],[Scheduled Payment]]&lt;=PaymentSchedule[[#This Row],[Beginning Balance]],PaymentSchedule[[#This Row],[Beginning Balance]]-PaymentSchedule[[#This Row],[Principal]],0),"")</f>
        <v/>
      </c>
      <c r="J30" s="83" t="str">
        <f>IF(PaymentSchedule[[#This Row],[Pmt No]]&lt;&gt;"",SUM(INDEX(PaymentSchedule[Interest],1,1):PaymentSchedule[[#This Row],[Interest]]),"")</f>
        <v/>
      </c>
    </row>
    <row r="31" spans="2:10">
      <c r="B31" s="85" t="str">
        <f>IF(LoanIsGood,IF(ROW()-ROW(PaymentSchedule[[#Headers],[Pmt No]])&gt;ScheduledNumberOfPayments,"",ROW()-ROW(PaymentSchedule[[#Headers],[Pmt No]])),"")</f>
        <v/>
      </c>
      <c r="C31" s="84" t="str">
        <f>IF(PaymentSchedule[[#This Row],[Pmt No]]&lt;&gt;"",EOMONTH(LoanStartDate,ROW(PaymentSchedule[[#This Row],[Pmt No]])-ROW(PaymentSchedule[[#Headers],[Pmt No]])-2)+DAY(LoanStartDate),"")</f>
        <v/>
      </c>
      <c r="D31" s="83" t="str">
        <f>IF(PaymentSchedule[[#This Row],[Pmt No]]&lt;&gt;"",IF(ROW()-ROW(PaymentSchedule[[#Headers],[Beginning Balance]])=1,LoanAmount,INDEX(PaymentSchedule[Ending Balance],ROW()-ROW(PaymentSchedule[[#Headers],[Beginning Balance]])-1)),"")</f>
        <v/>
      </c>
      <c r="E31" s="83" t="str">
        <f>IF(PaymentSchedule[[#This Row],[Pmt No]]&lt;&gt;"",ScheduledPayment,"")</f>
        <v/>
      </c>
      <c r="F31" s="83" t="str">
        <f>IF(PaymentSchedule[[#This Row],[Pmt No]]&lt;&gt;"",IF(PaymentSchedule[[#This Row],[Scheduled Payment]]&lt;=PaymentSchedule[[#This Row],[Beginning Balance]],PaymentSchedule[[#This Row],[Scheduled Payment]],PaymentSchedule[[#This Row],[Beginning Balance]]),"")</f>
        <v/>
      </c>
      <c r="G31" s="83" t="str">
        <f>IF(PaymentSchedule[[#This Row],[Pmt No]]&lt;&gt;"",PaymentSchedule[[#This Row],[Total Payment]]-PaymentSchedule[[#This Row],[Interest]],"")</f>
        <v/>
      </c>
      <c r="H31" s="83" t="str">
        <f>IF(PaymentSchedule[[#This Row],[Pmt No]]&lt;&gt;"",PaymentSchedule[[#This Row],[Beginning Balance]]*(InterestRate/PaymentsPerYear),"")</f>
        <v/>
      </c>
      <c r="I31" s="83" t="str">
        <f>IF(PaymentSchedule[[#This Row],[Pmt No]]&lt;&gt;"",IF(PaymentSchedule[[#This Row],[Scheduled Payment]]&lt;=PaymentSchedule[[#This Row],[Beginning Balance]],PaymentSchedule[[#This Row],[Beginning Balance]]-PaymentSchedule[[#This Row],[Principal]],0),"")</f>
        <v/>
      </c>
      <c r="J31" s="83" t="str">
        <f>IF(PaymentSchedule[[#This Row],[Pmt No]]&lt;&gt;"",SUM(INDEX(PaymentSchedule[Interest],1,1):PaymentSchedule[[#This Row],[Interest]]),"")</f>
        <v/>
      </c>
    </row>
    <row r="32" spans="2:10">
      <c r="B32" s="85" t="str">
        <f>IF(LoanIsGood,IF(ROW()-ROW(PaymentSchedule[[#Headers],[Pmt No]])&gt;ScheduledNumberOfPayments,"",ROW()-ROW(PaymentSchedule[[#Headers],[Pmt No]])),"")</f>
        <v/>
      </c>
      <c r="C32" s="84" t="str">
        <f>IF(PaymentSchedule[[#This Row],[Pmt No]]&lt;&gt;"",EOMONTH(LoanStartDate,ROW(PaymentSchedule[[#This Row],[Pmt No]])-ROW(PaymentSchedule[[#Headers],[Pmt No]])-2)+DAY(LoanStartDate),"")</f>
        <v/>
      </c>
      <c r="D32" s="83" t="str">
        <f>IF(PaymentSchedule[[#This Row],[Pmt No]]&lt;&gt;"",IF(ROW()-ROW(PaymentSchedule[[#Headers],[Beginning Balance]])=1,LoanAmount,INDEX(PaymentSchedule[Ending Balance],ROW()-ROW(PaymentSchedule[[#Headers],[Beginning Balance]])-1)),"")</f>
        <v/>
      </c>
      <c r="E32" s="83" t="str">
        <f>IF(PaymentSchedule[[#This Row],[Pmt No]]&lt;&gt;"",ScheduledPayment,"")</f>
        <v/>
      </c>
      <c r="F32" s="83" t="str">
        <f>IF(PaymentSchedule[[#This Row],[Pmt No]]&lt;&gt;"",IF(PaymentSchedule[[#This Row],[Scheduled Payment]]&lt;=PaymentSchedule[[#This Row],[Beginning Balance]],PaymentSchedule[[#This Row],[Scheduled Payment]],PaymentSchedule[[#This Row],[Beginning Balance]]),"")</f>
        <v/>
      </c>
      <c r="G32" s="83" t="str">
        <f>IF(PaymentSchedule[[#This Row],[Pmt No]]&lt;&gt;"",PaymentSchedule[[#This Row],[Total Payment]]-PaymentSchedule[[#This Row],[Interest]],"")</f>
        <v/>
      </c>
      <c r="H32" s="83" t="str">
        <f>IF(PaymentSchedule[[#This Row],[Pmt No]]&lt;&gt;"",PaymentSchedule[[#This Row],[Beginning Balance]]*(InterestRate/PaymentsPerYear),"")</f>
        <v/>
      </c>
      <c r="I32" s="83" t="str">
        <f>IF(PaymentSchedule[[#This Row],[Pmt No]]&lt;&gt;"",IF(PaymentSchedule[[#This Row],[Scheduled Payment]]&lt;=PaymentSchedule[[#This Row],[Beginning Balance]],PaymentSchedule[[#This Row],[Beginning Balance]]-PaymentSchedule[[#This Row],[Principal]],0),"")</f>
        <v/>
      </c>
      <c r="J32" s="83" t="str">
        <f>IF(PaymentSchedule[[#This Row],[Pmt No]]&lt;&gt;"",SUM(INDEX(PaymentSchedule[Interest],1,1):PaymentSchedule[[#This Row],[Interest]]),"")</f>
        <v/>
      </c>
    </row>
    <row r="33" spans="2:10">
      <c r="B33" s="85" t="str">
        <f>IF(LoanIsGood,IF(ROW()-ROW(PaymentSchedule[[#Headers],[Pmt No]])&gt;ScheduledNumberOfPayments,"",ROW()-ROW(PaymentSchedule[[#Headers],[Pmt No]])),"")</f>
        <v/>
      </c>
      <c r="C33" s="84" t="str">
        <f>IF(PaymentSchedule[[#This Row],[Pmt No]]&lt;&gt;"",EOMONTH(LoanStartDate,ROW(PaymentSchedule[[#This Row],[Pmt No]])-ROW(PaymentSchedule[[#Headers],[Pmt No]])-2)+DAY(LoanStartDate),"")</f>
        <v/>
      </c>
      <c r="D33" s="83" t="str">
        <f>IF(PaymentSchedule[[#This Row],[Pmt No]]&lt;&gt;"",IF(ROW()-ROW(PaymentSchedule[[#Headers],[Beginning Balance]])=1,LoanAmount,INDEX(PaymentSchedule[Ending Balance],ROW()-ROW(PaymentSchedule[[#Headers],[Beginning Balance]])-1)),"")</f>
        <v/>
      </c>
      <c r="E33" s="83" t="str">
        <f>IF(PaymentSchedule[[#This Row],[Pmt No]]&lt;&gt;"",ScheduledPayment,"")</f>
        <v/>
      </c>
      <c r="F33" s="83" t="str">
        <f>IF(PaymentSchedule[[#This Row],[Pmt No]]&lt;&gt;"",IF(PaymentSchedule[[#This Row],[Scheduled Payment]]&lt;=PaymentSchedule[[#This Row],[Beginning Balance]],PaymentSchedule[[#This Row],[Scheduled Payment]],PaymentSchedule[[#This Row],[Beginning Balance]]),"")</f>
        <v/>
      </c>
      <c r="G33" s="83" t="str">
        <f>IF(PaymentSchedule[[#This Row],[Pmt No]]&lt;&gt;"",PaymentSchedule[[#This Row],[Total Payment]]-PaymentSchedule[[#This Row],[Interest]],"")</f>
        <v/>
      </c>
      <c r="H33" s="83" t="str">
        <f>IF(PaymentSchedule[[#This Row],[Pmt No]]&lt;&gt;"",PaymentSchedule[[#This Row],[Beginning Balance]]*(InterestRate/PaymentsPerYear),"")</f>
        <v/>
      </c>
      <c r="I33" s="83" t="str">
        <f>IF(PaymentSchedule[[#This Row],[Pmt No]]&lt;&gt;"",IF(PaymentSchedule[[#This Row],[Scheduled Payment]]&lt;=PaymentSchedule[[#This Row],[Beginning Balance]],PaymentSchedule[[#This Row],[Beginning Balance]]-PaymentSchedule[[#This Row],[Principal]],0),"")</f>
        <v/>
      </c>
      <c r="J33" s="83" t="str">
        <f>IF(PaymentSchedule[[#This Row],[Pmt No]]&lt;&gt;"",SUM(INDEX(PaymentSchedule[Interest],1,1):PaymentSchedule[[#This Row],[Interest]]),"")</f>
        <v/>
      </c>
    </row>
    <row r="34" spans="2:10">
      <c r="B34" s="85" t="str">
        <f>IF(LoanIsGood,IF(ROW()-ROW(PaymentSchedule[[#Headers],[Pmt No]])&gt;ScheduledNumberOfPayments,"",ROW()-ROW(PaymentSchedule[[#Headers],[Pmt No]])),"")</f>
        <v/>
      </c>
      <c r="C34" s="84" t="str">
        <f>IF(PaymentSchedule[[#This Row],[Pmt No]]&lt;&gt;"",EOMONTH(LoanStartDate,ROW(PaymentSchedule[[#This Row],[Pmt No]])-ROW(PaymentSchedule[[#Headers],[Pmt No]])-2)+DAY(LoanStartDate),"")</f>
        <v/>
      </c>
      <c r="D34" s="83" t="str">
        <f>IF(PaymentSchedule[[#This Row],[Pmt No]]&lt;&gt;"",IF(ROW()-ROW(PaymentSchedule[[#Headers],[Beginning Balance]])=1,LoanAmount,INDEX(PaymentSchedule[Ending Balance],ROW()-ROW(PaymentSchedule[[#Headers],[Beginning Balance]])-1)),"")</f>
        <v/>
      </c>
      <c r="E34" s="83" t="str">
        <f>IF(PaymentSchedule[[#This Row],[Pmt No]]&lt;&gt;"",ScheduledPayment,"")</f>
        <v/>
      </c>
      <c r="F34" s="83" t="str">
        <f>IF(PaymentSchedule[[#This Row],[Pmt No]]&lt;&gt;"",IF(PaymentSchedule[[#This Row],[Scheduled Payment]]&lt;=PaymentSchedule[[#This Row],[Beginning Balance]],PaymentSchedule[[#This Row],[Scheduled Payment]],PaymentSchedule[[#This Row],[Beginning Balance]]),"")</f>
        <v/>
      </c>
      <c r="G34" s="83" t="str">
        <f>IF(PaymentSchedule[[#This Row],[Pmt No]]&lt;&gt;"",PaymentSchedule[[#This Row],[Total Payment]]-PaymentSchedule[[#This Row],[Interest]],"")</f>
        <v/>
      </c>
      <c r="H34" s="83" t="str">
        <f>IF(PaymentSchedule[[#This Row],[Pmt No]]&lt;&gt;"",PaymentSchedule[[#This Row],[Beginning Balance]]*(InterestRate/PaymentsPerYear),"")</f>
        <v/>
      </c>
      <c r="I34" s="83" t="str">
        <f>IF(PaymentSchedule[[#This Row],[Pmt No]]&lt;&gt;"",IF(PaymentSchedule[[#This Row],[Scheduled Payment]]&lt;=PaymentSchedule[[#This Row],[Beginning Balance]],PaymentSchedule[[#This Row],[Beginning Balance]]-PaymentSchedule[[#This Row],[Principal]],0),"")</f>
        <v/>
      </c>
      <c r="J34" s="83" t="str">
        <f>IF(PaymentSchedule[[#This Row],[Pmt No]]&lt;&gt;"",SUM(INDEX(PaymentSchedule[Interest],1,1):PaymentSchedule[[#This Row],[Interest]]),"")</f>
        <v/>
      </c>
    </row>
    <row r="35" spans="2:10">
      <c r="B35" s="85" t="str">
        <f>IF(LoanIsGood,IF(ROW()-ROW(PaymentSchedule[[#Headers],[Pmt No]])&gt;ScheduledNumberOfPayments,"",ROW()-ROW(PaymentSchedule[[#Headers],[Pmt No]])),"")</f>
        <v/>
      </c>
      <c r="C35" s="84" t="str">
        <f>IF(PaymentSchedule[[#This Row],[Pmt No]]&lt;&gt;"",EOMONTH(LoanStartDate,ROW(PaymentSchedule[[#This Row],[Pmt No]])-ROW(PaymentSchedule[[#Headers],[Pmt No]])-2)+DAY(LoanStartDate),"")</f>
        <v/>
      </c>
      <c r="D35" s="83" t="str">
        <f>IF(PaymentSchedule[[#This Row],[Pmt No]]&lt;&gt;"",IF(ROW()-ROW(PaymentSchedule[[#Headers],[Beginning Balance]])=1,LoanAmount,INDEX(PaymentSchedule[Ending Balance],ROW()-ROW(PaymentSchedule[[#Headers],[Beginning Balance]])-1)),"")</f>
        <v/>
      </c>
      <c r="E35" s="83" t="str">
        <f>IF(PaymentSchedule[[#This Row],[Pmt No]]&lt;&gt;"",ScheduledPayment,"")</f>
        <v/>
      </c>
      <c r="F35" s="83" t="str">
        <f>IF(PaymentSchedule[[#This Row],[Pmt No]]&lt;&gt;"",IF(PaymentSchedule[[#This Row],[Scheduled Payment]]&lt;=PaymentSchedule[[#This Row],[Beginning Balance]],PaymentSchedule[[#This Row],[Scheduled Payment]],PaymentSchedule[[#This Row],[Beginning Balance]]),"")</f>
        <v/>
      </c>
      <c r="G35" s="83" t="str">
        <f>IF(PaymentSchedule[[#This Row],[Pmt No]]&lt;&gt;"",PaymentSchedule[[#This Row],[Total Payment]]-PaymentSchedule[[#This Row],[Interest]],"")</f>
        <v/>
      </c>
      <c r="H35" s="83" t="str">
        <f>IF(PaymentSchedule[[#This Row],[Pmt No]]&lt;&gt;"",PaymentSchedule[[#This Row],[Beginning Balance]]*(InterestRate/PaymentsPerYear),"")</f>
        <v/>
      </c>
      <c r="I35" s="83" t="str">
        <f>IF(PaymentSchedule[[#This Row],[Pmt No]]&lt;&gt;"",IF(PaymentSchedule[[#This Row],[Scheduled Payment]]&lt;=PaymentSchedule[[#This Row],[Beginning Balance]],PaymentSchedule[[#This Row],[Beginning Balance]]-PaymentSchedule[[#This Row],[Principal]],0),"")</f>
        <v/>
      </c>
      <c r="J35" s="83" t="str">
        <f>IF(PaymentSchedule[[#This Row],[Pmt No]]&lt;&gt;"",SUM(INDEX(PaymentSchedule[Interest],1,1):PaymentSchedule[[#This Row],[Interest]]),"")</f>
        <v/>
      </c>
    </row>
    <row r="36" spans="2:10">
      <c r="B36" s="85" t="str">
        <f>IF(LoanIsGood,IF(ROW()-ROW(PaymentSchedule[[#Headers],[Pmt No]])&gt;ScheduledNumberOfPayments,"",ROW()-ROW(PaymentSchedule[[#Headers],[Pmt No]])),"")</f>
        <v/>
      </c>
      <c r="C36" s="84" t="str">
        <f>IF(PaymentSchedule[[#This Row],[Pmt No]]&lt;&gt;"",EOMONTH(LoanStartDate,ROW(PaymentSchedule[[#This Row],[Pmt No]])-ROW(PaymentSchedule[[#Headers],[Pmt No]])-2)+DAY(LoanStartDate),"")</f>
        <v/>
      </c>
      <c r="D36" s="83" t="str">
        <f>IF(PaymentSchedule[[#This Row],[Pmt No]]&lt;&gt;"",IF(ROW()-ROW(PaymentSchedule[[#Headers],[Beginning Balance]])=1,LoanAmount,INDEX(PaymentSchedule[Ending Balance],ROW()-ROW(PaymentSchedule[[#Headers],[Beginning Balance]])-1)),"")</f>
        <v/>
      </c>
      <c r="E36" s="83" t="str">
        <f>IF(PaymentSchedule[[#This Row],[Pmt No]]&lt;&gt;"",ScheduledPayment,"")</f>
        <v/>
      </c>
      <c r="F36" s="83" t="str">
        <f>IF(PaymentSchedule[[#This Row],[Pmt No]]&lt;&gt;"",IF(PaymentSchedule[[#This Row],[Scheduled Payment]]&lt;=PaymentSchedule[[#This Row],[Beginning Balance]],PaymentSchedule[[#This Row],[Scheduled Payment]],PaymentSchedule[[#This Row],[Beginning Balance]]),"")</f>
        <v/>
      </c>
      <c r="G36" s="83" t="str">
        <f>IF(PaymentSchedule[[#This Row],[Pmt No]]&lt;&gt;"",PaymentSchedule[[#This Row],[Total Payment]]-PaymentSchedule[[#This Row],[Interest]],"")</f>
        <v/>
      </c>
      <c r="H36" s="83" t="str">
        <f>IF(PaymentSchedule[[#This Row],[Pmt No]]&lt;&gt;"",PaymentSchedule[[#This Row],[Beginning Balance]]*(InterestRate/PaymentsPerYear),"")</f>
        <v/>
      </c>
      <c r="I36" s="83" t="str">
        <f>IF(PaymentSchedule[[#This Row],[Pmt No]]&lt;&gt;"",IF(PaymentSchedule[[#This Row],[Scheduled Payment]]&lt;=PaymentSchedule[[#This Row],[Beginning Balance]],PaymentSchedule[[#This Row],[Beginning Balance]]-PaymentSchedule[[#This Row],[Principal]],0),"")</f>
        <v/>
      </c>
      <c r="J36" s="83" t="str">
        <f>IF(PaymentSchedule[[#This Row],[Pmt No]]&lt;&gt;"",SUM(INDEX(PaymentSchedule[Interest],1,1):PaymentSchedule[[#This Row],[Interest]]),"")</f>
        <v/>
      </c>
    </row>
    <row r="37" spans="2:10">
      <c r="B37" s="85" t="str">
        <f>IF(LoanIsGood,IF(ROW()-ROW(PaymentSchedule[[#Headers],[Pmt No]])&gt;ScheduledNumberOfPayments,"",ROW()-ROW(PaymentSchedule[[#Headers],[Pmt No]])),"")</f>
        <v/>
      </c>
      <c r="C37" s="84" t="str">
        <f>IF(PaymentSchedule[[#This Row],[Pmt No]]&lt;&gt;"",EOMONTH(LoanStartDate,ROW(PaymentSchedule[[#This Row],[Pmt No]])-ROW(PaymentSchedule[[#Headers],[Pmt No]])-2)+DAY(LoanStartDate),"")</f>
        <v/>
      </c>
      <c r="D37" s="83" t="str">
        <f>IF(PaymentSchedule[[#This Row],[Pmt No]]&lt;&gt;"",IF(ROW()-ROW(PaymentSchedule[[#Headers],[Beginning Balance]])=1,LoanAmount,INDEX(PaymentSchedule[Ending Balance],ROW()-ROW(PaymentSchedule[[#Headers],[Beginning Balance]])-1)),"")</f>
        <v/>
      </c>
      <c r="E37" s="83" t="str">
        <f>IF(PaymentSchedule[[#This Row],[Pmt No]]&lt;&gt;"",ScheduledPayment,"")</f>
        <v/>
      </c>
      <c r="F37" s="83" t="str">
        <f>IF(PaymentSchedule[[#This Row],[Pmt No]]&lt;&gt;"",IF(PaymentSchedule[[#This Row],[Scheduled Payment]]&lt;=PaymentSchedule[[#This Row],[Beginning Balance]],PaymentSchedule[[#This Row],[Scheduled Payment]],PaymentSchedule[[#This Row],[Beginning Balance]]),"")</f>
        <v/>
      </c>
      <c r="G37" s="83" t="str">
        <f>IF(PaymentSchedule[[#This Row],[Pmt No]]&lt;&gt;"",PaymentSchedule[[#This Row],[Total Payment]]-PaymentSchedule[[#This Row],[Interest]],"")</f>
        <v/>
      </c>
      <c r="H37" s="83" t="str">
        <f>IF(PaymentSchedule[[#This Row],[Pmt No]]&lt;&gt;"",PaymentSchedule[[#This Row],[Beginning Balance]]*(InterestRate/PaymentsPerYear),"")</f>
        <v/>
      </c>
      <c r="I37" s="83" t="str">
        <f>IF(PaymentSchedule[[#This Row],[Pmt No]]&lt;&gt;"",IF(PaymentSchedule[[#This Row],[Scheduled Payment]]&lt;=PaymentSchedule[[#This Row],[Beginning Balance]],PaymentSchedule[[#This Row],[Beginning Balance]]-PaymentSchedule[[#This Row],[Principal]],0),"")</f>
        <v/>
      </c>
      <c r="J37" s="83" t="str">
        <f>IF(PaymentSchedule[[#This Row],[Pmt No]]&lt;&gt;"",SUM(INDEX(PaymentSchedule[Interest],1,1):PaymentSchedule[[#This Row],[Interest]]),"")</f>
        <v/>
      </c>
    </row>
    <row r="38" spans="2:10">
      <c r="B38" s="85" t="str">
        <f>IF(LoanIsGood,IF(ROW()-ROW(PaymentSchedule[[#Headers],[Pmt No]])&gt;ScheduledNumberOfPayments,"",ROW()-ROW(PaymentSchedule[[#Headers],[Pmt No]])),"")</f>
        <v/>
      </c>
      <c r="C38" s="84" t="str">
        <f>IF(PaymentSchedule[[#This Row],[Pmt No]]&lt;&gt;"",EOMONTH(LoanStartDate,ROW(PaymentSchedule[[#This Row],[Pmt No]])-ROW(PaymentSchedule[[#Headers],[Pmt No]])-2)+DAY(LoanStartDate),"")</f>
        <v/>
      </c>
      <c r="D38" s="83" t="str">
        <f>IF(PaymentSchedule[[#This Row],[Pmt No]]&lt;&gt;"",IF(ROW()-ROW(PaymentSchedule[[#Headers],[Beginning Balance]])=1,LoanAmount,INDEX(PaymentSchedule[Ending Balance],ROW()-ROW(PaymentSchedule[[#Headers],[Beginning Balance]])-1)),"")</f>
        <v/>
      </c>
      <c r="E38" s="83" t="str">
        <f>IF(PaymentSchedule[[#This Row],[Pmt No]]&lt;&gt;"",ScheduledPayment,"")</f>
        <v/>
      </c>
      <c r="F38" s="83" t="str">
        <f>IF(PaymentSchedule[[#This Row],[Pmt No]]&lt;&gt;"",IF(PaymentSchedule[[#This Row],[Scheduled Payment]]&lt;=PaymentSchedule[[#This Row],[Beginning Balance]],PaymentSchedule[[#This Row],[Scheduled Payment]],PaymentSchedule[[#This Row],[Beginning Balance]]),"")</f>
        <v/>
      </c>
      <c r="G38" s="83" t="str">
        <f>IF(PaymentSchedule[[#This Row],[Pmt No]]&lt;&gt;"",PaymentSchedule[[#This Row],[Total Payment]]-PaymentSchedule[[#This Row],[Interest]],"")</f>
        <v/>
      </c>
      <c r="H38" s="83" t="str">
        <f>IF(PaymentSchedule[[#This Row],[Pmt No]]&lt;&gt;"",PaymentSchedule[[#This Row],[Beginning Balance]]*(InterestRate/PaymentsPerYear),"")</f>
        <v/>
      </c>
      <c r="I38" s="83" t="str">
        <f>IF(PaymentSchedule[[#This Row],[Pmt No]]&lt;&gt;"",IF(PaymentSchedule[[#This Row],[Scheduled Payment]]&lt;=PaymentSchedule[[#This Row],[Beginning Balance]],PaymentSchedule[[#This Row],[Beginning Balance]]-PaymentSchedule[[#This Row],[Principal]],0),"")</f>
        <v/>
      </c>
      <c r="J38" s="83" t="str">
        <f>IF(PaymentSchedule[[#This Row],[Pmt No]]&lt;&gt;"",SUM(INDEX(PaymentSchedule[Interest],1,1):PaymentSchedule[[#This Row],[Interest]]),"")</f>
        <v/>
      </c>
    </row>
    <row r="39" spans="2:10">
      <c r="B39" s="85" t="str">
        <f>IF(LoanIsGood,IF(ROW()-ROW(PaymentSchedule[[#Headers],[Pmt No]])&gt;ScheduledNumberOfPayments,"",ROW()-ROW(PaymentSchedule[[#Headers],[Pmt No]])),"")</f>
        <v/>
      </c>
      <c r="C39" s="84" t="str">
        <f>IF(PaymentSchedule[[#This Row],[Pmt No]]&lt;&gt;"",EOMONTH(LoanStartDate,ROW(PaymentSchedule[[#This Row],[Pmt No]])-ROW(PaymentSchedule[[#Headers],[Pmt No]])-2)+DAY(LoanStartDate),"")</f>
        <v/>
      </c>
      <c r="D39" s="83" t="str">
        <f>IF(PaymentSchedule[[#This Row],[Pmt No]]&lt;&gt;"",IF(ROW()-ROW(PaymentSchedule[[#Headers],[Beginning Balance]])=1,LoanAmount,INDEX(PaymentSchedule[Ending Balance],ROW()-ROW(PaymentSchedule[[#Headers],[Beginning Balance]])-1)),"")</f>
        <v/>
      </c>
      <c r="E39" s="83" t="str">
        <f>IF(PaymentSchedule[[#This Row],[Pmt No]]&lt;&gt;"",ScheduledPayment,"")</f>
        <v/>
      </c>
      <c r="F39" s="83" t="str">
        <f>IF(PaymentSchedule[[#This Row],[Pmt No]]&lt;&gt;"",IF(PaymentSchedule[[#This Row],[Scheduled Payment]]&lt;=PaymentSchedule[[#This Row],[Beginning Balance]],PaymentSchedule[[#This Row],[Scheduled Payment]],PaymentSchedule[[#This Row],[Beginning Balance]]),"")</f>
        <v/>
      </c>
      <c r="G39" s="83" t="str">
        <f>IF(PaymentSchedule[[#This Row],[Pmt No]]&lt;&gt;"",PaymentSchedule[[#This Row],[Total Payment]]-PaymentSchedule[[#This Row],[Interest]],"")</f>
        <v/>
      </c>
      <c r="H39" s="83" t="str">
        <f>IF(PaymentSchedule[[#This Row],[Pmt No]]&lt;&gt;"",PaymentSchedule[[#This Row],[Beginning Balance]]*(InterestRate/PaymentsPerYear),"")</f>
        <v/>
      </c>
      <c r="I39" s="83" t="str">
        <f>IF(PaymentSchedule[[#This Row],[Pmt No]]&lt;&gt;"",IF(PaymentSchedule[[#This Row],[Scheduled Payment]]&lt;=PaymentSchedule[[#This Row],[Beginning Balance]],PaymentSchedule[[#This Row],[Beginning Balance]]-PaymentSchedule[[#This Row],[Principal]],0),"")</f>
        <v/>
      </c>
      <c r="J39" s="83" t="str">
        <f>IF(PaymentSchedule[[#This Row],[Pmt No]]&lt;&gt;"",SUM(INDEX(PaymentSchedule[Interest],1,1):PaymentSchedule[[#This Row],[Interest]]),"")</f>
        <v/>
      </c>
    </row>
    <row r="40" spans="2:10">
      <c r="B40" s="85" t="str">
        <f>IF(LoanIsGood,IF(ROW()-ROW(PaymentSchedule[[#Headers],[Pmt No]])&gt;ScheduledNumberOfPayments,"",ROW()-ROW(PaymentSchedule[[#Headers],[Pmt No]])),"")</f>
        <v/>
      </c>
      <c r="C40" s="84" t="str">
        <f>IF(PaymentSchedule[[#This Row],[Pmt No]]&lt;&gt;"",EOMONTH(LoanStartDate,ROW(PaymentSchedule[[#This Row],[Pmt No]])-ROW(PaymentSchedule[[#Headers],[Pmt No]])-2)+DAY(LoanStartDate),"")</f>
        <v/>
      </c>
      <c r="D40" s="83" t="str">
        <f>IF(PaymentSchedule[[#This Row],[Pmt No]]&lt;&gt;"",IF(ROW()-ROW(PaymentSchedule[[#Headers],[Beginning Balance]])=1,LoanAmount,INDEX(PaymentSchedule[Ending Balance],ROW()-ROW(PaymentSchedule[[#Headers],[Beginning Balance]])-1)),"")</f>
        <v/>
      </c>
      <c r="E40" s="83" t="str">
        <f>IF(PaymentSchedule[[#This Row],[Pmt No]]&lt;&gt;"",ScheduledPayment,"")</f>
        <v/>
      </c>
      <c r="F40" s="83" t="str">
        <f>IF(PaymentSchedule[[#This Row],[Pmt No]]&lt;&gt;"",IF(PaymentSchedule[[#This Row],[Scheduled Payment]]&lt;=PaymentSchedule[[#This Row],[Beginning Balance]],PaymentSchedule[[#This Row],[Scheduled Payment]],PaymentSchedule[[#This Row],[Beginning Balance]]),"")</f>
        <v/>
      </c>
      <c r="G40" s="83" t="str">
        <f>IF(PaymentSchedule[[#This Row],[Pmt No]]&lt;&gt;"",PaymentSchedule[[#This Row],[Total Payment]]-PaymentSchedule[[#This Row],[Interest]],"")</f>
        <v/>
      </c>
      <c r="H40" s="83" t="str">
        <f>IF(PaymentSchedule[[#This Row],[Pmt No]]&lt;&gt;"",PaymentSchedule[[#This Row],[Beginning Balance]]*(InterestRate/PaymentsPerYear),"")</f>
        <v/>
      </c>
      <c r="I40" s="83" t="str">
        <f>IF(PaymentSchedule[[#This Row],[Pmt No]]&lt;&gt;"",IF(PaymentSchedule[[#This Row],[Scheduled Payment]]&lt;=PaymentSchedule[[#This Row],[Beginning Balance]],PaymentSchedule[[#This Row],[Beginning Balance]]-PaymentSchedule[[#This Row],[Principal]],0),"")</f>
        <v/>
      </c>
      <c r="J40" s="83" t="str">
        <f>IF(PaymentSchedule[[#This Row],[Pmt No]]&lt;&gt;"",SUM(INDEX(PaymentSchedule[Interest],1,1):PaymentSchedule[[#This Row],[Interest]]),"")</f>
        <v/>
      </c>
    </row>
    <row r="41" spans="2:10">
      <c r="B41" s="85" t="str">
        <f>IF(LoanIsGood,IF(ROW()-ROW(PaymentSchedule[[#Headers],[Pmt No]])&gt;ScheduledNumberOfPayments,"",ROW()-ROW(PaymentSchedule[[#Headers],[Pmt No]])),"")</f>
        <v/>
      </c>
      <c r="C41" s="84" t="str">
        <f>IF(PaymentSchedule[[#This Row],[Pmt No]]&lt;&gt;"",EOMONTH(LoanStartDate,ROW(PaymentSchedule[[#This Row],[Pmt No]])-ROW(PaymentSchedule[[#Headers],[Pmt No]])-2)+DAY(LoanStartDate),"")</f>
        <v/>
      </c>
      <c r="D41" s="83" t="str">
        <f>IF(PaymentSchedule[[#This Row],[Pmt No]]&lt;&gt;"",IF(ROW()-ROW(PaymentSchedule[[#Headers],[Beginning Balance]])=1,LoanAmount,INDEX(PaymentSchedule[Ending Balance],ROW()-ROW(PaymentSchedule[[#Headers],[Beginning Balance]])-1)),"")</f>
        <v/>
      </c>
      <c r="E41" s="83" t="str">
        <f>IF(PaymentSchedule[[#This Row],[Pmt No]]&lt;&gt;"",ScheduledPayment,"")</f>
        <v/>
      </c>
      <c r="F41" s="83" t="str">
        <f>IF(PaymentSchedule[[#This Row],[Pmt No]]&lt;&gt;"",IF(PaymentSchedule[[#This Row],[Scheduled Payment]]&lt;=PaymentSchedule[[#This Row],[Beginning Balance]],PaymentSchedule[[#This Row],[Scheduled Payment]],PaymentSchedule[[#This Row],[Beginning Balance]]),"")</f>
        <v/>
      </c>
      <c r="G41" s="83" t="str">
        <f>IF(PaymentSchedule[[#This Row],[Pmt No]]&lt;&gt;"",PaymentSchedule[[#This Row],[Total Payment]]-PaymentSchedule[[#This Row],[Interest]],"")</f>
        <v/>
      </c>
      <c r="H41" s="83" t="str">
        <f>IF(PaymentSchedule[[#This Row],[Pmt No]]&lt;&gt;"",PaymentSchedule[[#This Row],[Beginning Balance]]*(InterestRate/PaymentsPerYear),"")</f>
        <v/>
      </c>
      <c r="I41" s="83" t="str">
        <f>IF(PaymentSchedule[[#This Row],[Pmt No]]&lt;&gt;"",IF(PaymentSchedule[[#This Row],[Scheduled Payment]]&lt;=PaymentSchedule[[#This Row],[Beginning Balance]],PaymentSchedule[[#This Row],[Beginning Balance]]-PaymentSchedule[[#This Row],[Principal]],0),"")</f>
        <v/>
      </c>
      <c r="J41" s="83" t="str">
        <f>IF(PaymentSchedule[[#This Row],[Pmt No]]&lt;&gt;"",SUM(INDEX(PaymentSchedule[Interest],1,1):PaymentSchedule[[#This Row],[Interest]]),"")</f>
        <v/>
      </c>
    </row>
    <row r="42" spans="2:10">
      <c r="B42" s="85" t="str">
        <f>IF(LoanIsGood,IF(ROW()-ROW(PaymentSchedule[[#Headers],[Pmt No]])&gt;ScheduledNumberOfPayments,"",ROW()-ROW(PaymentSchedule[[#Headers],[Pmt No]])),"")</f>
        <v/>
      </c>
      <c r="C42" s="84" t="str">
        <f>IF(PaymentSchedule[[#This Row],[Pmt No]]&lt;&gt;"",EOMONTH(LoanStartDate,ROW(PaymentSchedule[[#This Row],[Pmt No]])-ROW(PaymentSchedule[[#Headers],[Pmt No]])-2)+DAY(LoanStartDate),"")</f>
        <v/>
      </c>
      <c r="D42" s="83" t="str">
        <f>IF(PaymentSchedule[[#This Row],[Pmt No]]&lt;&gt;"",IF(ROW()-ROW(PaymentSchedule[[#Headers],[Beginning Balance]])=1,LoanAmount,INDEX(PaymentSchedule[Ending Balance],ROW()-ROW(PaymentSchedule[[#Headers],[Beginning Balance]])-1)),"")</f>
        <v/>
      </c>
      <c r="E42" s="83" t="str">
        <f>IF(PaymentSchedule[[#This Row],[Pmt No]]&lt;&gt;"",ScheduledPayment,"")</f>
        <v/>
      </c>
      <c r="F42" s="83" t="str">
        <f>IF(PaymentSchedule[[#This Row],[Pmt No]]&lt;&gt;"",IF(PaymentSchedule[[#This Row],[Scheduled Payment]]&lt;=PaymentSchedule[[#This Row],[Beginning Balance]],PaymentSchedule[[#This Row],[Scheduled Payment]],PaymentSchedule[[#This Row],[Beginning Balance]]),"")</f>
        <v/>
      </c>
      <c r="G42" s="83" t="str">
        <f>IF(PaymentSchedule[[#This Row],[Pmt No]]&lt;&gt;"",PaymentSchedule[[#This Row],[Total Payment]]-PaymentSchedule[[#This Row],[Interest]],"")</f>
        <v/>
      </c>
      <c r="H42" s="83" t="str">
        <f>IF(PaymentSchedule[[#This Row],[Pmt No]]&lt;&gt;"",PaymentSchedule[[#This Row],[Beginning Balance]]*(InterestRate/PaymentsPerYear),"")</f>
        <v/>
      </c>
      <c r="I42" s="83" t="str">
        <f>IF(PaymentSchedule[[#This Row],[Pmt No]]&lt;&gt;"",IF(PaymentSchedule[[#This Row],[Scheduled Payment]]&lt;=PaymentSchedule[[#This Row],[Beginning Balance]],PaymentSchedule[[#This Row],[Beginning Balance]]-PaymentSchedule[[#This Row],[Principal]],0),"")</f>
        <v/>
      </c>
      <c r="J42" s="83" t="str">
        <f>IF(PaymentSchedule[[#This Row],[Pmt No]]&lt;&gt;"",SUM(INDEX(PaymentSchedule[Interest],1,1):PaymentSchedule[[#This Row],[Interest]]),"")</f>
        <v/>
      </c>
    </row>
    <row r="43" spans="2:10">
      <c r="B43" s="85" t="str">
        <f>IF(LoanIsGood,IF(ROW()-ROW(PaymentSchedule[[#Headers],[Pmt No]])&gt;ScheduledNumberOfPayments,"",ROW()-ROW(PaymentSchedule[[#Headers],[Pmt No]])),"")</f>
        <v/>
      </c>
      <c r="C43" s="84" t="str">
        <f>IF(PaymentSchedule[[#This Row],[Pmt No]]&lt;&gt;"",EOMONTH(LoanStartDate,ROW(PaymentSchedule[[#This Row],[Pmt No]])-ROW(PaymentSchedule[[#Headers],[Pmt No]])-2)+DAY(LoanStartDate),"")</f>
        <v/>
      </c>
      <c r="D43" s="83" t="str">
        <f>IF(PaymentSchedule[[#This Row],[Pmt No]]&lt;&gt;"",IF(ROW()-ROW(PaymentSchedule[[#Headers],[Beginning Balance]])=1,LoanAmount,INDEX(PaymentSchedule[Ending Balance],ROW()-ROW(PaymentSchedule[[#Headers],[Beginning Balance]])-1)),"")</f>
        <v/>
      </c>
      <c r="E43" s="83" t="str">
        <f>IF(PaymentSchedule[[#This Row],[Pmt No]]&lt;&gt;"",ScheduledPayment,"")</f>
        <v/>
      </c>
      <c r="F43" s="83" t="str">
        <f>IF(PaymentSchedule[[#This Row],[Pmt No]]&lt;&gt;"",IF(PaymentSchedule[[#This Row],[Scheduled Payment]]&lt;=PaymentSchedule[[#This Row],[Beginning Balance]],PaymentSchedule[[#This Row],[Scheduled Payment]],PaymentSchedule[[#This Row],[Beginning Balance]]),"")</f>
        <v/>
      </c>
      <c r="G43" s="83" t="str">
        <f>IF(PaymentSchedule[[#This Row],[Pmt No]]&lt;&gt;"",PaymentSchedule[[#This Row],[Total Payment]]-PaymentSchedule[[#This Row],[Interest]],"")</f>
        <v/>
      </c>
      <c r="H43" s="83" t="str">
        <f>IF(PaymentSchedule[[#This Row],[Pmt No]]&lt;&gt;"",PaymentSchedule[[#This Row],[Beginning Balance]]*(InterestRate/PaymentsPerYear),"")</f>
        <v/>
      </c>
      <c r="I43" s="83" t="str">
        <f>IF(PaymentSchedule[[#This Row],[Pmt No]]&lt;&gt;"",IF(PaymentSchedule[[#This Row],[Scheduled Payment]]&lt;=PaymentSchedule[[#This Row],[Beginning Balance]],PaymentSchedule[[#This Row],[Beginning Balance]]-PaymentSchedule[[#This Row],[Principal]],0),"")</f>
        <v/>
      </c>
      <c r="J43" s="83" t="str">
        <f>IF(PaymentSchedule[[#This Row],[Pmt No]]&lt;&gt;"",SUM(INDEX(PaymentSchedule[Interest],1,1):PaymentSchedule[[#This Row],[Interest]]),"")</f>
        <v/>
      </c>
    </row>
    <row r="44" spans="2:10">
      <c r="B44" s="85" t="str">
        <f>IF(LoanIsGood,IF(ROW()-ROW(PaymentSchedule[[#Headers],[Pmt No]])&gt;ScheduledNumberOfPayments,"",ROW()-ROW(PaymentSchedule[[#Headers],[Pmt No]])),"")</f>
        <v/>
      </c>
      <c r="C44" s="84" t="str">
        <f>IF(PaymentSchedule[[#This Row],[Pmt No]]&lt;&gt;"",EOMONTH(LoanStartDate,ROW(PaymentSchedule[[#This Row],[Pmt No]])-ROW(PaymentSchedule[[#Headers],[Pmt No]])-2)+DAY(LoanStartDate),"")</f>
        <v/>
      </c>
      <c r="D44" s="83" t="str">
        <f>IF(PaymentSchedule[[#This Row],[Pmt No]]&lt;&gt;"",IF(ROW()-ROW(PaymentSchedule[[#Headers],[Beginning Balance]])=1,LoanAmount,INDEX(PaymentSchedule[Ending Balance],ROW()-ROW(PaymentSchedule[[#Headers],[Beginning Balance]])-1)),"")</f>
        <v/>
      </c>
      <c r="E44" s="83" t="str">
        <f>IF(PaymentSchedule[[#This Row],[Pmt No]]&lt;&gt;"",ScheduledPayment,"")</f>
        <v/>
      </c>
      <c r="F44" s="83" t="str">
        <f>IF(PaymentSchedule[[#This Row],[Pmt No]]&lt;&gt;"",IF(PaymentSchedule[[#This Row],[Scheduled Payment]]&lt;=PaymentSchedule[[#This Row],[Beginning Balance]],PaymentSchedule[[#This Row],[Scheduled Payment]],PaymentSchedule[[#This Row],[Beginning Balance]]),"")</f>
        <v/>
      </c>
      <c r="G44" s="83" t="str">
        <f>IF(PaymentSchedule[[#This Row],[Pmt No]]&lt;&gt;"",PaymentSchedule[[#This Row],[Total Payment]]-PaymentSchedule[[#This Row],[Interest]],"")</f>
        <v/>
      </c>
      <c r="H44" s="83" t="str">
        <f>IF(PaymentSchedule[[#This Row],[Pmt No]]&lt;&gt;"",PaymentSchedule[[#This Row],[Beginning Balance]]*(InterestRate/PaymentsPerYear),"")</f>
        <v/>
      </c>
      <c r="I44" s="83" t="str">
        <f>IF(PaymentSchedule[[#This Row],[Pmt No]]&lt;&gt;"",IF(PaymentSchedule[[#This Row],[Scheduled Payment]]&lt;=PaymentSchedule[[#This Row],[Beginning Balance]],PaymentSchedule[[#This Row],[Beginning Balance]]-PaymentSchedule[[#This Row],[Principal]],0),"")</f>
        <v/>
      </c>
      <c r="J44" s="83" t="str">
        <f>IF(PaymentSchedule[[#This Row],[Pmt No]]&lt;&gt;"",SUM(INDEX(PaymentSchedule[Interest],1,1):PaymentSchedule[[#This Row],[Interest]]),"")</f>
        <v/>
      </c>
    </row>
    <row r="45" spans="2:10">
      <c r="B45" s="85" t="str">
        <f>IF(LoanIsGood,IF(ROW()-ROW(PaymentSchedule[[#Headers],[Pmt No]])&gt;ScheduledNumberOfPayments,"",ROW()-ROW(PaymentSchedule[[#Headers],[Pmt No]])),"")</f>
        <v/>
      </c>
      <c r="C45" s="84" t="str">
        <f>IF(PaymentSchedule[[#This Row],[Pmt No]]&lt;&gt;"",EOMONTH(LoanStartDate,ROW(PaymentSchedule[[#This Row],[Pmt No]])-ROW(PaymentSchedule[[#Headers],[Pmt No]])-2)+DAY(LoanStartDate),"")</f>
        <v/>
      </c>
      <c r="D45" s="83" t="str">
        <f>IF(PaymentSchedule[[#This Row],[Pmt No]]&lt;&gt;"",IF(ROW()-ROW(PaymentSchedule[[#Headers],[Beginning Balance]])=1,LoanAmount,INDEX(PaymentSchedule[Ending Balance],ROW()-ROW(PaymentSchedule[[#Headers],[Beginning Balance]])-1)),"")</f>
        <v/>
      </c>
      <c r="E45" s="83" t="str">
        <f>IF(PaymentSchedule[[#This Row],[Pmt No]]&lt;&gt;"",ScheduledPayment,"")</f>
        <v/>
      </c>
      <c r="F45" s="83" t="str">
        <f>IF(PaymentSchedule[[#This Row],[Pmt No]]&lt;&gt;"",IF(PaymentSchedule[[#This Row],[Scheduled Payment]]&lt;=PaymentSchedule[[#This Row],[Beginning Balance]],PaymentSchedule[[#This Row],[Scheduled Payment]],PaymentSchedule[[#This Row],[Beginning Balance]]),"")</f>
        <v/>
      </c>
      <c r="G45" s="83" t="str">
        <f>IF(PaymentSchedule[[#This Row],[Pmt No]]&lt;&gt;"",PaymentSchedule[[#This Row],[Total Payment]]-PaymentSchedule[[#This Row],[Interest]],"")</f>
        <v/>
      </c>
      <c r="H45" s="83" t="str">
        <f>IF(PaymentSchedule[[#This Row],[Pmt No]]&lt;&gt;"",PaymentSchedule[[#This Row],[Beginning Balance]]*(InterestRate/PaymentsPerYear),"")</f>
        <v/>
      </c>
      <c r="I45" s="83" t="str">
        <f>IF(PaymentSchedule[[#This Row],[Pmt No]]&lt;&gt;"",IF(PaymentSchedule[[#This Row],[Scheduled Payment]]&lt;=PaymentSchedule[[#This Row],[Beginning Balance]],PaymentSchedule[[#This Row],[Beginning Balance]]-PaymentSchedule[[#This Row],[Principal]],0),"")</f>
        <v/>
      </c>
      <c r="J45" s="83" t="str">
        <f>IF(PaymentSchedule[[#This Row],[Pmt No]]&lt;&gt;"",SUM(INDEX(PaymentSchedule[Interest],1,1):PaymentSchedule[[#This Row],[Interest]]),"")</f>
        <v/>
      </c>
    </row>
    <row r="46" spans="2:10">
      <c r="B46" s="85" t="str">
        <f>IF(LoanIsGood,IF(ROW()-ROW(PaymentSchedule[[#Headers],[Pmt No]])&gt;ScheduledNumberOfPayments,"",ROW()-ROW(PaymentSchedule[[#Headers],[Pmt No]])),"")</f>
        <v/>
      </c>
      <c r="C46" s="84" t="str">
        <f>IF(PaymentSchedule[[#This Row],[Pmt No]]&lt;&gt;"",EOMONTH(LoanStartDate,ROW(PaymentSchedule[[#This Row],[Pmt No]])-ROW(PaymentSchedule[[#Headers],[Pmt No]])-2)+DAY(LoanStartDate),"")</f>
        <v/>
      </c>
      <c r="D46" s="83" t="str">
        <f>IF(PaymentSchedule[[#This Row],[Pmt No]]&lt;&gt;"",IF(ROW()-ROW(PaymentSchedule[[#Headers],[Beginning Balance]])=1,LoanAmount,INDEX(PaymentSchedule[Ending Balance],ROW()-ROW(PaymentSchedule[[#Headers],[Beginning Balance]])-1)),"")</f>
        <v/>
      </c>
      <c r="E46" s="83" t="str">
        <f>IF(PaymentSchedule[[#This Row],[Pmt No]]&lt;&gt;"",ScheduledPayment,"")</f>
        <v/>
      </c>
      <c r="F46" s="83" t="str">
        <f>IF(PaymentSchedule[[#This Row],[Pmt No]]&lt;&gt;"",IF(PaymentSchedule[[#This Row],[Scheduled Payment]]&lt;=PaymentSchedule[[#This Row],[Beginning Balance]],PaymentSchedule[[#This Row],[Scheduled Payment]],PaymentSchedule[[#This Row],[Beginning Balance]]),"")</f>
        <v/>
      </c>
      <c r="G46" s="83" t="str">
        <f>IF(PaymentSchedule[[#This Row],[Pmt No]]&lt;&gt;"",PaymentSchedule[[#This Row],[Total Payment]]-PaymentSchedule[[#This Row],[Interest]],"")</f>
        <v/>
      </c>
      <c r="H46" s="83" t="str">
        <f>IF(PaymentSchedule[[#This Row],[Pmt No]]&lt;&gt;"",PaymentSchedule[[#This Row],[Beginning Balance]]*(InterestRate/PaymentsPerYear),"")</f>
        <v/>
      </c>
      <c r="I46" s="83" t="str">
        <f>IF(PaymentSchedule[[#This Row],[Pmt No]]&lt;&gt;"",IF(PaymentSchedule[[#This Row],[Scheduled Payment]]&lt;=PaymentSchedule[[#This Row],[Beginning Balance]],PaymentSchedule[[#This Row],[Beginning Balance]]-PaymentSchedule[[#This Row],[Principal]],0),"")</f>
        <v/>
      </c>
      <c r="J46" s="83" t="str">
        <f>IF(PaymentSchedule[[#This Row],[Pmt No]]&lt;&gt;"",SUM(INDEX(PaymentSchedule[Interest],1,1):PaymentSchedule[[#This Row],[Interest]]),"")</f>
        <v/>
      </c>
    </row>
    <row r="47" spans="2:10">
      <c r="B47" s="85" t="str">
        <f>IF(LoanIsGood,IF(ROW()-ROW(PaymentSchedule[[#Headers],[Pmt No]])&gt;ScheduledNumberOfPayments,"",ROW()-ROW(PaymentSchedule[[#Headers],[Pmt No]])),"")</f>
        <v/>
      </c>
      <c r="C47" s="84" t="str">
        <f>IF(PaymentSchedule[[#This Row],[Pmt No]]&lt;&gt;"",EOMONTH(LoanStartDate,ROW(PaymentSchedule[[#This Row],[Pmt No]])-ROW(PaymentSchedule[[#Headers],[Pmt No]])-2)+DAY(LoanStartDate),"")</f>
        <v/>
      </c>
      <c r="D47" s="83" t="str">
        <f>IF(PaymentSchedule[[#This Row],[Pmt No]]&lt;&gt;"",IF(ROW()-ROW(PaymentSchedule[[#Headers],[Beginning Balance]])=1,LoanAmount,INDEX(PaymentSchedule[Ending Balance],ROW()-ROW(PaymentSchedule[[#Headers],[Beginning Balance]])-1)),"")</f>
        <v/>
      </c>
      <c r="E47" s="83" t="str">
        <f>IF(PaymentSchedule[[#This Row],[Pmt No]]&lt;&gt;"",ScheduledPayment,"")</f>
        <v/>
      </c>
      <c r="F47" s="83" t="str">
        <f>IF(PaymentSchedule[[#This Row],[Pmt No]]&lt;&gt;"",IF(PaymentSchedule[[#This Row],[Scheduled Payment]]&lt;=PaymentSchedule[[#This Row],[Beginning Balance]],PaymentSchedule[[#This Row],[Scheduled Payment]],PaymentSchedule[[#This Row],[Beginning Balance]]),"")</f>
        <v/>
      </c>
      <c r="G47" s="83" t="str">
        <f>IF(PaymentSchedule[[#This Row],[Pmt No]]&lt;&gt;"",PaymentSchedule[[#This Row],[Total Payment]]-PaymentSchedule[[#This Row],[Interest]],"")</f>
        <v/>
      </c>
      <c r="H47" s="83" t="str">
        <f>IF(PaymentSchedule[[#This Row],[Pmt No]]&lt;&gt;"",PaymentSchedule[[#This Row],[Beginning Balance]]*(InterestRate/PaymentsPerYear),"")</f>
        <v/>
      </c>
      <c r="I47" s="83" t="str">
        <f>IF(PaymentSchedule[[#This Row],[Pmt No]]&lt;&gt;"",IF(PaymentSchedule[[#This Row],[Scheduled Payment]]&lt;=PaymentSchedule[[#This Row],[Beginning Balance]],PaymentSchedule[[#This Row],[Beginning Balance]]-PaymentSchedule[[#This Row],[Principal]],0),"")</f>
        <v/>
      </c>
      <c r="J47" s="83" t="str">
        <f>IF(PaymentSchedule[[#This Row],[Pmt No]]&lt;&gt;"",SUM(INDEX(PaymentSchedule[Interest],1,1):PaymentSchedule[[#This Row],[Interest]]),"")</f>
        <v/>
      </c>
    </row>
    <row r="48" spans="2:10">
      <c r="B48" s="85" t="str">
        <f>IF(LoanIsGood,IF(ROW()-ROW(PaymentSchedule[[#Headers],[Pmt No]])&gt;ScheduledNumberOfPayments,"",ROW()-ROW(PaymentSchedule[[#Headers],[Pmt No]])),"")</f>
        <v/>
      </c>
      <c r="C48" s="84" t="str">
        <f>IF(PaymentSchedule[[#This Row],[Pmt No]]&lt;&gt;"",EOMONTH(LoanStartDate,ROW(PaymentSchedule[[#This Row],[Pmt No]])-ROW(PaymentSchedule[[#Headers],[Pmt No]])-2)+DAY(LoanStartDate),"")</f>
        <v/>
      </c>
      <c r="D48" s="83" t="str">
        <f>IF(PaymentSchedule[[#This Row],[Pmt No]]&lt;&gt;"",IF(ROW()-ROW(PaymentSchedule[[#Headers],[Beginning Balance]])=1,LoanAmount,INDEX(PaymentSchedule[Ending Balance],ROW()-ROW(PaymentSchedule[[#Headers],[Beginning Balance]])-1)),"")</f>
        <v/>
      </c>
      <c r="E48" s="83" t="str">
        <f>IF(PaymentSchedule[[#This Row],[Pmt No]]&lt;&gt;"",ScheduledPayment,"")</f>
        <v/>
      </c>
      <c r="F48" s="83" t="str">
        <f>IF(PaymentSchedule[[#This Row],[Pmt No]]&lt;&gt;"",IF(PaymentSchedule[[#This Row],[Scheduled Payment]]&lt;=PaymentSchedule[[#This Row],[Beginning Balance]],PaymentSchedule[[#This Row],[Scheduled Payment]],PaymentSchedule[[#This Row],[Beginning Balance]]),"")</f>
        <v/>
      </c>
      <c r="G48" s="83" t="str">
        <f>IF(PaymentSchedule[[#This Row],[Pmt No]]&lt;&gt;"",PaymentSchedule[[#This Row],[Total Payment]]-PaymentSchedule[[#This Row],[Interest]],"")</f>
        <v/>
      </c>
      <c r="H48" s="83" t="str">
        <f>IF(PaymentSchedule[[#This Row],[Pmt No]]&lt;&gt;"",PaymentSchedule[[#This Row],[Beginning Balance]]*(InterestRate/PaymentsPerYear),"")</f>
        <v/>
      </c>
      <c r="I48" s="83" t="str">
        <f>IF(PaymentSchedule[[#This Row],[Pmt No]]&lt;&gt;"",IF(PaymentSchedule[[#This Row],[Scheduled Payment]]&lt;=PaymentSchedule[[#This Row],[Beginning Balance]],PaymentSchedule[[#This Row],[Beginning Balance]]-PaymentSchedule[[#This Row],[Principal]],0),"")</f>
        <v/>
      </c>
      <c r="J48" s="83" t="str">
        <f>IF(PaymentSchedule[[#This Row],[Pmt No]]&lt;&gt;"",SUM(INDEX(PaymentSchedule[Interest],1,1):PaymentSchedule[[#This Row],[Interest]]),"")</f>
        <v/>
      </c>
    </row>
    <row r="49" spans="2:10">
      <c r="B49" s="85" t="str">
        <f>IF(LoanIsGood,IF(ROW()-ROW(PaymentSchedule[[#Headers],[Pmt No]])&gt;ScheduledNumberOfPayments,"",ROW()-ROW(PaymentSchedule[[#Headers],[Pmt No]])),"")</f>
        <v/>
      </c>
      <c r="C49" s="84" t="str">
        <f>IF(PaymentSchedule[[#This Row],[Pmt No]]&lt;&gt;"",EOMONTH(LoanStartDate,ROW(PaymentSchedule[[#This Row],[Pmt No]])-ROW(PaymentSchedule[[#Headers],[Pmt No]])-2)+DAY(LoanStartDate),"")</f>
        <v/>
      </c>
      <c r="D49" s="83" t="str">
        <f>IF(PaymentSchedule[[#This Row],[Pmt No]]&lt;&gt;"",IF(ROW()-ROW(PaymentSchedule[[#Headers],[Beginning Balance]])=1,LoanAmount,INDEX(PaymentSchedule[Ending Balance],ROW()-ROW(PaymentSchedule[[#Headers],[Beginning Balance]])-1)),"")</f>
        <v/>
      </c>
      <c r="E49" s="83" t="str">
        <f>IF(PaymentSchedule[[#This Row],[Pmt No]]&lt;&gt;"",ScheduledPayment,"")</f>
        <v/>
      </c>
      <c r="F49" s="83" t="str">
        <f>IF(PaymentSchedule[[#This Row],[Pmt No]]&lt;&gt;"",IF(PaymentSchedule[[#This Row],[Scheduled Payment]]&lt;=PaymentSchedule[[#This Row],[Beginning Balance]],PaymentSchedule[[#This Row],[Scheduled Payment]],PaymentSchedule[[#This Row],[Beginning Balance]]),"")</f>
        <v/>
      </c>
      <c r="G49" s="83" t="str">
        <f>IF(PaymentSchedule[[#This Row],[Pmt No]]&lt;&gt;"",PaymentSchedule[[#This Row],[Total Payment]]-PaymentSchedule[[#This Row],[Interest]],"")</f>
        <v/>
      </c>
      <c r="H49" s="83" t="str">
        <f>IF(PaymentSchedule[[#This Row],[Pmt No]]&lt;&gt;"",PaymentSchedule[[#This Row],[Beginning Balance]]*(InterestRate/PaymentsPerYear),"")</f>
        <v/>
      </c>
      <c r="I49" s="83" t="str">
        <f>IF(PaymentSchedule[[#This Row],[Pmt No]]&lt;&gt;"",IF(PaymentSchedule[[#This Row],[Scheduled Payment]]&lt;=PaymentSchedule[[#This Row],[Beginning Balance]],PaymentSchedule[[#This Row],[Beginning Balance]]-PaymentSchedule[[#This Row],[Principal]],0),"")</f>
        <v/>
      </c>
      <c r="J49" s="83" t="str">
        <f>IF(PaymentSchedule[[#This Row],[Pmt No]]&lt;&gt;"",SUM(INDEX(PaymentSchedule[Interest],1,1):PaymentSchedule[[#This Row],[Interest]]),"")</f>
        <v/>
      </c>
    </row>
    <row r="50" spans="2:10">
      <c r="B50" s="85" t="str">
        <f>IF(LoanIsGood,IF(ROW()-ROW(PaymentSchedule[[#Headers],[Pmt No]])&gt;ScheduledNumberOfPayments,"",ROW()-ROW(PaymentSchedule[[#Headers],[Pmt No]])),"")</f>
        <v/>
      </c>
      <c r="C50" s="84" t="str">
        <f>IF(PaymentSchedule[[#This Row],[Pmt No]]&lt;&gt;"",EOMONTH(LoanStartDate,ROW(PaymentSchedule[[#This Row],[Pmt No]])-ROW(PaymentSchedule[[#Headers],[Pmt No]])-2)+DAY(LoanStartDate),"")</f>
        <v/>
      </c>
      <c r="D50" s="83" t="str">
        <f>IF(PaymentSchedule[[#This Row],[Pmt No]]&lt;&gt;"",IF(ROW()-ROW(PaymentSchedule[[#Headers],[Beginning Balance]])=1,LoanAmount,INDEX(PaymentSchedule[Ending Balance],ROW()-ROW(PaymentSchedule[[#Headers],[Beginning Balance]])-1)),"")</f>
        <v/>
      </c>
      <c r="E50" s="83" t="str">
        <f>IF(PaymentSchedule[[#This Row],[Pmt No]]&lt;&gt;"",ScheduledPayment,"")</f>
        <v/>
      </c>
      <c r="F50" s="83" t="str">
        <f>IF(PaymentSchedule[[#This Row],[Pmt No]]&lt;&gt;"",IF(PaymentSchedule[[#This Row],[Scheduled Payment]]&lt;=PaymentSchedule[[#This Row],[Beginning Balance]],PaymentSchedule[[#This Row],[Scheduled Payment]],PaymentSchedule[[#This Row],[Beginning Balance]]),"")</f>
        <v/>
      </c>
      <c r="G50" s="83" t="str">
        <f>IF(PaymentSchedule[[#This Row],[Pmt No]]&lt;&gt;"",PaymentSchedule[[#This Row],[Total Payment]]-PaymentSchedule[[#This Row],[Interest]],"")</f>
        <v/>
      </c>
      <c r="H50" s="83" t="str">
        <f>IF(PaymentSchedule[[#This Row],[Pmt No]]&lt;&gt;"",PaymentSchedule[[#This Row],[Beginning Balance]]*(InterestRate/PaymentsPerYear),"")</f>
        <v/>
      </c>
      <c r="I50" s="83" t="str">
        <f>IF(PaymentSchedule[[#This Row],[Pmt No]]&lt;&gt;"",IF(PaymentSchedule[[#This Row],[Scheduled Payment]]&lt;=PaymentSchedule[[#This Row],[Beginning Balance]],PaymentSchedule[[#This Row],[Beginning Balance]]-PaymentSchedule[[#This Row],[Principal]],0),"")</f>
        <v/>
      </c>
      <c r="J50" s="83" t="str">
        <f>IF(PaymentSchedule[[#This Row],[Pmt No]]&lt;&gt;"",SUM(INDEX(PaymentSchedule[Interest],1,1):PaymentSchedule[[#This Row],[Interest]]),"")</f>
        <v/>
      </c>
    </row>
    <row r="51" spans="2:10">
      <c r="B51" s="85" t="str">
        <f>IF(LoanIsGood,IF(ROW()-ROW(PaymentSchedule[[#Headers],[Pmt No]])&gt;ScheduledNumberOfPayments,"",ROW()-ROW(PaymentSchedule[[#Headers],[Pmt No]])),"")</f>
        <v/>
      </c>
      <c r="C51" s="84" t="str">
        <f>IF(PaymentSchedule[[#This Row],[Pmt No]]&lt;&gt;"",EOMONTH(LoanStartDate,ROW(PaymentSchedule[[#This Row],[Pmt No]])-ROW(PaymentSchedule[[#Headers],[Pmt No]])-2)+DAY(LoanStartDate),"")</f>
        <v/>
      </c>
      <c r="D51" s="83" t="str">
        <f>IF(PaymentSchedule[[#This Row],[Pmt No]]&lt;&gt;"",IF(ROW()-ROW(PaymentSchedule[[#Headers],[Beginning Balance]])=1,LoanAmount,INDEX(PaymentSchedule[Ending Balance],ROW()-ROW(PaymentSchedule[[#Headers],[Beginning Balance]])-1)),"")</f>
        <v/>
      </c>
      <c r="E51" s="83" t="str">
        <f>IF(PaymentSchedule[[#This Row],[Pmt No]]&lt;&gt;"",ScheduledPayment,"")</f>
        <v/>
      </c>
      <c r="F51" s="83" t="str">
        <f>IF(PaymentSchedule[[#This Row],[Pmt No]]&lt;&gt;"",IF(PaymentSchedule[[#This Row],[Scheduled Payment]]&lt;=PaymentSchedule[[#This Row],[Beginning Balance]],PaymentSchedule[[#This Row],[Scheduled Payment]],PaymentSchedule[[#This Row],[Beginning Balance]]),"")</f>
        <v/>
      </c>
      <c r="G51" s="83" t="str">
        <f>IF(PaymentSchedule[[#This Row],[Pmt No]]&lt;&gt;"",PaymentSchedule[[#This Row],[Total Payment]]-PaymentSchedule[[#This Row],[Interest]],"")</f>
        <v/>
      </c>
      <c r="H51" s="83" t="str">
        <f>IF(PaymentSchedule[[#This Row],[Pmt No]]&lt;&gt;"",PaymentSchedule[[#This Row],[Beginning Balance]]*(InterestRate/PaymentsPerYear),"")</f>
        <v/>
      </c>
      <c r="I51" s="83" t="str">
        <f>IF(PaymentSchedule[[#This Row],[Pmt No]]&lt;&gt;"",IF(PaymentSchedule[[#This Row],[Scheduled Payment]]&lt;=PaymentSchedule[[#This Row],[Beginning Balance]],PaymentSchedule[[#This Row],[Beginning Balance]]-PaymentSchedule[[#This Row],[Principal]],0),"")</f>
        <v/>
      </c>
      <c r="J51" s="83" t="str">
        <f>IF(PaymentSchedule[[#This Row],[Pmt No]]&lt;&gt;"",SUM(INDEX(PaymentSchedule[Interest],1,1):PaymentSchedule[[#This Row],[Interest]]),"")</f>
        <v/>
      </c>
    </row>
    <row r="52" spans="2:10">
      <c r="B52" s="85" t="str">
        <f>IF(LoanIsGood,IF(ROW()-ROW(PaymentSchedule[[#Headers],[Pmt No]])&gt;ScheduledNumberOfPayments,"",ROW()-ROW(PaymentSchedule[[#Headers],[Pmt No]])),"")</f>
        <v/>
      </c>
      <c r="C52" s="84" t="str">
        <f>IF(PaymentSchedule[[#This Row],[Pmt No]]&lt;&gt;"",EOMONTH(LoanStartDate,ROW(PaymentSchedule[[#This Row],[Pmt No]])-ROW(PaymentSchedule[[#Headers],[Pmt No]])-2)+DAY(LoanStartDate),"")</f>
        <v/>
      </c>
      <c r="D52" s="83" t="str">
        <f>IF(PaymentSchedule[[#This Row],[Pmt No]]&lt;&gt;"",IF(ROW()-ROW(PaymentSchedule[[#Headers],[Beginning Balance]])=1,LoanAmount,INDEX(PaymentSchedule[Ending Balance],ROW()-ROW(PaymentSchedule[[#Headers],[Beginning Balance]])-1)),"")</f>
        <v/>
      </c>
      <c r="E52" s="83" t="str">
        <f>IF(PaymentSchedule[[#This Row],[Pmt No]]&lt;&gt;"",ScheduledPayment,"")</f>
        <v/>
      </c>
      <c r="F52" s="83" t="str">
        <f>IF(PaymentSchedule[[#This Row],[Pmt No]]&lt;&gt;"",IF(PaymentSchedule[[#This Row],[Scheduled Payment]]&lt;=PaymentSchedule[[#This Row],[Beginning Balance]],PaymentSchedule[[#This Row],[Scheduled Payment]],PaymentSchedule[[#This Row],[Beginning Balance]]),"")</f>
        <v/>
      </c>
      <c r="G52" s="83" t="str">
        <f>IF(PaymentSchedule[[#This Row],[Pmt No]]&lt;&gt;"",PaymentSchedule[[#This Row],[Total Payment]]-PaymentSchedule[[#This Row],[Interest]],"")</f>
        <v/>
      </c>
      <c r="H52" s="83" t="str">
        <f>IF(PaymentSchedule[[#This Row],[Pmt No]]&lt;&gt;"",PaymentSchedule[[#This Row],[Beginning Balance]]*(InterestRate/PaymentsPerYear),"")</f>
        <v/>
      </c>
      <c r="I52" s="83" t="str">
        <f>IF(PaymentSchedule[[#This Row],[Pmt No]]&lt;&gt;"",IF(PaymentSchedule[[#This Row],[Scheduled Payment]]&lt;=PaymentSchedule[[#This Row],[Beginning Balance]],PaymentSchedule[[#This Row],[Beginning Balance]]-PaymentSchedule[[#This Row],[Principal]],0),"")</f>
        <v/>
      </c>
      <c r="J52" s="83" t="str">
        <f>IF(PaymentSchedule[[#This Row],[Pmt No]]&lt;&gt;"",SUM(INDEX(PaymentSchedule[Interest],1,1):PaymentSchedule[[#This Row],[Interest]]),"")</f>
        <v/>
      </c>
    </row>
    <row r="53" spans="2:10">
      <c r="B53" s="85" t="str">
        <f>IF(LoanIsGood,IF(ROW()-ROW(PaymentSchedule[[#Headers],[Pmt No]])&gt;ScheduledNumberOfPayments,"",ROW()-ROW(PaymentSchedule[[#Headers],[Pmt No]])),"")</f>
        <v/>
      </c>
      <c r="C53" s="84" t="str">
        <f>IF(PaymentSchedule[[#This Row],[Pmt No]]&lt;&gt;"",EOMONTH(LoanStartDate,ROW(PaymentSchedule[[#This Row],[Pmt No]])-ROW(PaymentSchedule[[#Headers],[Pmt No]])-2)+DAY(LoanStartDate),"")</f>
        <v/>
      </c>
      <c r="D53" s="83" t="str">
        <f>IF(PaymentSchedule[[#This Row],[Pmt No]]&lt;&gt;"",IF(ROW()-ROW(PaymentSchedule[[#Headers],[Beginning Balance]])=1,LoanAmount,INDEX(PaymentSchedule[Ending Balance],ROW()-ROW(PaymentSchedule[[#Headers],[Beginning Balance]])-1)),"")</f>
        <v/>
      </c>
      <c r="E53" s="83" t="str">
        <f>IF(PaymentSchedule[[#This Row],[Pmt No]]&lt;&gt;"",ScheduledPayment,"")</f>
        <v/>
      </c>
      <c r="F53" s="83" t="str">
        <f>IF(PaymentSchedule[[#This Row],[Pmt No]]&lt;&gt;"",IF(PaymentSchedule[[#This Row],[Scheduled Payment]]&lt;=PaymentSchedule[[#This Row],[Beginning Balance]],PaymentSchedule[[#This Row],[Scheduled Payment]],PaymentSchedule[[#This Row],[Beginning Balance]]),"")</f>
        <v/>
      </c>
      <c r="G53" s="83" t="str">
        <f>IF(PaymentSchedule[[#This Row],[Pmt No]]&lt;&gt;"",PaymentSchedule[[#This Row],[Total Payment]]-PaymentSchedule[[#This Row],[Interest]],"")</f>
        <v/>
      </c>
      <c r="H53" s="83" t="str">
        <f>IF(PaymentSchedule[[#This Row],[Pmt No]]&lt;&gt;"",PaymentSchedule[[#This Row],[Beginning Balance]]*(InterestRate/PaymentsPerYear),"")</f>
        <v/>
      </c>
      <c r="I53" s="83" t="str">
        <f>IF(PaymentSchedule[[#This Row],[Pmt No]]&lt;&gt;"",IF(PaymentSchedule[[#This Row],[Scheduled Payment]]&lt;=PaymentSchedule[[#This Row],[Beginning Balance]],PaymentSchedule[[#This Row],[Beginning Balance]]-PaymentSchedule[[#This Row],[Principal]],0),"")</f>
        <v/>
      </c>
      <c r="J53" s="83" t="str">
        <f>IF(PaymentSchedule[[#This Row],[Pmt No]]&lt;&gt;"",SUM(INDEX(PaymentSchedule[Interest],1,1):PaymentSchedule[[#This Row],[Interest]]),"")</f>
        <v/>
      </c>
    </row>
    <row r="54" spans="2:10">
      <c r="B54" s="85" t="str">
        <f>IF(LoanIsGood,IF(ROW()-ROW(PaymentSchedule[[#Headers],[Pmt No]])&gt;ScheduledNumberOfPayments,"",ROW()-ROW(PaymentSchedule[[#Headers],[Pmt No]])),"")</f>
        <v/>
      </c>
      <c r="C54" s="84" t="str">
        <f>IF(PaymentSchedule[[#This Row],[Pmt No]]&lt;&gt;"",EOMONTH(LoanStartDate,ROW(PaymentSchedule[[#This Row],[Pmt No]])-ROW(PaymentSchedule[[#Headers],[Pmt No]])-2)+DAY(LoanStartDate),"")</f>
        <v/>
      </c>
      <c r="D54" s="83" t="str">
        <f>IF(PaymentSchedule[[#This Row],[Pmt No]]&lt;&gt;"",IF(ROW()-ROW(PaymentSchedule[[#Headers],[Beginning Balance]])=1,LoanAmount,INDEX(PaymentSchedule[Ending Balance],ROW()-ROW(PaymentSchedule[[#Headers],[Beginning Balance]])-1)),"")</f>
        <v/>
      </c>
      <c r="E54" s="83" t="str">
        <f>IF(PaymentSchedule[[#This Row],[Pmt No]]&lt;&gt;"",ScheduledPayment,"")</f>
        <v/>
      </c>
      <c r="F54" s="83" t="str">
        <f>IF(PaymentSchedule[[#This Row],[Pmt No]]&lt;&gt;"",IF(PaymentSchedule[[#This Row],[Scheduled Payment]]&lt;=PaymentSchedule[[#This Row],[Beginning Balance]],PaymentSchedule[[#This Row],[Scheduled Payment]],PaymentSchedule[[#This Row],[Beginning Balance]]),"")</f>
        <v/>
      </c>
      <c r="G54" s="83" t="str">
        <f>IF(PaymentSchedule[[#This Row],[Pmt No]]&lt;&gt;"",PaymentSchedule[[#This Row],[Total Payment]]-PaymentSchedule[[#This Row],[Interest]],"")</f>
        <v/>
      </c>
      <c r="H54" s="83" t="str">
        <f>IF(PaymentSchedule[[#This Row],[Pmt No]]&lt;&gt;"",PaymentSchedule[[#This Row],[Beginning Balance]]*(InterestRate/PaymentsPerYear),"")</f>
        <v/>
      </c>
      <c r="I54" s="83" t="str">
        <f>IF(PaymentSchedule[[#This Row],[Pmt No]]&lt;&gt;"",IF(PaymentSchedule[[#This Row],[Scheduled Payment]]&lt;=PaymentSchedule[[#This Row],[Beginning Balance]],PaymentSchedule[[#This Row],[Beginning Balance]]-PaymentSchedule[[#This Row],[Principal]],0),"")</f>
        <v/>
      </c>
      <c r="J54" s="83" t="str">
        <f>IF(PaymentSchedule[[#This Row],[Pmt No]]&lt;&gt;"",SUM(INDEX(PaymentSchedule[Interest],1,1):PaymentSchedule[[#This Row],[Interest]]),"")</f>
        <v/>
      </c>
    </row>
    <row r="55" spans="2:10">
      <c r="B55" s="85" t="str">
        <f>IF(LoanIsGood,IF(ROW()-ROW(PaymentSchedule[[#Headers],[Pmt No]])&gt;ScheduledNumberOfPayments,"",ROW()-ROW(PaymentSchedule[[#Headers],[Pmt No]])),"")</f>
        <v/>
      </c>
      <c r="C55" s="84" t="str">
        <f>IF(PaymentSchedule[[#This Row],[Pmt No]]&lt;&gt;"",EOMONTH(LoanStartDate,ROW(PaymentSchedule[[#This Row],[Pmt No]])-ROW(PaymentSchedule[[#Headers],[Pmt No]])-2)+DAY(LoanStartDate),"")</f>
        <v/>
      </c>
      <c r="D55" s="83" t="str">
        <f>IF(PaymentSchedule[[#This Row],[Pmt No]]&lt;&gt;"",IF(ROW()-ROW(PaymentSchedule[[#Headers],[Beginning Balance]])=1,LoanAmount,INDEX(PaymentSchedule[Ending Balance],ROW()-ROW(PaymentSchedule[[#Headers],[Beginning Balance]])-1)),"")</f>
        <v/>
      </c>
      <c r="E55" s="83" t="str">
        <f>IF(PaymentSchedule[[#This Row],[Pmt No]]&lt;&gt;"",ScheduledPayment,"")</f>
        <v/>
      </c>
      <c r="F55" s="83" t="str">
        <f>IF(PaymentSchedule[[#This Row],[Pmt No]]&lt;&gt;"",IF(PaymentSchedule[[#This Row],[Scheduled Payment]]&lt;=PaymentSchedule[[#This Row],[Beginning Balance]],PaymentSchedule[[#This Row],[Scheduled Payment]],PaymentSchedule[[#This Row],[Beginning Balance]]),"")</f>
        <v/>
      </c>
      <c r="G55" s="83" t="str">
        <f>IF(PaymentSchedule[[#This Row],[Pmt No]]&lt;&gt;"",PaymentSchedule[[#This Row],[Total Payment]]-PaymentSchedule[[#This Row],[Interest]],"")</f>
        <v/>
      </c>
      <c r="H55" s="83" t="str">
        <f>IF(PaymentSchedule[[#This Row],[Pmt No]]&lt;&gt;"",PaymentSchedule[[#This Row],[Beginning Balance]]*(InterestRate/PaymentsPerYear),"")</f>
        <v/>
      </c>
      <c r="I55" s="83" t="str">
        <f>IF(PaymentSchedule[[#This Row],[Pmt No]]&lt;&gt;"",IF(PaymentSchedule[[#This Row],[Scheduled Payment]]&lt;=PaymentSchedule[[#This Row],[Beginning Balance]],PaymentSchedule[[#This Row],[Beginning Balance]]-PaymentSchedule[[#This Row],[Principal]],0),"")</f>
        <v/>
      </c>
      <c r="J55" s="83" t="str">
        <f>IF(PaymentSchedule[[#This Row],[Pmt No]]&lt;&gt;"",SUM(INDEX(PaymentSchedule[Interest],1,1):PaymentSchedule[[#This Row],[Interest]]),"")</f>
        <v/>
      </c>
    </row>
    <row r="56" spans="2:10">
      <c r="B56" s="85" t="str">
        <f>IF(LoanIsGood,IF(ROW()-ROW(PaymentSchedule[[#Headers],[Pmt No]])&gt;ScheduledNumberOfPayments,"",ROW()-ROW(PaymentSchedule[[#Headers],[Pmt No]])),"")</f>
        <v/>
      </c>
      <c r="C56" s="84" t="str">
        <f>IF(PaymentSchedule[[#This Row],[Pmt No]]&lt;&gt;"",EOMONTH(LoanStartDate,ROW(PaymentSchedule[[#This Row],[Pmt No]])-ROW(PaymentSchedule[[#Headers],[Pmt No]])-2)+DAY(LoanStartDate),"")</f>
        <v/>
      </c>
      <c r="D56" s="83" t="str">
        <f>IF(PaymentSchedule[[#This Row],[Pmt No]]&lt;&gt;"",IF(ROW()-ROW(PaymentSchedule[[#Headers],[Beginning Balance]])=1,LoanAmount,INDEX(PaymentSchedule[Ending Balance],ROW()-ROW(PaymentSchedule[[#Headers],[Beginning Balance]])-1)),"")</f>
        <v/>
      </c>
      <c r="E56" s="83" t="str">
        <f>IF(PaymentSchedule[[#This Row],[Pmt No]]&lt;&gt;"",ScheduledPayment,"")</f>
        <v/>
      </c>
      <c r="F56" s="83" t="str">
        <f>IF(PaymentSchedule[[#This Row],[Pmt No]]&lt;&gt;"",IF(PaymentSchedule[[#This Row],[Scheduled Payment]]&lt;=PaymentSchedule[[#This Row],[Beginning Balance]],PaymentSchedule[[#This Row],[Scheduled Payment]],PaymentSchedule[[#This Row],[Beginning Balance]]),"")</f>
        <v/>
      </c>
      <c r="G56" s="83" t="str">
        <f>IF(PaymentSchedule[[#This Row],[Pmt No]]&lt;&gt;"",PaymentSchedule[[#This Row],[Total Payment]]-PaymentSchedule[[#This Row],[Interest]],"")</f>
        <v/>
      </c>
      <c r="H56" s="83" t="str">
        <f>IF(PaymentSchedule[[#This Row],[Pmt No]]&lt;&gt;"",PaymentSchedule[[#This Row],[Beginning Balance]]*(InterestRate/PaymentsPerYear),"")</f>
        <v/>
      </c>
      <c r="I56" s="83" t="str">
        <f>IF(PaymentSchedule[[#This Row],[Pmt No]]&lt;&gt;"",IF(PaymentSchedule[[#This Row],[Scheduled Payment]]&lt;=PaymentSchedule[[#This Row],[Beginning Balance]],PaymentSchedule[[#This Row],[Beginning Balance]]-PaymentSchedule[[#This Row],[Principal]],0),"")</f>
        <v/>
      </c>
      <c r="J56" s="83" t="str">
        <f>IF(PaymentSchedule[[#This Row],[Pmt No]]&lt;&gt;"",SUM(INDEX(PaymentSchedule[Interest],1,1):PaymentSchedule[[#This Row],[Interest]]),"")</f>
        <v/>
      </c>
    </row>
    <row r="57" spans="2:10">
      <c r="B57" s="85" t="str">
        <f>IF(LoanIsGood,IF(ROW()-ROW(PaymentSchedule[[#Headers],[Pmt No]])&gt;ScheduledNumberOfPayments,"",ROW()-ROW(PaymentSchedule[[#Headers],[Pmt No]])),"")</f>
        <v/>
      </c>
      <c r="C57" s="84" t="str">
        <f>IF(PaymentSchedule[[#This Row],[Pmt No]]&lt;&gt;"",EOMONTH(LoanStartDate,ROW(PaymentSchedule[[#This Row],[Pmt No]])-ROW(PaymentSchedule[[#Headers],[Pmt No]])-2)+DAY(LoanStartDate),"")</f>
        <v/>
      </c>
      <c r="D57" s="83" t="str">
        <f>IF(PaymentSchedule[[#This Row],[Pmt No]]&lt;&gt;"",IF(ROW()-ROW(PaymentSchedule[[#Headers],[Beginning Balance]])=1,LoanAmount,INDEX(PaymentSchedule[Ending Balance],ROW()-ROW(PaymentSchedule[[#Headers],[Beginning Balance]])-1)),"")</f>
        <v/>
      </c>
      <c r="E57" s="83" t="str">
        <f>IF(PaymentSchedule[[#This Row],[Pmt No]]&lt;&gt;"",ScheduledPayment,"")</f>
        <v/>
      </c>
      <c r="F57" s="83" t="str">
        <f>IF(PaymentSchedule[[#This Row],[Pmt No]]&lt;&gt;"",IF(PaymentSchedule[[#This Row],[Scheduled Payment]]&lt;=PaymentSchedule[[#This Row],[Beginning Balance]],PaymentSchedule[[#This Row],[Scheduled Payment]],PaymentSchedule[[#This Row],[Beginning Balance]]),"")</f>
        <v/>
      </c>
      <c r="G57" s="83" t="str">
        <f>IF(PaymentSchedule[[#This Row],[Pmt No]]&lt;&gt;"",PaymentSchedule[[#This Row],[Total Payment]]-PaymentSchedule[[#This Row],[Interest]],"")</f>
        <v/>
      </c>
      <c r="H57" s="83" t="str">
        <f>IF(PaymentSchedule[[#This Row],[Pmt No]]&lt;&gt;"",PaymentSchedule[[#This Row],[Beginning Balance]]*(InterestRate/PaymentsPerYear),"")</f>
        <v/>
      </c>
      <c r="I57" s="83" t="str">
        <f>IF(PaymentSchedule[[#This Row],[Pmt No]]&lt;&gt;"",IF(PaymentSchedule[[#This Row],[Scheduled Payment]]&lt;=PaymentSchedule[[#This Row],[Beginning Balance]],PaymentSchedule[[#This Row],[Beginning Balance]]-PaymentSchedule[[#This Row],[Principal]],0),"")</f>
        <v/>
      </c>
      <c r="J57" s="83" t="str">
        <f>IF(PaymentSchedule[[#This Row],[Pmt No]]&lt;&gt;"",SUM(INDEX(PaymentSchedule[Interest],1,1):PaymentSchedule[[#This Row],[Interest]]),"")</f>
        <v/>
      </c>
    </row>
    <row r="58" spans="2:10">
      <c r="B58" s="85" t="str">
        <f>IF(LoanIsGood,IF(ROW()-ROW(PaymentSchedule[[#Headers],[Pmt No]])&gt;ScheduledNumberOfPayments,"",ROW()-ROW(PaymentSchedule[[#Headers],[Pmt No]])),"")</f>
        <v/>
      </c>
      <c r="C58" s="84" t="str">
        <f>IF(PaymentSchedule[[#This Row],[Pmt No]]&lt;&gt;"",EOMONTH(LoanStartDate,ROW(PaymentSchedule[[#This Row],[Pmt No]])-ROW(PaymentSchedule[[#Headers],[Pmt No]])-2)+DAY(LoanStartDate),"")</f>
        <v/>
      </c>
      <c r="D58" s="83" t="str">
        <f>IF(PaymentSchedule[[#This Row],[Pmt No]]&lt;&gt;"",IF(ROW()-ROW(PaymentSchedule[[#Headers],[Beginning Balance]])=1,LoanAmount,INDEX(PaymentSchedule[Ending Balance],ROW()-ROW(PaymentSchedule[[#Headers],[Beginning Balance]])-1)),"")</f>
        <v/>
      </c>
      <c r="E58" s="83" t="str">
        <f>IF(PaymentSchedule[[#This Row],[Pmt No]]&lt;&gt;"",ScheduledPayment,"")</f>
        <v/>
      </c>
      <c r="F58" s="83" t="str">
        <f>IF(PaymentSchedule[[#This Row],[Pmt No]]&lt;&gt;"",IF(PaymentSchedule[[#This Row],[Scheduled Payment]]&lt;=PaymentSchedule[[#This Row],[Beginning Balance]],PaymentSchedule[[#This Row],[Scheduled Payment]],PaymentSchedule[[#This Row],[Beginning Balance]]),"")</f>
        <v/>
      </c>
      <c r="G58" s="83" t="str">
        <f>IF(PaymentSchedule[[#This Row],[Pmt No]]&lt;&gt;"",PaymentSchedule[[#This Row],[Total Payment]]-PaymentSchedule[[#This Row],[Interest]],"")</f>
        <v/>
      </c>
      <c r="H58" s="83" t="str">
        <f>IF(PaymentSchedule[[#This Row],[Pmt No]]&lt;&gt;"",PaymentSchedule[[#This Row],[Beginning Balance]]*(InterestRate/PaymentsPerYear),"")</f>
        <v/>
      </c>
      <c r="I58" s="83" t="str">
        <f>IF(PaymentSchedule[[#This Row],[Pmt No]]&lt;&gt;"",IF(PaymentSchedule[[#This Row],[Scheduled Payment]]&lt;=PaymentSchedule[[#This Row],[Beginning Balance]],PaymentSchedule[[#This Row],[Beginning Balance]]-PaymentSchedule[[#This Row],[Principal]],0),"")</f>
        <v/>
      </c>
      <c r="J58" s="83" t="str">
        <f>IF(PaymentSchedule[[#This Row],[Pmt No]]&lt;&gt;"",SUM(INDEX(PaymentSchedule[Interest],1,1):PaymentSchedule[[#This Row],[Interest]]),"")</f>
        <v/>
      </c>
    </row>
    <row r="59" spans="2:10">
      <c r="B59" s="85" t="str">
        <f>IF(LoanIsGood,IF(ROW()-ROW(PaymentSchedule[[#Headers],[Pmt No]])&gt;ScheduledNumberOfPayments,"",ROW()-ROW(PaymentSchedule[[#Headers],[Pmt No]])),"")</f>
        <v/>
      </c>
      <c r="C59" s="84" t="str">
        <f>IF(PaymentSchedule[[#This Row],[Pmt No]]&lt;&gt;"",EOMONTH(LoanStartDate,ROW(PaymentSchedule[[#This Row],[Pmt No]])-ROW(PaymentSchedule[[#Headers],[Pmt No]])-2)+DAY(LoanStartDate),"")</f>
        <v/>
      </c>
      <c r="D59" s="83" t="str">
        <f>IF(PaymentSchedule[[#This Row],[Pmt No]]&lt;&gt;"",IF(ROW()-ROW(PaymentSchedule[[#Headers],[Beginning Balance]])=1,LoanAmount,INDEX(PaymentSchedule[Ending Balance],ROW()-ROW(PaymentSchedule[[#Headers],[Beginning Balance]])-1)),"")</f>
        <v/>
      </c>
      <c r="E59" s="83" t="str">
        <f>IF(PaymentSchedule[[#This Row],[Pmt No]]&lt;&gt;"",ScheduledPayment,"")</f>
        <v/>
      </c>
      <c r="F59" s="83" t="str">
        <f>IF(PaymentSchedule[[#This Row],[Pmt No]]&lt;&gt;"",IF(PaymentSchedule[[#This Row],[Scheduled Payment]]&lt;=PaymentSchedule[[#This Row],[Beginning Balance]],PaymentSchedule[[#This Row],[Scheduled Payment]],PaymentSchedule[[#This Row],[Beginning Balance]]),"")</f>
        <v/>
      </c>
      <c r="G59" s="83" t="str">
        <f>IF(PaymentSchedule[[#This Row],[Pmt No]]&lt;&gt;"",PaymentSchedule[[#This Row],[Total Payment]]-PaymentSchedule[[#This Row],[Interest]],"")</f>
        <v/>
      </c>
      <c r="H59" s="83" t="str">
        <f>IF(PaymentSchedule[[#This Row],[Pmt No]]&lt;&gt;"",PaymentSchedule[[#This Row],[Beginning Balance]]*(InterestRate/PaymentsPerYear),"")</f>
        <v/>
      </c>
      <c r="I59" s="83" t="str">
        <f>IF(PaymentSchedule[[#This Row],[Pmt No]]&lt;&gt;"",IF(PaymentSchedule[[#This Row],[Scheduled Payment]]&lt;=PaymentSchedule[[#This Row],[Beginning Balance]],PaymentSchedule[[#This Row],[Beginning Balance]]-PaymentSchedule[[#This Row],[Principal]],0),"")</f>
        <v/>
      </c>
      <c r="J59" s="83" t="str">
        <f>IF(PaymentSchedule[[#This Row],[Pmt No]]&lt;&gt;"",SUM(INDEX(PaymentSchedule[Interest],1,1):PaymentSchedule[[#This Row],[Interest]]),"")</f>
        <v/>
      </c>
    </row>
    <row r="60" spans="2:10">
      <c r="B60" s="85" t="str">
        <f>IF(LoanIsGood,IF(ROW()-ROW(PaymentSchedule[[#Headers],[Pmt No]])&gt;ScheduledNumberOfPayments,"",ROW()-ROW(PaymentSchedule[[#Headers],[Pmt No]])),"")</f>
        <v/>
      </c>
      <c r="C60" s="84" t="str">
        <f>IF(PaymentSchedule[[#This Row],[Pmt No]]&lt;&gt;"",EOMONTH(LoanStartDate,ROW(PaymentSchedule[[#This Row],[Pmt No]])-ROW(PaymentSchedule[[#Headers],[Pmt No]])-2)+DAY(LoanStartDate),"")</f>
        <v/>
      </c>
      <c r="D60" s="83" t="str">
        <f>IF(PaymentSchedule[[#This Row],[Pmt No]]&lt;&gt;"",IF(ROW()-ROW(PaymentSchedule[[#Headers],[Beginning Balance]])=1,LoanAmount,INDEX(PaymentSchedule[Ending Balance],ROW()-ROW(PaymentSchedule[[#Headers],[Beginning Balance]])-1)),"")</f>
        <v/>
      </c>
      <c r="E60" s="83" t="str">
        <f>IF(PaymentSchedule[[#This Row],[Pmt No]]&lt;&gt;"",ScheduledPayment,"")</f>
        <v/>
      </c>
      <c r="F60" s="83" t="str">
        <f>IF(PaymentSchedule[[#This Row],[Pmt No]]&lt;&gt;"",IF(PaymentSchedule[[#This Row],[Scheduled Payment]]&lt;=PaymentSchedule[[#This Row],[Beginning Balance]],PaymentSchedule[[#This Row],[Scheduled Payment]],PaymentSchedule[[#This Row],[Beginning Balance]]),"")</f>
        <v/>
      </c>
      <c r="G60" s="83" t="str">
        <f>IF(PaymentSchedule[[#This Row],[Pmt No]]&lt;&gt;"",PaymentSchedule[[#This Row],[Total Payment]]-PaymentSchedule[[#This Row],[Interest]],"")</f>
        <v/>
      </c>
      <c r="H60" s="83" t="str">
        <f>IF(PaymentSchedule[[#This Row],[Pmt No]]&lt;&gt;"",PaymentSchedule[[#This Row],[Beginning Balance]]*(InterestRate/PaymentsPerYear),"")</f>
        <v/>
      </c>
      <c r="I60" s="83" t="str">
        <f>IF(PaymentSchedule[[#This Row],[Pmt No]]&lt;&gt;"",IF(PaymentSchedule[[#This Row],[Scheduled Payment]]&lt;=PaymentSchedule[[#This Row],[Beginning Balance]],PaymentSchedule[[#This Row],[Beginning Balance]]-PaymentSchedule[[#This Row],[Principal]],0),"")</f>
        <v/>
      </c>
      <c r="J60" s="83" t="str">
        <f>IF(PaymentSchedule[[#This Row],[Pmt No]]&lt;&gt;"",SUM(INDEX(PaymentSchedule[Interest],1,1):PaymentSchedule[[#This Row],[Interest]]),"")</f>
        <v/>
      </c>
    </row>
    <row r="61" spans="2:10">
      <c r="B61" s="85" t="str">
        <f>IF(LoanIsGood,IF(ROW()-ROW(PaymentSchedule[[#Headers],[Pmt No]])&gt;ScheduledNumberOfPayments,"",ROW()-ROW(PaymentSchedule[[#Headers],[Pmt No]])),"")</f>
        <v/>
      </c>
      <c r="C61" s="84" t="str">
        <f>IF(PaymentSchedule[[#This Row],[Pmt No]]&lt;&gt;"",EOMONTH(LoanStartDate,ROW(PaymentSchedule[[#This Row],[Pmt No]])-ROW(PaymentSchedule[[#Headers],[Pmt No]])-2)+DAY(LoanStartDate),"")</f>
        <v/>
      </c>
      <c r="D61" s="83" t="str">
        <f>IF(PaymentSchedule[[#This Row],[Pmt No]]&lt;&gt;"",IF(ROW()-ROW(PaymentSchedule[[#Headers],[Beginning Balance]])=1,LoanAmount,INDEX(PaymentSchedule[Ending Balance],ROW()-ROW(PaymentSchedule[[#Headers],[Beginning Balance]])-1)),"")</f>
        <v/>
      </c>
      <c r="E61" s="83" t="str">
        <f>IF(PaymentSchedule[[#This Row],[Pmt No]]&lt;&gt;"",ScheduledPayment,"")</f>
        <v/>
      </c>
      <c r="F61" s="83" t="str">
        <f>IF(PaymentSchedule[[#This Row],[Pmt No]]&lt;&gt;"",IF(PaymentSchedule[[#This Row],[Scheduled Payment]]&lt;=PaymentSchedule[[#This Row],[Beginning Balance]],PaymentSchedule[[#This Row],[Scheduled Payment]],PaymentSchedule[[#This Row],[Beginning Balance]]),"")</f>
        <v/>
      </c>
      <c r="G61" s="83" t="str">
        <f>IF(PaymentSchedule[[#This Row],[Pmt No]]&lt;&gt;"",PaymentSchedule[[#This Row],[Total Payment]]-PaymentSchedule[[#This Row],[Interest]],"")</f>
        <v/>
      </c>
      <c r="H61" s="83" t="str">
        <f>IF(PaymentSchedule[[#This Row],[Pmt No]]&lt;&gt;"",PaymentSchedule[[#This Row],[Beginning Balance]]*(InterestRate/PaymentsPerYear),"")</f>
        <v/>
      </c>
      <c r="I61" s="83" t="str">
        <f>IF(PaymentSchedule[[#This Row],[Pmt No]]&lt;&gt;"",IF(PaymentSchedule[[#This Row],[Scheduled Payment]]&lt;=PaymentSchedule[[#This Row],[Beginning Balance]],PaymentSchedule[[#This Row],[Beginning Balance]]-PaymentSchedule[[#This Row],[Principal]],0),"")</f>
        <v/>
      </c>
      <c r="J61" s="83" t="str">
        <f>IF(PaymentSchedule[[#This Row],[Pmt No]]&lt;&gt;"",SUM(INDEX(PaymentSchedule[Interest],1,1):PaymentSchedule[[#This Row],[Interest]]),"")</f>
        <v/>
      </c>
    </row>
    <row r="62" spans="2:10">
      <c r="B62" s="85" t="str">
        <f>IF(LoanIsGood,IF(ROW()-ROW(PaymentSchedule[[#Headers],[Pmt No]])&gt;ScheduledNumberOfPayments,"",ROW()-ROW(PaymentSchedule[[#Headers],[Pmt No]])),"")</f>
        <v/>
      </c>
      <c r="C62" s="84" t="str">
        <f>IF(PaymentSchedule[[#This Row],[Pmt No]]&lt;&gt;"",EOMONTH(LoanStartDate,ROW(PaymentSchedule[[#This Row],[Pmt No]])-ROW(PaymentSchedule[[#Headers],[Pmt No]])-2)+DAY(LoanStartDate),"")</f>
        <v/>
      </c>
      <c r="D62" s="83" t="str">
        <f>IF(PaymentSchedule[[#This Row],[Pmt No]]&lt;&gt;"",IF(ROW()-ROW(PaymentSchedule[[#Headers],[Beginning Balance]])=1,LoanAmount,INDEX(PaymentSchedule[Ending Balance],ROW()-ROW(PaymentSchedule[[#Headers],[Beginning Balance]])-1)),"")</f>
        <v/>
      </c>
      <c r="E62" s="83" t="str">
        <f>IF(PaymentSchedule[[#This Row],[Pmt No]]&lt;&gt;"",ScheduledPayment,"")</f>
        <v/>
      </c>
      <c r="F62" s="83" t="str">
        <f>IF(PaymentSchedule[[#This Row],[Pmt No]]&lt;&gt;"",IF(PaymentSchedule[[#This Row],[Scheduled Payment]]&lt;=PaymentSchedule[[#This Row],[Beginning Balance]],PaymentSchedule[[#This Row],[Scheduled Payment]],PaymentSchedule[[#This Row],[Beginning Balance]]),"")</f>
        <v/>
      </c>
      <c r="G62" s="83" t="str">
        <f>IF(PaymentSchedule[[#This Row],[Pmt No]]&lt;&gt;"",PaymentSchedule[[#This Row],[Total Payment]]-PaymentSchedule[[#This Row],[Interest]],"")</f>
        <v/>
      </c>
      <c r="H62" s="83" t="str">
        <f>IF(PaymentSchedule[[#This Row],[Pmt No]]&lt;&gt;"",PaymentSchedule[[#This Row],[Beginning Balance]]*(InterestRate/PaymentsPerYear),"")</f>
        <v/>
      </c>
      <c r="I62" s="83" t="str">
        <f>IF(PaymentSchedule[[#This Row],[Pmt No]]&lt;&gt;"",IF(PaymentSchedule[[#This Row],[Scheduled Payment]]&lt;=PaymentSchedule[[#This Row],[Beginning Balance]],PaymentSchedule[[#This Row],[Beginning Balance]]-PaymentSchedule[[#This Row],[Principal]],0),"")</f>
        <v/>
      </c>
      <c r="J62" s="83" t="str">
        <f>IF(PaymentSchedule[[#This Row],[Pmt No]]&lt;&gt;"",SUM(INDEX(PaymentSchedule[Interest],1,1):PaymentSchedule[[#This Row],[Interest]]),"")</f>
        <v/>
      </c>
    </row>
    <row r="63" spans="2:10">
      <c r="B63" s="85" t="str">
        <f>IF(LoanIsGood,IF(ROW()-ROW(PaymentSchedule[[#Headers],[Pmt No]])&gt;ScheduledNumberOfPayments,"",ROW()-ROW(PaymentSchedule[[#Headers],[Pmt No]])),"")</f>
        <v/>
      </c>
      <c r="C63" s="84" t="str">
        <f>IF(PaymentSchedule[[#This Row],[Pmt No]]&lt;&gt;"",EOMONTH(LoanStartDate,ROW(PaymentSchedule[[#This Row],[Pmt No]])-ROW(PaymentSchedule[[#Headers],[Pmt No]])-2)+DAY(LoanStartDate),"")</f>
        <v/>
      </c>
      <c r="D63" s="83" t="str">
        <f>IF(PaymentSchedule[[#This Row],[Pmt No]]&lt;&gt;"",IF(ROW()-ROW(PaymentSchedule[[#Headers],[Beginning Balance]])=1,LoanAmount,INDEX(PaymentSchedule[Ending Balance],ROW()-ROW(PaymentSchedule[[#Headers],[Beginning Balance]])-1)),"")</f>
        <v/>
      </c>
      <c r="E63" s="83" t="str">
        <f>IF(PaymentSchedule[[#This Row],[Pmt No]]&lt;&gt;"",ScheduledPayment,"")</f>
        <v/>
      </c>
      <c r="F63" s="83" t="str">
        <f>IF(PaymentSchedule[[#This Row],[Pmt No]]&lt;&gt;"",IF(PaymentSchedule[[#This Row],[Scheduled Payment]]&lt;=PaymentSchedule[[#This Row],[Beginning Balance]],PaymentSchedule[[#This Row],[Scheduled Payment]],PaymentSchedule[[#This Row],[Beginning Balance]]),"")</f>
        <v/>
      </c>
      <c r="G63" s="83" t="str">
        <f>IF(PaymentSchedule[[#This Row],[Pmt No]]&lt;&gt;"",PaymentSchedule[[#This Row],[Total Payment]]-PaymentSchedule[[#This Row],[Interest]],"")</f>
        <v/>
      </c>
      <c r="H63" s="83" t="str">
        <f>IF(PaymentSchedule[[#This Row],[Pmt No]]&lt;&gt;"",PaymentSchedule[[#This Row],[Beginning Balance]]*(InterestRate/PaymentsPerYear),"")</f>
        <v/>
      </c>
      <c r="I63" s="83" t="str">
        <f>IF(PaymentSchedule[[#This Row],[Pmt No]]&lt;&gt;"",IF(PaymentSchedule[[#This Row],[Scheduled Payment]]&lt;=PaymentSchedule[[#This Row],[Beginning Balance]],PaymentSchedule[[#This Row],[Beginning Balance]]-PaymentSchedule[[#This Row],[Principal]],0),"")</f>
        <v/>
      </c>
      <c r="J63" s="83" t="str">
        <f>IF(PaymentSchedule[[#This Row],[Pmt No]]&lt;&gt;"",SUM(INDEX(PaymentSchedule[Interest],1,1):PaymentSchedule[[#This Row],[Interest]]),"")</f>
        <v/>
      </c>
    </row>
    <row r="64" spans="2:10">
      <c r="B64" s="85" t="str">
        <f>IF(LoanIsGood,IF(ROW()-ROW(PaymentSchedule[[#Headers],[Pmt No]])&gt;ScheduledNumberOfPayments,"",ROW()-ROW(PaymentSchedule[[#Headers],[Pmt No]])),"")</f>
        <v/>
      </c>
      <c r="C64" s="84" t="str">
        <f>IF(PaymentSchedule[[#This Row],[Pmt No]]&lt;&gt;"",EOMONTH(LoanStartDate,ROW(PaymentSchedule[[#This Row],[Pmt No]])-ROW(PaymentSchedule[[#Headers],[Pmt No]])-2)+DAY(LoanStartDate),"")</f>
        <v/>
      </c>
      <c r="D64" s="83" t="str">
        <f>IF(PaymentSchedule[[#This Row],[Pmt No]]&lt;&gt;"",IF(ROW()-ROW(PaymentSchedule[[#Headers],[Beginning Balance]])=1,LoanAmount,INDEX(PaymentSchedule[Ending Balance],ROW()-ROW(PaymentSchedule[[#Headers],[Beginning Balance]])-1)),"")</f>
        <v/>
      </c>
      <c r="E64" s="83" t="str">
        <f>IF(PaymentSchedule[[#This Row],[Pmt No]]&lt;&gt;"",ScheduledPayment,"")</f>
        <v/>
      </c>
      <c r="F64" s="83" t="str">
        <f>IF(PaymentSchedule[[#This Row],[Pmt No]]&lt;&gt;"",IF(PaymentSchedule[[#This Row],[Scheduled Payment]]&lt;=PaymentSchedule[[#This Row],[Beginning Balance]],PaymentSchedule[[#This Row],[Scheduled Payment]],PaymentSchedule[[#This Row],[Beginning Balance]]),"")</f>
        <v/>
      </c>
      <c r="G64" s="83" t="str">
        <f>IF(PaymentSchedule[[#This Row],[Pmt No]]&lt;&gt;"",PaymentSchedule[[#This Row],[Total Payment]]-PaymentSchedule[[#This Row],[Interest]],"")</f>
        <v/>
      </c>
      <c r="H64" s="83" t="str">
        <f>IF(PaymentSchedule[[#This Row],[Pmt No]]&lt;&gt;"",PaymentSchedule[[#This Row],[Beginning Balance]]*(InterestRate/PaymentsPerYear),"")</f>
        <v/>
      </c>
      <c r="I64" s="83" t="str">
        <f>IF(PaymentSchedule[[#This Row],[Pmt No]]&lt;&gt;"",IF(PaymentSchedule[[#This Row],[Scheduled Payment]]&lt;=PaymentSchedule[[#This Row],[Beginning Balance]],PaymentSchedule[[#This Row],[Beginning Balance]]-PaymentSchedule[[#This Row],[Principal]],0),"")</f>
        <v/>
      </c>
      <c r="J64" s="83" t="str">
        <f>IF(PaymentSchedule[[#This Row],[Pmt No]]&lt;&gt;"",SUM(INDEX(PaymentSchedule[Interest],1,1):PaymentSchedule[[#This Row],[Interest]]),"")</f>
        <v/>
      </c>
    </row>
    <row r="65" spans="2:10">
      <c r="B65" s="85" t="str">
        <f>IF(LoanIsGood,IF(ROW()-ROW(PaymentSchedule[[#Headers],[Pmt No]])&gt;ScheduledNumberOfPayments,"",ROW()-ROW(PaymentSchedule[[#Headers],[Pmt No]])),"")</f>
        <v/>
      </c>
      <c r="C65" s="84" t="str">
        <f>IF(PaymentSchedule[[#This Row],[Pmt No]]&lt;&gt;"",EOMONTH(LoanStartDate,ROW(PaymentSchedule[[#This Row],[Pmt No]])-ROW(PaymentSchedule[[#Headers],[Pmt No]])-2)+DAY(LoanStartDate),"")</f>
        <v/>
      </c>
      <c r="D65" s="83" t="str">
        <f>IF(PaymentSchedule[[#This Row],[Pmt No]]&lt;&gt;"",IF(ROW()-ROW(PaymentSchedule[[#Headers],[Beginning Balance]])=1,LoanAmount,INDEX(PaymentSchedule[Ending Balance],ROW()-ROW(PaymentSchedule[[#Headers],[Beginning Balance]])-1)),"")</f>
        <v/>
      </c>
      <c r="E65" s="83" t="str">
        <f>IF(PaymentSchedule[[#This Row],[Pmt No]]&lt;&gt;"",ScheduledPayment,"")</f>
        <v/>
      </c>
      <c r="F65" s="83" t="str">
        <f>IF(PaymentSchedule[[#This Row],[Pmt No]]&lt;&gt;"",IF(PaymentSchedule[[#This Row],[Scheduled Payment]]&lt;=PaymentSchedule[[#This Row],[Beginning Balance]],PaymentSchedule[[#This Row],[Scheduled Payment]],PaymentSchedule[[#This Row],[Beginning Balance]]),"")</f>
        <v/>
      </c>
      <c r="G65" s="83" t="str">
        <f>IF(PaymentSchedule[[#This Row],[Pmt No]]&lt;&gt;"",PaymentSchedule[[#This Row],[Total Payment]]-PaymentSchedule[[#This Row],[Interest]],"")</f>
        <v/>
      </c>
      <c r="H65" s="83" t="str">
        <f>IF(PaymentSchedule[[#This Row],[Pmt No]]&lt;&gt;"",PaymentSchedule[[#This Row],[Beginning Balance]]*(InterestRate/PaymentsPerYear),"")</f>
        <v/>
      </c>
      <c r="I65" s="83" t="str">
        <f>IF(PaymentSchedule[[#This Row],[Pmt No]]&lt;&gt;"",IF(PaymentSchedule[[#This Row],[Scheduled Payment]]&lt;=PaymentSchedule[[#This Row],[Beginning Balance]],PaymentSchedule[[#This Row],[Beginning Balance]]-PaymentSchedule[[#This Row],[Principal]],0),"")</f>
        <v/>
      </c>
      <c r="J65" s="83" t="str">
        <f>IF(PaymentSchedule[[#This Row],[Pmt No]]&lt;&gt;"",SUM(INDEX(PaymentSchedule[Interest],1,1):PaymentSchedule[[#This Row],[Interest]]),"")</f>
        <v/>
      </c>
    </row>
    <row r="66" spans="2:10">
      <c r="B66" s="85" t="str">
        <f>IF(LoanIsGood,IF(ROW()-ROW(PaymentSchedule[[#Headers],[Pmt No]])&gt;ScheduledNumberOfPayments,"",ROW()-ROW(PaymentSchedule[[#Headers],[Pmt No]])),"")</f>
        <v/>
      </c>
      <c r="C66" s="84" t="str">
        <f>IF(PaymentSchedule[[#This Row],[Pmt No]]&lt;&gt;"",EOMONTH(LoanStartDate,ROW(PaymentSchedule[[#This Row],[Pmt No]])-ROW(PaymentSchedule[[#Headers],[Pmt No]])-2)+DAY(LoanStartDate),"")</f>
        <v/>
      </c>
      <c r="D66" s="83" t="str">
        <f>IF(PaymentSchedule[[#This Row],[Pmt No]]&lt;&gt;"",IF(ROW()-ROW(PaymentSchedule[[#Headers],[Beginning Balance]])=1,LoanAmount,INDEX(PaymentSchedule[Ending Balance],ROW()-ROW(PaymentSchedule[[#Headers],[Beginning Balance]])-1)),"")</f>
        <v/>
      </c>
      <c r="E66" s="83" t="str">
        <f>IF(PaymentSchedule[[#This Row],[Pmt No]]&lt;&gt;"",ScheduledPayment,"")</f>
        <v/>
      </c>
      <c r="F66" s="83" t="str">
        <f>IF(PaymentSchedule[[#This Row],[Pmt No]]&lt;&gt;"",IF(PaymentSchedule[[#This Row],[Scheduled Payment]]&lt;=PaymentSchedule[[#This Row],[Beginning Balance]],PaymentSchedule[[#This Row],[Scheduled Payment]],PaymentSchedule[[#This Row],[Beginning Balance]]),"")</f>
        <v/>
      </c>
      <c r="G66" s="83" t="str">
        <f>IF(PaymentSchedule[[#This Row],[Pmt No]]&lt;&gt;"",PaymentSchedule[[#This Row],[Total Payment]]-PaymentSchedule[[#This Row],[Interest]],"")</f>
        <v/>
      </c>
      <c r="H66" s="83" t="str">
        <f>IF(PaymentSchedule[[#This Row],[Pmt No]]&lt;&gt;"",PaymentSchedule[[#This Row],[Beginning Balance]]*(InterestRate/PaymentsPerYear),"")</f>
        <v/>
      </c>
      <c r="I66" s="83" t="str">
        <f>IF(PaymentSchedule[[#This Row],[Pmt No]]&lt;&gt;"",IF(PaymentSchedule[[#This Row],[Scheduled Payment]]&lt;=PaymentSchedule[[#This Row],[Beginning Balance]],PaymentSchedule[[#This Row],[Beginning Balance]]-PaymentSchedule[[#This Row],[Principal]],0),"")</f>
        <v/>
      </c>
      <c r="J66" s="83" t="str">
        <f>IF(PaymentSchedule[[#This Row],[Pmt No]]&lt;&gt;"",SUM(INDEX(PaymentSchedule[Interest],1,1):PaymentSchedule[[#This Row],[Interest]]),"")</f>
        <v/>
      </c>
    </row>
    <row r="67" spans="2:10">
      <c r="B67" s="85" t="str">
        <f>IF(LoanIsGood,IF(ROW()-ROW(PaymentSchedule[[#Headers],[Pmt No]])&gt;ScheduledNumberOfPayments,"",ROW()-ROW(PaymentSchedule[[#Headers],[Pmt No]])),"")</f>
        <v/>
      </c>
      <c r="C67" s="84" t="str">
        <f>IF(PaymentSchedule[[#This Row],[Pmt No]]&lt;&gt;"",EOMONTH(LoanStartDate,ROW(PaymentSchedule[[#This Row],[Pmt No]])-ROW(PaymentSchedule[[#Headers],[Pmt No]])-2)+DAY(LoanStartDate),"")</f>
        <v/>
      </c>
      <c r="D67" s="83" t="str">
        <f>IF(PaymentSchedule[[#This Row],[Pmt No]]&lt;&gt;"",IF(ROW()-ROW(PaymentSchedule[[#Headers],[Beginning Balance]])=1,LoanAmount,INDEX(PaymentSchedule[Ending Balance],ROW()-ROW(PaymentSchedule[[#Headers],[Beginning Balance]])-1)),"")</f>
        <v/>
      </c>
      <c r="E67" s="83" t="str">
        <f>IF(PaymentSchedule[[#This Row],[Pmt No]]&lt;&gt;"",ScheduledPayment,"")</f>
        <v/>
      </c>
      <c r="F67" s="83" t="str">
        <f>IF(PaymentSchedule[[#This Row],[Pmt No]]&lt;&gt;"",IF(PaymentSchedule[[#This Row],[Scheduled Payment]]&lt;=PaymentSchedule[[#This Row],[Beginning Balance]],PaymentSchedule[[#This Row],[Scheduled Payment]],PaymentSchedule[[#This Row],[Beginning Balance]]),"")</f>
        <v/>
      </c>
      <c r="G67" s="83" t="str">
        <f>IF(PaymentSchedule[[#This Row],[Pmt No]]&lt;&gt;"",PaymentSchedule[[#This Row],[Total Payment]]-PaymentSchedule[[#This Row],[Interest]],"")</f>
        <v/>
      </c>
      <c r="H67" s="83" t="str">
        <f>IF(PaymentSchedule[[#This Row],[Pmt No]]&lt;&gt;"",PaymentSchedule[[#This Row],[Beginning Balance]]*(InterestRate/PaymentsPerYear),"")</f>
        <v/>
      </c>
      <c r="I67" s="83" t="str">
        <f>IF(PaymentSchedule[[#This Row],[Pmt No]]&lt;&gt;"",IF(PaymentSchedule[[#This Row],[Scheduled Payment]]&lt;=PaymentSchedule[[#This Row],[Beginning Balance]],PaymentSchedule[[#This Row],[Beginning Balance]]-PaymentSchedule[[#This Row],[Principal]],0),"")</f>
        <v/>
      </c>
      <c r="J67" s="83" t="str">
        <f>IF(PaymentSchedule[[#This Row],[Pmt No]]&lt;&gt;"",SUM(INDEX(PaymentSchedule[Interest],1,1):PaymentSchedule[[#This Row],[Interest]]),"")</f>
        <v/>
      </c>
    </row>
    <row r="68" spans="2:10">
      <c r="B68" s="85" t="str">
        <f>IF(LoanIsGood,IF(ROW()-ROW(PaymentSchedule[[#Headers],[Pmt No]])&gt;ScheduledNumberOfPayments,"",ROW()-ROW(PaymentSchedule[[#Headers],[Pmt No]])),"")</f>
        <v/>
      </c>
      <c r="C68" s="84" t="str">
        <f>IF(PaymentSchedule[[#This Row],[Pmt No]]&lt;&gt;"",EOMONTH(LoanStartDate,ROW(PaymentSchedule[[#This Row],[Pmt No]])-ROW(PaymentSchedule[[#Headers],[Pmt No]])-2)+DAY(LoanStartDate),"")</f>
        <v/>
      </c>
      <c r="D68" s="83" t="str">
        <f>IF(PaymentSchedule[[#This Row],[Pmt No]]&lt;&gt;"",IF(ROW()-ROW(PaymentSchedule[[#Headers],[Beginning Balance]])=1,LoanAmount,INDEX(PaymentSchedule[Ending Balance],ROW()-ROW(PaymentSchedule[[#Headers],[Beginning Balance]])-1)),"")</f>
        <v/>
      </c>
      <c r="E68" s="83" t="str">
        <f>IF(PaymentSchedule[[#This Row],[Pmt No]]&lt;&gt;"",ScheduledPayment,"")</f>
        <v/>
      </c>
      <c r="F68" s="83" t="str">
        <f>IF(PaymentSchedule[[#This Row],[Pmt No]]&lt;&gt;"",IF(PaymentSchedule[[#This Row],[Scheduled Payment]]&lt;=PaymentSchedule[[#This Row],[Beginning Balance]],PaymentSchedule[[#This Row],[Scheduled Payment]],PaymentSchedule[[#This Row],[Beginning Balance]]),"")</f>
        <v/>
      </c>
      <c r="G68" s="83" t="str">
        <f>IF(PaymentSchedule[[#This Row],[Pmt No]]&lt;&gt;"",PaymentSchedule[[#This Row],[Total Payment]]-PaymentSchedule[[#This Row],[Interest]],"")</f>
        <v/>
      </c>
      <c r="H68" s="83" t="str">
        <f>IF(PaymentSchedule[[#This Row],[Pmt No]]&lt;&gt;"",PaymentSchedule[[#This Row],[Beginning Balance]]*(InterestRate/PaymentsPerYear),"")</f>
        <v/>
      </c>
      <c r="I68" s="83" t="str">
        <f>IF(PaymentSchedule[[#This Row],[Pmt No]]&lt;&gt;"",IF(PaymentSchedule[[#This Row],[Scheduled Payment]]&lt;=PaymentSchedule[[#This Row],[Beginning Balance]],PaymentSchedule[[#This Row],[Beginning Balance]]-PaymentSchedule[[#This Row],[Principal]],0),"")</f>
        <v/>
      </c>
      <c r="J68" s="83" t="str">
        <f>IF(PaymentSchedule[[#This Row],[Pmt No]]&lt;&gt;"",SUM(INDEX(PaymentSchedule[Interest],1,1):PaymentSchedule[[#This Row],[Interest]]),"")</f>
        <v/>
      </c>
    </row>
    <row r="69" spans="2:10">
      <c r="B69" s="85" t="str">
        <f>IF(LoanIsGood,IF(ROW()-ROW(PaymentSchedule[[#Headers],[Pmt No]])&gt;ScheduledNumberOfPayments,"",ROW()-ROW(PaymentSchedule[[#Headers],[Pmt No]])),"")</f>
        <v/>
      </c>
      <c r="C69" s="84" t="str">
        <f>IF(PaymentSchedule[[#This Row],[Pmt No]]&lt;&gt;"",EOMONTH(LoanStartDate,ROW(PaymentSchedule[[#This Row],[Pmt No]])-ROW(PaymentSchedule[[#Headers],[Pmt No]])-2)+DAY(LoanStartDate),"")</f>
        <v/>
      </c>
      <c r="D69" s="83" t="str">
        <f>IF(PaymentSchedule[[#This Row],[Pmt No]]&lt;&gt;"",IF(ROW()-ROW(PaymentSchedule[[#Headers],[Beginning Balance]])=1,LoanAmount,INDEX(PaymentSchedule[Ending Balance],ROW()-ROW(PaymentSchedule[[#Headers],[Beginning Balance]])-1)),"")</f>
        <v/>
      </c>
      <c r="E69" s="83" t="str">
        <f>IF(PaymentSchedule[[#This Row],[Pmt No]]&lt;&gt;"",ScheduledPayment,"")</f>
        <v/>
      </c>
      <c r="F69" s="83" t="str">
        <f>IF(PaymentSchedule[[#This Row],[Pmt No]]&lt;&gt;"",IF(PaymentSchedule[[#This Row],[Scheduled Payment]]&lt;=PaymentSchedule[[#This Row],[Beginning Balance]],PaymentSchedule[[#This Row],[Scheduled Payment]],PaymentSchedule[[#This Row],[Beginning Balance]]),"")</f>
        <v/>
      </c>
      <c r="G69" s="83" t="str">
        <f>IF(PaymentSchedule[[#This Row],[Pmt No]]&lt;&gt;"",PaymentSchedule[[#This Row],[Total Payment]]-PaymentSchedule[[#This Row],[Interest]],"")</f>
        <v/>
      </c>
      <c r="H69" s="83" t="str">
        <f>IF(PaymentSchedule[[#This Row],[Pmt No]]&lt;&gt;"",PaymentSchedule[[#This Row],[Beginning Balance]]*(InterestRate/PaymentsPerYear),"")</f>
        <v/>
      </c>
      <c r="I69" s="83" t="str">
        <f>IF(PaymentSchedule[[#This Row],[Pmt No]]&lt;&gt;"",IF(PaymentSchedule[[#This Row],[Scheduled Payment]]&lt;=PaymentSchedule[[#This Row],[Beginning Balance]],PaymentSchedule[[#This Row],[Beginning Balance]]-PaymentSchedule[[#This Row],[Principal]],0),"")</f>
        <v/>
      </c>
      <c r="J69" s="83" t="str">
        <f>IF(PaymentSchedule[[#This Row],[Pmt No]]&lt;&gt;"",SUM(INDEX(PaymentSchedule[Interest],1,1):PaymentSchedule[[#This Row],[Interest]]),"")</f>
        <v/>
      </c>
    </row>
    <row r="70" spans="2:10">
      <c r="B70" s="85" t="str">
        <f>IF(LoanIsGood,IF(ROW()-ROW(PaymentSchedule[[#Headers],[Pmt No]])&gt;ScheduledNumberOfPayments,"",ROW()-ROW(PaymentSchedule[[#Headers],[Pmt No]])),"")</f>
        <v/>
      </c>
      <c r="C70" s="84" t="str">
        <f>IF(PaymentSchedule[[#This Row],[Pmt No]]&lt;&gt;"",EOMONTH(LoanStartDate,ROW(PaymentSchedule[[#This Row],[Pmt No]])-ROW(PaymentSchedule[[#Headers],[Pmt No]])-2)+DAY(LoanStartDate),"")</f>
        <v/>
      </c>
      <c r="D70" s="83" t="str">
        <f>IF(PaymentSchedule[[#This Row],[Pmt No]]&lt;&gt;"",IF(ROW()-ROW(PaymentSchedule[[#Headers],[Beginning Balance]])=1,LoanAmount,INDEX(PaymentSchedule[Ending Balance],ROW()-ROW(PaymentSchedule[[#Headers],[Beginning Balance]])-1)),"")</f>
        <v/>
      </c>
      <c r="E70" s="83" t="str">
        <f>IF(PaymentSchedule[[#This Row],[Pmt No]]&lt;&gt;"",ScheduledPayment,"")</f>
        <v/>
      </c>
      <c r="F70" s="83" t="str">
        <f>IF(PaymentSchedule[[#This Row],[Pmt No]]&lt;&gt;"",IF(PaymentSchedule[[#This Row],[Scheduled Payment]]&lt;=PaymentSchedule[[#This Row],[Beginning Balance]],PaymentSchedule[[#This Row],[Scheduled Payment]],PaymentSchedule[[#This Row],[Beginning Balance]]),"")</f>
        <v/>
      </c>
      <c r="G70" s="83" t="str">
        <f>IF(PaymentSchedule[[#This Row],[Pmt No]]&lt;&gt;"",PaymentSchedule[[#This Row],[Total Payment]]-PaymentSchedule[[#This Row],[Interest]],"")</f>
        <v/>
      </c>
      <c r="H70" s="83" t="str">
        <f>IF(PaymentSchedule[[#This Row],[Pmt No]]&lt;&gt;"",PaymentSchedule[[#This Row],[Beginning Balance]]*(InterestRate/PaymentsPerYear),"")</f>
        <v/>
      </c>
      <c r="I70" s="83" t="str">
        <f>IF(PaymentSchedule[[#This Row],[Pmt No]]&lt;&gt;"",IF(PaymentSchedule[[#This Row],[Scheduled Payment]]&lt;=PaymentSchedule[[#This Row],[Beginning Balance]],PaymentSchedule[[#This Row],[Beginning Balance]]-PaymentSchedule[[#This Row],[Principal]],0),"")</f>
        <v/>
      </c>
      <c r="J70" s="83" t="str">
        <f>IF(PaymentSchedule[[#This Row],[Pmt No]]&lt;&gt;"",SUM(INDEX(PaymentSchedule[Interest],1,1):PaymentSchedule[[#This Row],[Interest]]),"")</f>
        <v/>
      </c>
    </row>
    <row r="71" spans="2:10">
      <c r="B71" s="85" t="str">
        <f>IF(LoanIsGood,IF(ROW()-ROW(PaymentSchedule[[#Headers],[Pmt No]])&gt;ScheduledNumberOfPayments,"",ROW()-ROW(PaymentSchedule[[#Headers],[Pmt No]])),"")</f>
        <v/>
      </c>
      <c r="C71" s="84" t="str">
        <f>IF(PaymentSchedule[[#This Row],[Pmt No]]&lt;&gt;"",EOMONTH(LoanStartDate,ROW(PaymentSchedule[[#This Row],[Pmt No]])-ROW(PaymentSchedule[[#Headers],[Pmt No]])-2)+DAY(LoanStartDate),"")</f>
        <v/>
      </c>
      <c r="D71" s="83" t="str">
        <f>IF(PaymentSchedule[[#This Row],[Pmt No]]&lt;&gt;"",IF(ROW()-ROW(PaymentSchedule[[#Headers],[Beginning Balance]])=1,LoanAmount,INDEX(PaymentSchedule[Ending Balance],ROW()-ROW(PaymentSchedule[[#Headers],[Beginning Balance]])-1)),"")</f>
        <v/>
      </c>
      <c r="E71" s="83" t="str">
        <f>IF(PaymentSchedule[[#This Row],[Pmt No]]&lt;&gt;"",ScheduledPayment,"")</f>
        <v/>
      </c>
      <c r="F71" s="83" t="str">
        <f>IF(PaymentSchedule[[#This Row],[Pmt No]]&lt;&gt;"",IF(PaymentSchedule[[#This Row],[Scheduled Payment]]&lt;=PaymentSchedule[[#This Row],[Beginning Balance]],PaymentSchedule[[#This Row],[Scheduled Payment]],PaymentSchedule[[#This Row],[Beginning Balance]]),"")</f>
        <v/>
      </c>
      <c r="G71" s="83" t="str">
        <f>IF(PaymentSchedule[[#This Row],[Pmt No]]&lt;&gt;"",PaymentSchedule[[#This Row],[Total Payment]]-PaymentSchedule[[#This Row],[Interest]],"")</f>
        <v/>
      </c>
      <c r="H71" s="83" t="str">
        <f>IF(PaymentSchedule[[#This Row],[Pmt No]]&lt;&gt;"",PaymentSchedule[[#This Row],[Beginning Balance]]*(InterestRate/PaymentsPerYear),"")</f>
        <v/>
      </c>
      <c r="I71" s="83" t="str">
        <f>IF(PaymentSchedule[[#This Row],[Pmt No]]&lt;&gt;"",IF(PaymentSchedule[[#This Row],[Scheduled Payment]]&lt;=PaymentSchedule[[#This Row],[Beginning Balance]],PaymentSchedule[[#This Row],[Beginning Balance]]-PaymentSchedule[[#This Row],[Principal]],0),"")</f>
        <v/>
      </c>
      <c r="J71" s="83" t="str">
        <f>IF(PaymentSchedule[[#This Row],[Pmt No]]&lt;&gt;"",SUM(INDEX(PaymentSchedule[Interest],1,1):PaymentSchedule[[#This Row],[Interest]]),"")</f>
        <v/>
      </c>
    </row>
    <row r="72" spans="2:10">
      <c r="B72" s="85" t="str">
        <f>IF(LoanIsGood,IF(ROW()-ROW(PaymentSchedule[[#Headers],[Pmt No]])&gt;ScheduledNumberOfPayments,"",ROW()-ROW(PaymentSchedule[[#Headers],[Pmt No]])),"")</f>
        <v/>
      </c>
      <c r="C72" s="84" t="str">
        <f>IF(PaymentSchedule[[#This Row],[Pmt No]]&lt;&gt;"",EOMONTH(LoanStartDate,ROW(PaymentSchedule[[#This Row],[Pmt No]])-ROW(PaymentSchedule[[#Headers],[Pmt No]])-2)+DAY(LoanStartDate),"")</f>
        <v/>
      </c>
      <c r="D72" s="83" t="str">
        <f>IF(PaymentSchedule[[#This Row],[Pmt No]]&lt;&gt;"",IF(ROW()-ROW(PaymentSchedule[[#Headers],[Beginning Balance]])=1,LoanAmount,INDEX(PaymentSchedule[Ending Balance],ROW()-ROW(PaymentSchedule[[#Headers],[Beginning Balance]])-1)),"")</f>
        <v/>
      </c>
      <c r="E72" s="83" t="str">
        <f>IF(PaymentSchedule[[#This Row],[Pmt No]]&lt;&gt;"",ScheduledPayment,"")</f>
        <v/>
      </c>
      <c r="F72" s="83" t="str">
        <f>IF(PaymentSchedule[[#This Row],[Pmt No]]&lt;&gt;"",IF(PaymentSchedule[[#This Row],[Scheduled Payment]]&lt;=PaymentSchedule[[#This Row],[Beginning Balance]],PaymentSchedule[[#This Row],[Scheduled Payment]],PaymentSchedule[[#This Row],[Beginning Balance]]),"")</f>
        <v/>
      </c>
      <c r="G72" s="83" t="str">
        <f>IF(PaymentSchedule[[#This Row],[Pmt No]]&lt;&gt;"",PaymentSchedule[[#This Row],[Total Payment]]-PaymentSchedule[[#This Row],[Interest]],"")</f>
        <v/>
      </c>
      <c r="H72" s="83" t="str">
        <f>IF(PaymentSchedule[[#This Row],[Pmt No]]&lt;&gt;"",PaymentSchedule[[#This Row],[Beginning Balance]]*(InterestRate/PaymentsPerYear),"")</f>
        <v/>
      </c>
      <c r="I72" s="83" t="str">
        <f>IF(PaymentSchedule[[#This Row],[Pmt No]]&lt;&gt;"",IF(PaymentSchedule[[#This Row],[Scheduled Payment]]&lt;=PaymentSchedule[[#This Row],[Beginning Balance]],PaymentSchedule[[#This Row],[Beginning Balance]]-PaymentSchedule[[#This Row],[Principal]],0),"")</f>
        <v/>
      </c>
      <c r="J72" s="83" t="str">
        <f>IF(PaymentSchedule[[#This Row],[Pmt No]]&lt;&gt;"",SUM(INDEX(PaymentSchedule[Interest],1,1):PaymentSchedule[[#This Row],[Interest]]),"")</f>
        <v/>
      </c>
    </row>
    <row r="73" spans="2:10">
      <c r="B73" s="85" t="str">
        <f>IF(LoanIsGood,IF(ROW()-ROW(PaymentSchedule[[#Headers],[Pmt No]])&gt;ScheduledNumberOfPayments,"",ROW()-ROW(PaymentSchedule[[#Headers],[Pmt No]])),"")</f>
        <v/>
      </c>
      <c r="C73" s="84" t="str">
        <f>IF(PaymentSchedule[[#This Row],[Pmt No]]&lt;&gt;"",EOMONTH(LoanStartDate,ROW(PaymentSchedule[[#This Row],[Pmt No]])-ROW(PaymentSchedule[[#Headers],[Pmt No]])-2)+DAY(LoanStartDate),"")</f>
        <v/>
      </c>
      <c r="D73" s="83" t="str">
        <f>IF(PaymentSchedule[[#This Row],[Pmt No]]&lt;&gt;"",IF(ROW()-ROW(PaymentSchedule[[#Headers],[Beginning Balance]])=1,LoanAmount,INDEX(PaymentSchedule[Ending Balance],ROW()-ROW(PaymentSchedule[[#Headers],[Beginning Balance]])-1)),"")</f>
        <v/>
      </c>
      <c r="E73" s="83" t="str">
        <f>IF(PaymentSchedule[[#This Row],[Pmt No]]&lt;&gt;"",ScheduledPayment,"")</f>
        <v/>
      </c>
      <c r="F73" s="83" t="str">
        <f>IF(PaymentSchedule[[#This Row],[Pmt No]]&lt;&gt;"",IF(PaymentSchedule[[#This Row],[Scheduled Payment]]&lt;=PaymentSchedule[[#This Row],[Beginning Balance]],PaymentSchedule[[#This Row],[Scheduled Payment]],PaymentSchedule[[#This Row],[Beginning Balance]]),"")</f>
        <v/>
      </c>
      <c r="G73" s="83" t="str">
        <f>IF(PaymentSchedule[[#This Row],[Pmt No]]&lt;&gt;"",PaymentSchedule[[#This Row],[Total Payment]]-PaymentSchedule[[#This Row],[Interest]],"")</f>
        <v/>
      </c>
      <c r="H73" s="83" t="str">
        <f>IF(PaymentSchedule[[#This Row],[Pmt No]]&lt;&gt;"",PaymentSchedule[[#This Row],[Beginning Balance]]*(InterestRate/PaymentsPerYear),"")</f>
        <v/>
      </c>
      <c r="I73" s="83" t="str">
        <f>IF(PaymentSchedule[[#This Row],[Pmt No]]&lt;&gt;"",IF(PaymentSchedule[[#This Row],[Scheduled Payment]]&lt;=PaymentSchedule[[#This Row],[Beginning Balance]],PaymentSchedule[[#This Row],[Beginning Balance]]-PaymentSchedule[[#This Row],[Principal]],0),"")</f>
        <v/>
      </c>
      <c r="J73" s="83" t="str">
        <f>IF(PaymentSchedule[[#This Row],[Pmt No]]&lt;&gt;"",SUM(INDEX(PaymentSchedule[Interest],1,1):PaymentSchedule[[#This Row],[Interest]]),"")</f>
        <v/>
      </c>
    </row>
    <row r="74" spans="2:10">
      <c r="B74" s="85" t="str">
        <f>IF(LoanIsGood,IF(ROW()-ROW(PaymentSchedule[[#Headers],[Pmt No]])&gt;ScheduledNumberOfPayments,"",ROW()-ROW(PaymentSchedule[[#Headers],[Pmt No]])),"")</f>
        <v/>
      </c>
      <c r="C74" s="84" t="str">
        <f>IF(PaymentSchedule[[#This Row],[Pmt No]]&lt;&gt;"",EOMONTH(LoanStartDate,ROW(PaymentSchedule[[#This Row],[Pmt No]])-ROW(PaymentSchedule[[#Headers],[Pmt No]])-2)+DAY(LoanStartDate),"")</f>
        <v/>
      </c>
      <c r="D74" s="83" t="str">
        <f>IF(PaymentSchedule[[#This Row],[Pmt No]]&lt;&gt;"",IF(ROW()-ROW(PaymentSchedule[[#Headers],[Beginning Balance]])=1,LoanAmount,INDEX(PaymentSchedule[Ending Balance],ROW()-ROW(PaymentSchedule[[#Headers],[Beginning Balance]])-1)),"")</f>
        <v/>
      </c>
      <c r="E74" s="83" t="str">
        <f>IF(PaymentSchedule[[#This Row],[Pmt No]]&lt;&gt;"",ScheduledPayment,"")</f>
        <v/>
      </c>
      <c r="F74" s="83" t="str">
        <f>IF(PaymentSchedule[[#This Row],[Pmt No]]&lt;&gt;"",IF(PaymentSchedule[[#This Row],[Scheduled Payment]]&lt;=PaymentSchedule[[#This Row],[Beginning Balance]],PaymentSchedule[[#This Row],[Scheduled Payment]],PaymentSchedule[[#This Row],[Beginning Balance]]),"")</f>
        <v/>
      </c>
      <c r="G74" s="83" t="str">
        <f>IF(PaymentSchedule[[#This Row],[Pmt No]]&lt;&gt;"",PaymentSchedule[[#This Row],[Total Payment]]-PaymentSchedule[[#This Row],[Interest]],"")</f>
        <v/>
      </c>
      <c r="H74" s="83" t="str">
        <f>IF(PaymentSchedule[[#This Row],[Pmt No]]&lt;&gt;"",PaymentSchedule[[#This Row],[Beginning Balance]]*(InterestRate/PaymentsPerYear),"")</f>
        <v/>
      </c>
      <c r="I74" s="83" t="str">
        <f>IF(PaymentSchedule[[#This Row],[Pmt No]]&lt;&gt;"",IF(PaymentSchedule[[#This Row],[Scheduled Payment]]&lt;=PaymentSchedule[[#This Row],[Beginning Balance]],PaymentSchedule[[#This Row],[Beginning Balance]]-PaymentSchedule[[#This Row],[Principal]],0),"")</f>
        <v/>
      </c>
      <c r="J74" s="83" t="str">
        <f>IF(PaymentSchedule[[#This Row],[Pmt No]]&lt;&gt;"",SUM(INDEX(PaymentSchedule[Interest],1,1):PaymentSchedule[[#This Row],[Interest]]),"")</f>
        <v/>
      </c>
    </row>
    <row r="75" spans="2:10">
      <c r="B75" s="85" t="str">
        <f>IF(LoanIsGood,IF(ROW()-ROW(PaymentSchedule[[#Headers],[Pmt No]])&gt;ScheduledNumberOfPayments,"",ROW()-ROW(PaymentSchedule[[#Headers],[Pmt No]])),"")</f>
        <v/>
      </c>
      <c r="C75" s="84" t="str">
        <f>IF(PaymentSchedule[[#This Row],[Pmt No]]&lt;&gt;"",EOMONTH(LoanStartDate,ROW(PaymentSchedule[[#This Row],[Pmt No]])-ROW(PaymentSchedule[[#Headers],[Pmt No]])-2)+DAY(LoanStartDate),"")</f>
        <v/>
      </c>
      <c r="D75" s="83" t="str">
        <f>IF(PaymentSchedule[[#This Row],[Pmt No]]&lt;&gt;"",IF(ROW()-ROW(PaymentSchedule[[#Headers],[Beginning Balance]])=1,LoanAmount,INDEX(PaymentSchedule[Ending Balance],ROW()-ROW(PaymentSchedule[[#Headers],[Beginning Balance]])-1)),"")</f>
        <v/>
      </c>
      <c r="E75" s="83" t="str">
        <f>IF(PaymentSchedule[[#This Row],[Pmt No]]&lt;&gt;"",ScheduledPayment,"")</f>
        <v/>
      </c>
      <c r="F75" s="83" t="str">
        <f>IF(PaymentSchedule[[#This Row],[Pmt No]]&lt;&gt;"",IF(PaymentSchedule[[#This Row],[Scheduled Payment]]&lt;=PaymentSchedule[[#This Row],[Beginning Balance]],PaymentSchedule[[#This Row],[Scheduled Payment]],PaymentSchedule[[#This Row],[Beginning Balance]]),"")</f>
        <v/>
      </c>
      <c r="G75" s="83" t="str">
        <f>IF(PaymentSchedule[[#This Row],[Pmt No]]&lt;&gt;"",PaymentSchedule[[#This Row],[Total Payment]]-PaymentSchedule[[#This Row],[Interest]],"")</f>
        <v/>
      </c>
      <c r="H75" s="83" t="str">
        <f>IF(PaymentSchedule[[#This Row],[Pmt No]]&lt;&gt;"",PaymentSchedule[[#This Row],[Beginning Balance]]*(InterestRate/PaymentsPerYear),"")</f>
        <v/>
      </c>
      <c r="I75" s="83" t="str">
        <f>IF(PaymentSchedule[[#This Row],[Pmt No]]&lt;&gt;"",IF(PaymentSchedule[[#This Row],[Scheduled Payment]]&lt;=PaymentSchedule[[#This Row],[Beginning Balance]],PaymentSchedule[[#This Row],[Beginning Balance]]-PaymentSchedule[[#This Row],[Principal]],0),"")</f>
        <v/>
      </c>
      <c r="J75" s="83" t="str">
        <f>IF(PaymentSchedule[[#This Row],[Pmt No]]&lt;&gt;"",SUM(INDEX(PaymentSchedule[Interest],1,1):PaymentSchedule[[#This Row],[Interest]]),"")</f>
        <v/>
      </c>
    </row>
    <row r="76" spans="2:10">
      <c r="B76" s="85" t="str">
        <f>IF(LoanIsGood,IF(ROW()-ROW(PaymentSchedule[[#Headers],[Pmt No]])&gt;ScheduledNumberOfPayments,"",ROW()-ROW(PaymentSchedule[[#Headers],[Pmt No]])),"")</f>
        <v/>
      </c>
      <c r="C76" s="84" t="str">
        <f>IF(PaymentSchedule[[#This Row],[Pmt No]]&lt;&gt;"",EOMONTH(LoanStartDate,ROW(PaymentSchedule[[#This Row],[Pmt No]])-ROW(PaymentSchedule[[#Headers],[Pmt No]])-2)+DAY(LoanStartDate),"")</f>
        <v/>
      </c>
      <c r="D76" s="83" t="str">
        <f>IF(PaymentSchedule[[#This Row],[Pmt No]]&lt;&gt;"",IF(ROW()-ROW(PaymentSchedule[[#Headers],[Beginning Balance]])=1,LoanAmount,INDEX(PaymentSchedule[Ending Balance],ROW()-ROW(PaymentSchedule[[#Headers],[Beginning Balance]])-1)),"")</f>
        <v/>
      </c>
      <c r="E76" s="83" t="str">
        <f>IF(PaymentSchedule[[#This Row],[Pmt No]]&lt;&gt;"",ScheduledPayment,"")</f>
        <v/>
      </c>
      <c r="F76" s="83" t="str">
        <f>IF(PaymentSchedule[[#This Row],[Pmt No]]&lt;&gt;"",IF(PaymentSchedule[[#This Row],[Scheduled Payment]]&lt;=PaymentSchedule[[#This Row],[Beginning Balance]],PaymentSchedule[[#This Row],[Scheduled Payment]],PaymentSchedule[[#This Row],[Beginning Balance]]),"")</f>
        <v/>
      </c>
      <c r="G76" s="83" t="str">
        <f>IF(PaymentSchedule[[#This Row],[Pmt No]]&lt;&gt;"",PaymentSchedule[[#This Row],[Total Payment]]-PaymentSchedule[[#This Row],[Interest]],"")</f>
        <v/>
      </c>
      <c r="H76" s="83" t="str">
        <f>IF(PaymentSchedule[[#This Row],[Pmt No]]&lt;&gt;"",PaymentSchedule[[#This Row],[Beginning Balance]]*(InterestRate/PaymentsPerYear),"")</f>
        <v/>
      </c>
      <c r="I76" s="83" t="str">
        <f>IF(PaymentSchedule[[#This Row],[Pmt No]]&lt;&gt;"",IF(PaymentSchedule[[#This Row],[Scheduled Payment]]&lt;=PaymentSchedule[[#This Row],[Beginning Balance]],PaymentSchedule[[#This Row],[Beginning Balance]]-PaymentSchedule[[#This Row],[Principal]],0),"")</f>
        <v/>
      </c>
      <c r="J76" s="83" t="str">
        <f>IF(PaymentSchedule[[#This Row],[Pmt No]]&lt;&gt;"",SUM(INDEX(PaymentSchedule[Interest],1,1):PaymentSchedule[[#This Row],[Interest]]),"")</f>
        <v/>
      </c>
    </row>
    <row r="77" spans="2:10">
      <c r="B77" s="85" t="str">
        <f>IF(LoanIsGood,IF(ROW()-ROW(PaymentSchedule[[#Headers],[Pmt No]])&gt;ScheduledNumberOfPayments,"",ROW()-ROW(PaymentSchedule[[#Headers],[Pmt No]])),"")</f>
        <v/>
      </c>
      <c r="C77" s="84" t="str">
        <f>IF(PaymentSchedule[[#This Row],[Pmt No]]&lt;&gt;"",EOMONTH(LoanStartDate,ROW(PaymentSchedule[[#This Row],[Pmt No]])-ROW(PaymentSchedule[[#Headers],[Pmt No]])-2)+DAY(LoanStartDate),"")</f>
        <v/>
      </c>
      <c r="D77" s="83" t="str">
        <f>IF(PaymentSchedule[[#This Row],[Pmt No]]&lt;&gt;"",IF(ROW()-ROW(PaymentSchedule[[#Headers],[Beginning Balance]])=1,LoanAmount,INDEX(PaymentSchedule[Ending Balance],ROW()-ROW(PaymentSchedule[[#Headers],[Beginning Balance]])-1)),"")</f>
        <v/>
      </c>
      <c r="E77" s="83" t="str">
        <f>IF(PaymentSchedule[[#This Row],[Pmt No]]&lt;&gt;"",ScheduledPayment,"")</f>
        <v/>
      </c>
      <c r="F77" s="83" t="str">
        <f>IF(PaymentSchedule[[#This Row],[Pmt No]]&lt;&gt;"",IF(PaymentSchedule[[#This Row],[Scheduled Payment]]&lt;=PaymentSchedule[[#This Row],[Beginning Balance]],PaymentSchedule[[#This Row],[Scheduled Payment]],PaymentSchedule[[#This Row],[Beginning Balance]]),"")</f>
        <v/>
      </c>
      <c r="G77" s="83" t="str">
        <f>IF(PaymentSchedule[[#This Row],[Pmt No]]&lt;&gt;"",PaymentSchedule[[#This Row],[Total Payment]]-PaymentSchedule[[#This Row],[Interest]],"")</f>
        <v/>
      </c>
      <c r="H77" s="83" t="str">
        <f>IF(PaymentSchedule[[#This Row],[Pmt No]]&lt;&gt;"",PaymentSchedule[[#This Row],[Beginning Balance]]*(InterestRate/PaymentsPerYear),"")</f>
        <v/>
      </c>
      <c r="I77" s="83" t="str">
        <f>IF(PaymentSchedule[[#This Row],[Pmt No]]&lt;&gt;"",IF(PaymentSchedule[[#This Row],[Scheduled Payment]]&lt;=PaymentSchedule[[#This Row],[Beginning Balance]],PaymentSchedule[[#This Row],[Beginning Balance]]-PaymentSchedule[[#This Row],[Principal]],0),"")</f>
        <v/>
      </c>
      <c r="J77" s="83" t="str">
        <f>IF(PaymentSchedule[[#This Row],[Pmt No]]&lt;&gt;"",SUM(INDEX(PaymentSchedule[Interest],1,1):PaymentSchedule[[#This Row],[Interest]]),"")</f>
        <v/>
      </c>
    </row>
    <row r="78" spans="2:10">
      <c r="B78" s="85" t="str">
        <f>IF(LoanIsGood,IF(ROW()-ROW(PaymentSchedule[[#Headers],[Pmt No]])&gt;ScheduledNumberOfPayments,"",ROW()-ROW(PaymentSchedule[[#Headers],[Pmt No]])),"")</f>
        <v/>
      </c>
      <c r="C78" s="84" t="str">
        <f>IF(PaymentSchedule[[#This Row],[Pmt No]]&lt;&gt;"",EOMONTH(LoanStartDate,ROW(PaymentSchedule[[#This Row],[Pmt No]])-ROW(PaymentSchedule[[#Headers],[Pmt No]])-2)+DAY(LoanStartDate),"")</f>
        <v/>
      </c>
      <c r="D78" s="83" t="str">
        <f>IF(PaymentSchedule[[#This Row],[Pmt No]]&lt;&gt;"",IF(ROW()-ROW(PaymentSchedule[[#Headers],[Beginning Balance]])=1,LoanAmount,INDEX(PaymentSchedule[Ending Balance],ROW()-ROW(PaymentSchedule[[#Headers],[Beginning Balance]])-1)),"")</f>
        <v/>
      </c>
      <c r="E78" s="83" t="str">
        <f>IF(PaymentSchedule[[#This Row],[Pmt No]]&lt;&gt;"",ScheduledPayment,"")</f>
        <v/>
      </c>
      <c r="F78" s="83" t="str">
        <f>IF(PaymentSchedule[[#This Row],[Pmt No]]&lt;&gt;"",IF(PaymentSchedule[[#This Row],[Scheduled Payment]]&lt;=PaymentSchedule[[#This Row],[Beginning Balance]],PaymentSchedule[[#This Row],[Scheduled Payment]],PaymentSchedule[[#This Row],[Beginning Balance]]),"")</f>
        <v/>
      </c>
      <c r="G78" s="83" t="str">
        <f>IF(PaymentSchedule[[#This Row],[Pmt No]]&lt;&gt;"",PaymentSchedule[[#This Row],[Total Payment]]-PaymentSchedule[[#This Row],[Interest]],"")</f>
        <v/>
      </c>
      <c r="H78" s="83" t="str">
        <f>IF(PaymentSchedule[[#This Row],[Pmt No]]&lt;&gt;"",PaymentSchedule[[#This Row],[Beginning Balance]]*(InterestRate/PaymentsPerYear),"")</f>
        <v/>
      </c>
      <c r="I78" s="83" t="str">
        <f>IF(PaymentSchedule[[#This Row],[Pmt No]]&lt;&gt;"",IF(PaymentSchedule[[#This Row],[Scheduled Payment]]&lt;=PaymentSchedule[[#This Row],[Beginning Balance]],PaymentSchedule[[#This Row],[Beginning Balance]]-PaymentSchedule[[#This Row],[Principal]],0),"")</f>
        <v/>
      </c>
      <c r="J78" s="83" t="str">
        <f>IF(PaymentSchedule[[#This Row],[Pmt No]]&lt;&gt;"",SUM(INDEX(PaymentSchedule[Interest],1,1):PaymentSchedule[[#This Row],[Interest]]),"")</f>
        <v/>
      </c>
    </row>
    <row r="79" spans="2:10">
      <c r="B79" s="85" t="str">
        <f>IF(LoanIsGood,IF(ROW()-ROW(PaymentSchedule[[#Headers],[Pmt No]])&gt;ScheduledNumberOfPayments,"",ROW()-ROW(PaymentSchedule[[#Headers],[Pmt No]])),"")</f>
        <v/>
      </c>
      <c r="C79" s="84" t="str">
        <f>IF(PaymentSchedule[[#This Row],[Pmt No]]&lt;&gt;"",EOMONTH(LoanStartDate,ROW(PaymentSchedule[[#This Row],[Pmt No]])-ROW(PaymentSchedule[[#Headers],[Pmt No]])-2)+DAY(LoanStartDate),"")</f>
        <v/>
      </c>
      <c r="D79" s="83" t="str">
        <f>IF(PaymentSchedule[[#This Row],[Pmt No]]&lt;&gt;"",IF(ROW()-ROW(PaymentSchedule[[#Headers],[Beginning Balance]])=1,LoanAmount,INDEX(PaymentSchedule[Ending Balance],ROW()-ROW(PaymentSchedule[[#Headers],[Beginning Balance]])-1)),"")</f>
        <v/>
      </c>
      <c r="E79" s="83" t="str">
        <f>IF(PaymentSchedule[[#This Row],[Pmt No]]&lt;&gt;"",ScheduledPayment,"")</f>
        <v/>
      </c>
      <c r="F79" s="83" t="str">
        <f>IF(PaymentSchedule[[#This Row],[Pmt No]]&lt;&gt;"",IF(PaymentSchedule[[#This Row],[Scheduled Payment]]&lt;=PaymentSchedule[[#This Row],[Beginning Balance]],PaymentSchedule[[#This Row],[Scheduled Payment]],PaymentSchedule[[#This Row],[Beginning Balance]]),"")</f>
        <v/>
      </c>
      <c r="G79" s="83" t="str">
        <f>IF(PaymentSchedule[[#This Row],[Pmt No]]&lt;&gt;"",PaymentSchedule[[#This Row],[Total Payment]]-PaymentSchedule[[#This Row],[Interest]],"")</f>
        <v/>
      </c>
      <c r="H79" s="83" t="str">
        <f>IF(PaymentSchedule[[#This Row],[Pmt No]]&lt;&gt;"",PaymentSchedule[[#This Row],[Beginning Balance]]*(InterestRate/PaymentsPerYear),"")</f>
        <v/>
      </c>
      <c r="I79" s="83" t="str">
        <f>IF(PaymentSchedule[[#This Row],[Pmt No]]&lt;&gt;"",IF(PaymentSchedule[[#This Row],[Scheduled Payment]]&lt;=PaymentSchedule[[#This Row],[Beginning Balance]],PaymentSchedule[[#This Row],[Beginning Balance]]-PaymentSchedule[[#This Row],[Principal]],0),"")</f>
        <v/>
      </c>
      <c r="J79" s="83" t="str">
        <f>IF(PaymentSchedule[[#This Row],[Pmt No]]&lt;&gt;"",SUM(INDEX(PaymentSchedule[Interest],1,1):PaymentSchedule[[#This Row],[Interest]]),"")</f>
        <v/>
      </c>
    </row>
    <row r="80" spans="2:10">
      <c r="B80" s="85" t="str">
        <f>IF(LoanIsGood,IF(ROW()-ROW(PaymentSchedule[[#Headers],[Pmt No]])&gt;ScheduledNumberOfPayments,"",ROW()-ROW(PaymentSchedule[[#Headers],[Pmt No]])),"")</f>
        <v/>
      </c>
      <c r="C80" s="84" t="str">
        <f>IF(PaymentSchedule[[#This Row],[Pmt No]]&lt;&gt;"",EOMONTH(LoanStartDate,ROW(PaymentSchedule[[#This Row],[Pmt No]])-ROW(PaymentSchedule[[#Headers],[Pmt No]])-2)+DAY(LoanStartDate),"")</f>
        <v/>
      </c>
      <c r="D80" s="83" t="str">
        <f>IF(PaymentSchedule[[#This Row],[Pmt No]]&lt;&gt;"",IF(ROW()-ROW(PaymentSchedule[[#Headers],[Beginning Balance]])=1,LoanAmount,INDEX(PaymentSchedule[Ending Balance],ROW()-ROW(PaymentSchedule[[#Headers],[Beginning Balance]])-1)),"")</f>
        <v/>
      </c>
      <c r="E80" s="83" t="str">
        <f>IF(PaymentSchedule[[#This Row],[Pmt No]]&lt;&gt;"",ScheduledPayment,"")</f>
        <v/>
      </c>
      <c r="F80" s="83" t="str">
        <f>IF(PaymentSchedule[[#This Row],[Pmt No]]&lt;&gt;"",IF(PaymentSchedule[[#This Row],[Scheduled Payment]]&lt;=PaymentSchedule[[#This Row],[Beginning Balance]],PaymentSchedule[[#This Row],[Scheduled Payment]],PaymentSchedule[[#This Row],[Beginning Balance]]),"")</f>
        <v/>
      </c>
      <c r="G80" s="83" t="str">
        <f>IF(PaymentSchedule[[#This Row],[Pmt No]]&lt;&gt;"",PaymentSchedule[[#This Row],[Total Payment]]-PaymentSchedule[[#This Row],[Interest]],"")</f>
        <v/>
      </c>
      <c r="H80" s="83" t="str">
        <f>IF(PaymentSchedule[[#This Row],[Pmt No]]&lt;&gt;"",PaymentSchedule[[#This Row],[Beginning Balance]]*(InterestRate/PaymentsPerYear),"")</f>
        <v/>
      </c>
      <c r="I80" s="83" t="str">
        <f>IF(PaymentSchedule[[#This Row],[Pmt No]]&lt;&gt;"",IF(PaymentSchedule[[#This Row],[Scheduled Payment]]&lt;=PaymentSchedule[[#This Row],[Beginning Balance]],PaymentSchedule[[#This Row],[Beginning Balance]]-PaymentSchedule[[#This Row],[Principal]],0),"")</f>
        <v/>
      </c>
      <c r="J80" s="83" t="str">
        <f>IF(PaymentSchedule[[#This Row],[Pmt No]]&lt;&gt;"",SUM(INDEX(PaymentSchedule[Interest],1,1):PaymentSchedule[[#This Row],[Interest]]),"")</f>
        <v/>
      </c>
    </row>
    <row r="81" spans="2:10">
      <c r="B81" s="85" t="str">
        <f>IF(LoanIsGood,IF(ROW()-ROW(PaymentSchedule[[#Headers],[Pmt No]])&gt;ScheduledNumberOfPayments,"",ROW()-ROW(PaymentSchedule[[#Headers],[Pmt No]])),"")</f>
        <v/>
      </c>
      <c r="C81" s="84" t="str">
        <f>IF(PaymentSchedule[[#This Row],[Pmt No]]&lt;&gt;"",EOMONTH(LoanStartDate,ROW(PaymentSchedule[[#This Row],[Pmt No]])-ROW(PaymentSchedule[[#Headers],[Pmt No]])-2)+DAY(LoanStartDate),"")</f>
        <v/>
      </c>
      <c r="D81" s="83" t="str">
        <f>IF(PaymentSchedule[[#This Row],[Pmt No]]&lt;&gt;"",IF(ROW()-ROW(PaymentSchedule[[#Headers],[Beginning Balance]])=1,LoanAmount,INDEX(PaymentSchedule[Ending Balance],ROW()-ROW(PaymentSchedule[[#Headers],[Beginning Balance]])-1)),"")</f>
        <v/>
      </c>
      <c r="E81" s="83" t="str">
        <f>IF(PaymentSchedule[[#This Row],[Pmt No]]&lt;&gt;"",ScheduledPayment,"")</f>
        <v/>
      </c>
      <c r="F81" s="83" t="str">
        <f>IF(PaymentSchedule[[#This Row],[Pmt No]]&lt;&gt;"",IF(PaymentSchedule[[#This Row],[Scheduled Payment]]&lt;=PaymentSchedule[[#This Row],[Beginning Balance]],PaymentSchedule[[#This Row],[Scheduled Payment]],PaymentSchedule[[#This Row],[Beginning Balance]]),"")</f>
        <v/>
      </c>
      <c r="G81" s="83" t="str">
        <f>IF(PaymentSchedule[[#This Row],[Pmt No]]&lt;&gt;"",PaymentSchedule[[#This Row],[Total Payment]]-PaymentSchedule[[#This Row],[Interest]],"")</f>
        <v/>
      </c>
      <c r="H81" s="83" t="str">
        <f>IF(PaymentSchedule[[#This Row],[Pmt No]]&lt;&gt;"",PaymentSchedule[[#This Row],[Beginning Balance]]*(InterestRate/PaymentsPerYear),"")</f>
        <v/>
      </c>
      <c r="I81" s="83" t="str">
        <f>IF(PaymentSchedule[[#This Row],[Pmt No]]&lt;&gt;"",IF(PaymentSchedule[[#This Row],[Scheduled Payment]]&lt;=PaymentSchedule[[#This Row],[Beginning Balance]],PaymentSchedule[[#This Row],[Beginning Balance]]-PaymentSchedule[[#This Row],[Principal]],0),"")</f>
        <v/>
      </c>
      <c r="J81" s="83" t="str">
        <f>IF(PaymentSchedule[[#This Row],[Pmt No]]&lt;&gt;"",SUM(INDEX(PaymentSchedule[Interest],1,1):PaymentSchedule[[#This Row],[Interest]]),"")</f>
        <v/>
      </c>
    </row>
    <row r="82" spans="2:10">
      <c r="B82" s="85" t="str">
        <f>IF(LoanIsGood,IF(ROW()-ROW(PaymentSchedule[[#Headers],[Pmt No]])&gt;ScheduledNumberOfPayments,"",ROW()-ROW(PaymentSchedule[[#Headers],[Pmt No]])),"")</f>
        <v/>
      </c>
      <c r="C82" s="84" t="str">
        <f>IF(PaymentSchedule[[#This Row],[Pmt No]]&lt;&gt;"",EOMONTH(LoanStartDate,ROW(PaymentSchedule[[#This Row],[Pmt No]])-ROW(PaymentSchedule[[#Headers],[Pmt No]])-2)+DAY(LoanStartDate),"")</f>
        <v/>
      </c>
      <c r="D82" s="83" t="str">
        <f>IF(PaymentSchedule[[#This Row],[Pmt No]]&lt;&gt;"",IF(ROW()-ROW(PaymentSchedule[[#Headers],[Beginning Balance]])=1,LoanAmount,INDEX(PaymentSchedule[Ending Balance],ROW()-ROW(PaymentSchedule[[#Headers],[Beginning Balance]])-1)),"")</f>
        <v/>
      </c>
      <c r="E82" s="83" t="str">
        <f>IF(PaymentSchedule[[#This Row],[Pmt No]]&lt;&gt;"",ScheduledPayment,"")</f>
        <v/>
      </c>
      <c r="F82" s="83" t="str">
        <f>IF(PaymentSchedule[[#This Row],[Pmt No]]&lt;&gt;"",IF(PaymentSchedule[[#This Row],[Scheduled Payment]]&lt;=PaymentSchedule[[#This Row],[Beginning Balance]],PaymentSchedule[[#This Row],[Scheduled Payment]],PaymentSchedule[[#This Row],[Beginning Balance]]),"")</f>
        <v/>
      </c>
      <c r="G82" s="83" t="str">
        <f>IF(PaymentSchedule[[#This Row],[Pmt No]]&lt;&gt;"",PaymentSchedule[[#This Row],[Total Payment]]-PaymentSchedule[[#This Row],[Interest]],"")</f>
        <v/>
      </c>
      <c r="H82" s="83" t="str">
        <f>IF(PaymentSchedule[[#This Row],[Pmt No]]&lt;&gt;"",PaymentSchedule[[#This Row],[Beginning Balance]]*(InterestRate/PaymentsPerYear),"")</f>
        <v/>
      </c>
      <c r="I82" s="83" t="str">
        <f>IF(PaymentSchedule[[#This Row],[Pmt No]]&lt;&gt;"",IF(PaymentSchedule[[#This Row],[Scheduled Payment]]&lt;=PaymentSchedule[[#This Row],[Beginning Balance]],PaymentSchedule[[#This Row],[Beginning Balance]]-PaymentSchedule[[#This Row],[Principal]],0),"")</f>
        <v/>
      </c>
      <c r="J82" s="83" t="str">
        <f>IF(PaymentSchedule[[#This Row],[Pmt No]]&lt;&gt;"",SUM(INDEX(PaymentSchedule[Interest],1,1):PaymentSchedule[[#This Row],[Interest]]),"")</f>
        <v/>
      </c>
    </row>
    <row r="83" spans="2:10">
      <c r="B83" s="85" t="str">
        <f>IF(LoanIsGood,IF(ROW()-ROW(PaymentSchedule[[#Headers],[Pmt No]])&gt;ScheduledNumberOfPayments,"",ROW()-ROW(PaymentSchedule[[#Headers],[Pmt No]])),"")</f>
        <v/>
      </c>
      <c r="C83" s="84" t="str">
        <f>IF(PaymentSchedule[[#This Row],[Pmt No]]&lt;&gt;"",EOMONTH(LoanStartDate,ROW(PaymentSchedule[[#This Row],[Pmt No]])-ROW(PaymentSchedule[[#Headers],[Pmt No]])-2)+DAY(LoanStartDate),"")</f>
        <v/>
      </c>
      <c r="D83" s="83" t="str">
        <f>IF(PaymentSchedule[[#This Row],[Pmt No]]&lt;&gt;"",IF(ROW()-ROW(PaymentSchedule[[#Headers],[Beginning Balance]])=1,LoanAmount,INDEX(PaymentSchedule[Ending Balance],ROW()-ROW(PaymentSchedule[[#Headers],[Beginning Balance]])-1)),"")</f>
        <v/>
      </c>
      <c r="E83" s="83" t="str">
        <f>IF(PaymentSchedule[[#This Row],[Pmt No]]&lt;&gt;"",ScheduledPayment,"")</f>
        <v/>
      </c>
      <c r="F83" s="83" t="str">
        <f>IF(PaymentSchedule[[#This Row],[Pmt No]]&lt;&gt;"",IF(PaymentSchedule[[#This Row],[Scheduled Payment]]&lt;=PaymentSchedule[[#This Row],[Beginning Balance]],PaymentSchedule[[#This Row],[Scheduled Payment]],PaymentSchedule[[#This Row],[Beginning Balance]]),"")</f>
        <v/>
      </c>
      <c r="G83" s="83" t="str">
        <f>IF(PaymentSchedule[[#This Row],[Pmt No]]&lt;&gt;"",PaymentSchedule[[#This Row],[Total Payment]]-PaymentSchedule[[#This Row],[Interest]],"")</f>
        <v/>
      </c>
      <c r="H83" s="83" t="str">
        <f>IF(PaymentSchedule[[#This Row],[Pmt No]]&lt;&gt;"",PaymentSchedule[[#This Row],[Beginning Balance]]*(InterestRate/PaymentsPerYear),"")</f>
        <v/>
      </c>
      <c r="I83" s="83" t="str">
        <f>IF(PaymentSchedule[[#This Row],[Pmt No]]&lt;&gt;"",IF(PaymentSchedule[[#This Row],[Scheduled Payment]]&lt;=PaymentSchedule[[#This Row],[Beginning Balance]],PaymentSchedule[[#This Row],[Beginning Balance]]-PaymentSchedule[[#This Row],[Principal]],0),"")</f>
        <v/>
      </c>
      <c r="J83" s="83" t="str">
        <f>IF(PaymentSchedule[[#This Row],[Pmt No]]&lt;&gt;"",SUM(INDEX(PaymentSchedule[Interest],1,1):PaymentSchedule[[#This Row],[Interest]]),"")</f>
        <v/>
      </c>
    </row>
    <row r="84" spans="2:10">
      <c r="B84" s="85" t="str">
        <f>IF(LoanIsGood,IF(ROW()-ROW(PaymentSchedule[[#Headers],[Pmt No]])&gt;ScheduledNumberOfPayments,"",ROW()-ROW(PaymentSchedule[[#Headers],[Pmt No]])),"")</f>
        <v/>
      </c>
      <c r="C84" s="84" t="str">
        <f>IF(PaymentSchedule[[#This Row],[Pmt No]]&lt;&gt;"",EOMONTH(LoanStartDate,ROW(PaymentSchedule[[#This Row],[Pmt No]])-ROW(PaymentSchedule[[#Headers],[Pmt No]])-2)+DAY(LoanStartDate),"")</f>
        <v/>
      </c>
      <c r="D84" s="83" t="str">
        <f>IF(PaymentSchedule[[#This Row],[Pmt No]]&lt;&gt;"",IF(ROW()-ROW(PaymentSchedule[[#Headers],[Beginning Balance]])=1,LoanAmount,INDEX(PaymentSchedule[Ending Balance],ROW()-ROW(PaymentSchedule[[#Headers],[Beginning Balance]])-1)),"")</f>
        <v/>
      </c>
      <c r="E84" s="83" t="str">
        <f>IF(PaymentSchedule[[#This Row],[Pmt No]]&lt;&gt;"",ScheduledPayment,"")</f>
        <v/>
      </c>
      <c r="F84" s="83" t="str">
        <f>IF(PaymentSchedule[[#This Row],[Pmt No]]&lt;&gt;"",IF(PaymentSchedule[[#This Row],[Scheduled Payment]]&lt;=PaymentSchedule[[#This Row],[Beginning Balance]],PaymentSchedule[[#This Row],[Scheduled Payment]],PaymentSchedule[[#This Row],[Beginning Balance]]),"")</f>
        <v/>
      </c>
      <c r="G84" s="83" t="str">
        <f>IF(PaymentSchedule[[#This Row],[Pmt No]]&lt;&gt;"",PaymentSchedule[[#This Row],[Total Payment]]-PaymentSchedule[[#This Row],[Interest]],"")</f>
        <v/>
      </c>
      <c r="H84" s="83" t="str">
        <f>IF(PaymentSchedule[[#This Row],[Pmt No]]&lt;&gt;"",PaymentSchedule[[#This Row],[Beginning Balance]]*(InterestRate/PaymentsPerYear),"")</f>
        <v/>
      </c>
      <c r="I84" s="83" t="str">
        <f>IF(PaymentSchedule[[#This Row],[Pmt No]]&lt;&gt;"",IF(PaymentSchedule[[#This Row],[Scheduled Payment]]&lt;=PaymentSchedule[[#This Row],[Beginning Balance]],PaymentSchedule[[#This Row],[Beginning Balance]]-PaymentSchedule[[#This Row],[Principal]],0),"")</f>
        <v/>
      </c>
      <c r="J84" s="83" t="str">
        <f>IF(PaymentSchedule[[#This Row],[Pmt No]]&lt;&gt;"",SUM(INDEX(PaymentSchedule[Interest],1,1):PaymentSchedule[[#This Row],[Interest]]),"")</f>
        <v/>
      </c>
    </row>
    <row r="85" spans="2:10">
      <c r="B85" s="85" t="str">
        <f>IF(LoanIsGood,IF(ROW()-ROW(PaymentSchedule[[#Headers],[Pmt No]])&gt;ScheduledNumberOfPayments,"",ROW()-ROW(PaymentSchedule[[#Headers],[Pmt No]])),"")</f>
        <v/>
      </c>
      <c r="C85" s="84" t="str">
        <f>IF(PaymentSchedule[[#This Row],[Pmt No]]&lt;&gt;"",EOMONTH(LoanStartDate,ROW(PaymentSchedule[[#This Row],[Pmt No]])-ROW(PaymentSchedule[[#Headers],[Pmt No]])-2)+DAY(LoanStartDate),"")</f>
        <v/>
      </c>
      <c r="D85" s="83" t="str">
        <f>IF(PaymentSchedule[[#This Row],[Pmt No]]&lt;&gt;"",IF(ROW()-ROW(PaymentSchedule[[#Headers],[Beginning Balance]])=1,LoanAmount,INDEX(PaymentSchedule[Ending Balance],ROW()-ROW(PaymentSchedule[[#Headers],[Beginning Balance]])-1)),"")</f>
        <v/>
      </c>
      <c r="E85" s="83" t="str">
        <f>IF(PaymentSchedule[[#This Row],[Pmt No]]&lt;&gt;"",ScheduledPayment,"")</f>
        <v/>
      </c>
      <c r="F85" s="83" t="str">
        <f>IF(PaymentSchedule[[#This Row],[Pmt No]]&lt;&gt;"",IF(PaymentSchedule[[#This Row],[Scheduled Payment]]&lt;=PaymentSchedule[[#This Row],[Beginning Balance]],PaymentSchedule[[#This Row],[Scheduled Payment]],PaymentSchedule[[#This Row],[Beginning Balance]]),"")</f>
        <v/>
      </c>
      <c r="G85" s="83" t="str">
        <f>IF(PaymentSchedule[[#This Row],[Pmt No]]&lt;&gt;"",PaymentSchedule[[#This Row],[Total Payment]]-PaymentSchedule[[#This Row],[Interest]],"")</f>
        <v/>
      </c>
      <c r="H85" s="83" t="str">
        <f>IF(PaymentSchedule[[#This Row],[Pmt No]]&lt;&gt;"",PaymentSchedule[[#This Row],[Beginning Balance]]*(InterestRate/PaymentsPerYear),"")</f>
        <v/>
      </c>
      <c r="I85" s="83" t="str">
        <f>IF(PaymentSchedule[[#This Row],[Pmt No]]&lt;&gt;"",IF(PaymentSchedule[[#This Row],[Scheduled Payment]]&lt;=PaymentSchedule[[#This Row],[Beginning Balance]],PaymentSchedule[[#This Row],[Beginning Balance]]-PaymentSchedule[[#This Row],[Principal]],0),"")</f>
        <v/>
      </c>
      <c r="J85" s="83" t="str">
        <f>IF(PaymentSchedule[[#This Row],[Pmt No]]&lt;&gt;"",SUM(INDEX(PaymentSchedule[Interest],1,1):PaymentSchedule[[#This Row],[Interest]]),"")</f>
        <v/>
      </c>
    </row>
    <row r="86" spans="2:10">
      <c r="B86" s="85" t="str">
        <f>IF(LoanIsGood,IF(ROW()-ROW(PaymentSchedule[[#Headers],[Pmt No]])&gt;ScheduledNumberOfPayments,"",ROW()-ROW(PaymentSchedule[[#Headers],[Pmt No]])),"")</f>
        <v/>
      </c>
      <c r="C86" s="84" t="str">
        <f>IF(PaymentSchedule[[#This Row],[Pmt No]]&lt;&gt;"",EOMONTH(LoanStartDate,ROW(PaymentSchedule[[#This Row],[Pmt No]])-ROW(PaymentSchedule[[#Headers],[Pmt No]])-2)+DAY(LoanStartDate),"")</f>
        <v/>
      </c>
      <c r="D86" s="83" t="str">
        <f>IF(PaymentSchedule[[#This Row],[Pmt No]]&lt;&gt;"",IF(ROW()-ROW(PaymentSchedule[[#Headers],[Beginning Balance]])=1,LoanAmount,INDEX(PaymentSchedule[Ending Balance],ROW()-ROW(PaymentSchedule[[#Headers],[Beginning Balance]])-1)),"")</f>
        <v/>
      </c>
      <c r="E86" s="83" t="str">
        <f>IF(PaymentSchedule[[#This Row],[Pmt No]]&lt;&gt;"",ScheduledPayment,"")</f>
        <v/>
      </c>
      <c r="F86" s="83" t="str">
        <f>IF(PaymentSchedule[[#This Row],[Pmt No]]&lt;&gt;"",IF(PaymentSchedule[[#This Row],[Scheduled Payment]]&lt;=PaymentSchedule[[#This Row],[Beginning Balance]],PaymentSchedule[[#This Row],[Scheduled Payment]],PaymentSchedule[[#This Row],[Beginning Balance]]),"")</f>
        <v/>
      </c>
      <c r="G86" s="83" t="str">
        <f>IF(PaymentSchedule[[#This Row],[Pmt No]]&lt;&gt;"",PaymentSchedule[[#This Row],[Total Payment]]-PaymentSchedule[[#This Row],[Interest]],"")</f>
        <v/>
      </c>
      <c r="H86" s="83" t="str">
        <f>IF(PaymentSchedule[[#This Row],[Pmt No]]&lt;&gt;"",PaymentSchedule[[#This Row],[Beginning Balance]]*(InterestRate/PaymentsPerYear),"")</f>
        <v/>
      </c>
      <c r="I86" s="83" t="str">
        <f>IF(PaymentSchedule[[#This Row],[Pmt No]]&lt;&gt;"",IF(PaymentSchedule[[#This Row],[Scheduled Payment]]&lt;=PaymentSchedule[[#This Row],[Beginning Balance]],PaymentSchedule[[#This Row],[Beginning Balance]]-PaymentSchedule[[#This Row],[Principal]],0),"")</f>
        <v/>
      </c>
      <c r="J86" s="83" t="str">
        <f>IF(PaymentSchedule[[#This Row],[Pmt No]]&lt;&gt;"",SUM(INDEX(PaymentSchedule[Interest],1,1):PaymentSchedule[[#This Row],[Interest]]),"")</f>
        <v/>
      </c>
    </row>
    <row r="87" spans="2:10">
      <c r="B87" s="85" t="str">
        <f>IF(LoanIsGood,IF(ROW()-ROW(PaymentSchedule[[#Headers],[Pmt No]])&gt;ScheduledNumberOfPayments,"",ROW()-ROW(PaymentSchedule[[#Headers],[Pmt No]])),"")</f>
        <v/>
      </c>
      <c r="C87" s="84" t="str">
        <f>IF(PaymentSchedule[[#This Row],[Pmt No]]&lt;&gt;"",EOMONTH(LoanStartDate,ROW(PaymentSchedule[[#This Row],[Pmt No]])-ROW(PaymentSchedule[[#Headers],[Pmt No]])-2)+DAY(LoanStartDate),"")</f>
        <v/>
      </c>
      <c r="D87" s="83" t="str">
        <f>IF(PaymentSchedule[[#This Row],[Pmt No]]&lt;&gt;"",IF(ROW()-ROW(PaymentSchedule[[#Headers],[Beginning Balance]])=1,LoanAmount,INDEX(PaymentSchedule[Ending Balance],ROW()-ROW(PaymentSchedule[[#Headers],[Beginning Balance]])-1)),"")</f>
        <v/>
      </c>
      <c r="E87" s="83" t="str">
        <f>IF(PaymentSchedule[[#This Row],[Pmt No]]&lt;&gt;"",ScheduledPayment,"")</f>
        <v/>
      </c>
      <c r="F87" s="83" t="str">
        <f>IF(PaymentSchedule[[#This Row],[Pmt No]]&lt;&gt;"",IF(PaymentSchedule[[#This Row],[Scheduled Payment]]&lt;=PaymentSchedule[[#This Row],[Beginning Balance]],PaymentSchedule[[#This Row],[Scheduled Payment]],PaymentSchedule[[#This Row],[Beginning Balance]]),"")</f>
        <v/>
      </c>
      <c r="G87" s="83" t="str">
        <f>IF(PaymentSchedule[[#This Row],[Pmt No]]&lt;&gt;"",PaymentSchedule[[#This Row],[Total Payment]]-PaymentSchedule[[#This Row],[Interest]],"")</f>
        <v/>
      </c>
      <c r="H87" s="83" t="str">
        <f>IF(PaymentSchedule[[#This Row],[Pmt No]]&lt;&gt;"",PaymentSchedule[[#This Row],[Beginning Balance]]*(InterestRate/PaymentsPerYear),"")</f>
        <v/>
      </c>
      <c r="I87" s="83" t="str">
        <f>IF(PaymentSchedule[[#This Row],[Pmt No]]&lt;&gt;"",IF(PaymentSchedule[[#This Row],[Scheduled Payment]]&lt;=PaymentSchedule[[#This Row],[Beginning Balance]],PaymentSchedule[[#This Row],[Beginning Balance]]-PaymentSchedule[[#This Row],[Principal]],0),"")</f>
        <v/>
      </c>
      <c r="J87" s="83" t="str">
        <f>IF(PaymentSchedule[[#This Row],[Pmt No]]&lt;&gt;"",SUM(INDEX(PaymentSchedule[Interest],1,1):PaymentSchedule[[#This Row],[Interest]]),"")</f>
        <v/>
      </c>
    </row>
    <row r="88" spans="2:10">
      <c r="B88" s="85" t="str">
        <f>IF(LoanIsGood,IF(ROW()-ROW(PaymentSchedule[[#Headers],[Pmt No]])&gt;ScheduledNumberOfPayments,"",ROW()-ROW(PaymentSchedule[[#Headers],[Pmt No]])),"")</f>
        <v/>
      </c>
      <c r="C88" s="84" t="str">
        <f>IF(PaymentSchedule[[#This Row],[Pmt No]]&lt;&gt;"",EOMONTH(LoanStartDate,ROW(PaymentSchedule[[#This Row],[Pmt No]])-ROW(PaymentSchedule[[#Headers],[Pmt No]])-2)+DAY(LoanStartDate),"")</f>
        <v/>
      </c>
      <c r="D88" s="83" t="str">
        <f>IF(PaymentSchedule[[#This Row],[Pmt No]]&lt;&gt;"",IF(ROW()-ROW(PaymentSchedule[[#Headers],[Beginning Balance]])=1,LoanAmount,INDEX(PaymentSchedule[Ending Balance],ROW()-ROW(PaymentSchedule[[#Headers],[Beginning Balance]])-1)),"")</f>
        <v/>
      </c>
      <c r="E88" s="83" t="str">
        <f>IF(PaymentSchedule[[#This Row],[Pmt No]]&lt;&gt;"",ScheduledPayment,"")</f>
        <v/>
      </c>
      <c r="F88" s="83" t="str">
        <f>IF(PaymentSchedule[[#This Row],[Pmt No]]&lt;&gt;"",IF(PaymentSchedule[[#This Row],[Scheduled Payment]]&lt;=PaymentSchedule[[#This Row],[Beginning Balance]],PaymentSchedule[[#This Row],[Scheduled Payment]],PaymentSchedule[[#This Row],[Beginning Balance]]),"")</f>
        <v/>
      </c>
      <c r="G88" s="83" t="str">
        <f>IF(PaymentSchedule[[#This Row],[Pmt No]]&lt;&gt;"",PaymentSchedule[[#This Row],[Total Payment]]-PaymentSchedule[[#This Row],[Interest]],"")</f>
        <v/>
      </c>
      <c r="H88" s="83" t="str">
        <f>IF(PaymentSchedule[[#This Row],[Pmt No]]&lt;&gt;"",PaymentSchedule[[#This Row],[Beginning Balance]]*(InterestRate/PaymentsPerYear),"")</f>
        <v/>
      </c>
      <c r="I88" s="83" t="str">
        <f>IF(PaymentSchedule[[#This Row],[Pmt No]]&lt;&gt;"",IF(PaymentSchedule[[#This Row],[Scheduled Payment]]&lt;=PaymentSchedule[[#This Row],[Beginning Balance]],PaymentSchedule[[#This Row],[Beginning Balance]]-PaymentSchedule[[#This Row],[Principal]],0),"")</f>
        <v/>
      </c>
      <c r="J88" s="83" t="str">
        <f>IF(PaymentSchedule[[#This Row],[Pmt No]]&lt;&gt;"",SUM(INDEX(PaymentSchedule[Interest],1,1):PaymentSchedule[[#This Row],[Interest]]),"")</f>
        <v/>
      </c>
    </row>
    <row r="89" spans="2:10">
      <c r="B89" s="85" t="str">
        <f>IF(LoanIsGood,IF(ROW()-ROW(PaymentSchedule[[#Headers],[Pmt No]])&gt;ScheduledNumberOfPayments,"",ROW()-ROW(PaymentSchedule[[#Headers],[Pmt No]])),"")</f>
        <v/>
      </c>
      <c r="C89" s="84" t="str">
        <f>IF(PaymentSchedule[[#This Row],[Pmt No]]&lt;&gt;"",EOMONTH(LoanStartDate,ROW(PaymentSchedule[[#This Row],[Pmt No]])-ROW(PaymentSchedule[[#Headers],[Pmt No]])-2)+DAY(LoanStartDate),"")</f>
        <v/>
      </c>
      <c r="D89" s="83" t="str">
        <f>IF(PaymentSchedule[[#This Row],[Pmt No]]&lt;&gt;"",IF(ROW()-ROW(PaymentSchedule[[#Headers],[Beginning Balance]])=1,LoanAmount,INDEX(PaymentSchedule[Ending Balance],ROW()-ROW(PaymentSchedule[[#Headers],[Beginning Balance]])-1)),"")</f>
        <v/>
      </c>
      <c r="E89" s="83" t="str">
        <f>IF(PaymentSchedule[[#This Row],[Pmt No]]&lt;&gt;"",ScheduledPayment,"")</f>
        <v/>
      </c>
      <c r="F89" s="83" t="str">
        <f>IF(PaymentSchedule[[#This Row],[Pmt No]]&lt;&gt;"",IF(PaymentSchedule[[#This Row],[Scheduled Payment]]&lt;=PaymentSchedule[[#This Row],[Beginning Balance]],PaymentSchedule[[#This Row],[Scheduled Payment]],PaymentSchedule[[#This Row],[Beginning Balance]]),"")</f>
        <v/>
      </c>
      <c r="G89" s="83" t="str">
        <f>IF(PaymentSchedule[[#This Row],[Pmt No]]&lt;&gt;"",PaymentSchedule[[#This Row],[Total Payment]]-PaymentSchedule[[#This Row],[Interest]],"")</f>
        <v/>
      </c>
      <c r="H89" s="83" t="str">
        <f>IF(PaymentSchedule[[#This Row],[Pmt No]]&lt;&gt;"",PaymentSchedule[[#This Row],[Beginning Balance]]*(InterestRate/PaymentsPerYear),"")</f>
        <v/>
      </c>
      <c r="I89" s="83" t="str">
        <f>IF(PaymentSchedule[[#This Row],[Pmt No]]&lt;&gt;"",IF(PaymentSchedule[[#This Row],[Scheduled Payment]]&lt;=PaymentSchedule[[#This Row],[Beginning Balance]],PaymentSchedule[[#This Row],[Beginning Balance]]-PaymentSchedule[[#This Row],[Principal]],0),"")</f>
        <v/>
      </c>
      <c r="J89" s="83" t="str">
        <f>IF(PaymentSchedule[[#This Row],[Pmt No]]&lt;&gt;"",SUM(INDEX(PaymentSchedule[Interest],1,1):PaymentSchedule[[#This Row],[Interest]]),"")</f>
        <v/>
      </c>
    </row>
    <row r="90" spans="2:10">
      <c r="B90" s="85" t="str">
        <f>IF(LoanIsGood,IF(ROW()-ROW(PaymentSchedule[[#Headers],[Pmt No]])&gt;ScheduledNumberOfPayments,"",ROW()-ROW(PaymentSchedule[[#Headers],[Pmt No]])),"")</f>
        <v/>
      </c>
      <c r="C90" s="84" t="str">
        <f>IF(PaymentSchedule[[#This Row],[Pmt No]]&lt;&gt;"",EOMONTH(LoanStartDate,ROW(PaymentSchedule[[#This Row],[Pmt No]])-ROW(PaymentSchedule[[#Headers],[Pmt No]])-2)+DAY(LoanStartDate),"")</f>
        <v/>
      </c>
      <c r="D90" s="83" t="str">
        <f>IF(PaymentSchedule[[#This Row],[Pmt No]]&lt;&gt;"",IF(ROW()-ROW(PaymentSchedule[[#Headers],[Beginning Balance]])=1,LoanAmount,INDEX(PaymentSchedule[Ending Balance],ROW()-ROW(PaymentSchedule[[#Headers],[Beginning Balance]])-1)),"")</f>
        <v/>
      </c>
      <c r="E90" s="83" t="str">
        <f>IF(PaymentSchedule[[#This Row],[Pmt No]]&lt;&gt;"",ScheduledPayment,"")</f>
        <v/>
      </c>
      <c r="F90" s="83" t="str">
        <f>IF(PaymentSchedule[[#This Row],[Pmt No]]&lt;&gt;"",IF(PaymentSchedule[[#This Row],[Scheduled Payment]]&lt;=PaymentSchedule[[#This Row],[Beginning Balance]],PaymentSchedule[[#This Row],[Scheduled Payment]],PaymentSchedule[[#This Row],[Beginning Balance]]),"")</f>
        <v/>
      </c>
      <c r="G90" s="83" t="str">
        <f>IF(PaymentSchedule[[#This Row],[Pmt No]]&lt;&gt;"",PaymentSchedule[[#This Row],[Total Payment]]-PaymentSchedule[[#This Row],[Interest]],"")</f>
        <v/>
      </c>
      <c r="H90" s="83" t="str">
        <f>IF(PaymentSchedule[[#This Row],[Pmt No]]&lt;&gt;"",PaymentSchedule[[#This Row],[Beginning Balance]]*(InterestRate/PaymentsPerYear),"")</f>
        <v/>
      </c>
      <c r="I90" s="83" t="str">
        <f>IF(PaymentSchedule[[#This Row],[Pmt No]]&lt;&gt;"",IF(PaymentSchedule[[#This Row],[Scheduled Payment]]&lt;=PaymentSchedule[[#This Row],[Beginning Balance]],PaymentSchedule[[#This Row],[Beginning Balance]]-PaymentSchedule[[#This Row],[Principal]],0),"")</f>
        <v/>
      </c>
      <c r="J90" s="83" t="str">
        <f>IF(PaymentSchedule[[#This Row],[Pmt No]]&lt;&gt;"",SUM(INDEX(PaymentSchedule[Interest],1,1):PaymentSchedule[[#This Row],[Interest]]),"")</f>
        <v/>
      </c>
    </row>
    <row r="91" spans="2:10">
      <c r="B91" s="85" t="str">
        <f>IF(LoanIsGood,IF(ROW()-ROW(PaymentSchedule[[#Headers],[Pmt No]])&gt;ScheduledNumberOfPayments,"",ROW()-ROW(PaymentSchedule[[#Headers],[Pmt No]])),"")</f>
        <v/>
      </c>
      <c r="C91" s="84" t="str">
        <f>IF(PaymentSchedule[[#This Row],[Pmt No]]&lt;&gt;"",EOMONTH(LoanStartDate,ROW(PaymentSchedule[[#This Row],[Pmt No]])-ROW(PaymentSchedule[[#Headers],[Pmt No]])-2)+DAY(LoanStartDate),"")</f>
        <v/>
      </c>
      <c r="D91" s="83" t="str">
        <f>IF(PaymentSchedule[[#This Row],[Pmt No]]&lt;&gt;"",IF(ROW()-ROW(PaymentSchedule[[#Headers],[Beginning Balance]])=1,LoanAmount,INDEX(PaymentSchedule[Ending Balance],ROW()-ROW(PaymentSchedule[[#Headers],[Beginning Balance]])-1)),"")</f>
        <v/>
      </c>
      <c r="E91" s="83" t="str">
        <f>IF(PaymentSchedule[[#This Row],[Pmt No]]&lt;&gt;"",ScheduledPayment,"")</f>
        <v/>
      </c>
      <c r="F91" s="83" t="str">
        <f>IF(PaymentSchedule[[#This Row],[Pmt No]]&lt;&gt;"",IF(PaymentSchedule[[#This Row],[Scheduled Payment]]&lt;=PaymentSchedule[[#This Row],[Beginning Balance]],PaymentSchedule[[#This Row],[Scheduled Payment]],PaymentSchedule[[#This Row],[Beginning Balance]]),"")</f>
        <v/>
      </c>
      <c r="G91" s="83" t="str">
        <f>IF(PaymentSchedule[[#This Row],[Pmt No]]&lt;&gt;"",PaymentSchedule[[#This Row],[Total Payment]]-PaymentSchedule[[#This Row],[Interest]],"")</f>
        <v/>
      </c>
      <c r="H91" s="83" t="str">
        <f>IF(PaymentSchedule[[#This Row],[Pmt No]]&lt;&gt;"",PaymentSchedule[[#This Row],[Beginning Balance]]*(InterestRate/PaymentsPerYear),"")</f>
        <v/>
      </c>
      <c r="I91" s="83" t="str">
        <f>IF(PaymentSchedule[[#This Row],[Pmt No]]&lt;&gt;"",IF(PaymentSchedule[[#This Row],[Scheduled Payment]]&lt;=PaymentSchedule[[#This Row],[Beginning Balance]],PaymentSchedule[[#This Row],[Beginning Balance]]-PaymentSchedule[[#This Row],[Principal]],0),"")</f>
        <v/>
      </c>
      <c r="J91" s="83" t="str">
        <f>IF(PaymentSchedule[[#This Row],[Pmt No]]&lt;&gt;"",SUM(INDEX(PaymentSchedule[Interest],1,1):PaymentSchedule[[#This Row],[Interest]]),"")</f>
        <v/>
      </c>
    </row>
    <row r="92" spans="2:10">
      <c r="B92" s="85" t="str">
        <f>IF(LoanIsGood,IF(ROW()-ROW(PaymentSchedule[[#Headers],[Pmt No]])&gt;ScheduledNumberOfPayments,"",ROW()-ROW(PaymentSchedule[[#Headers],[Pmt No]])),"")</f>
        <v/>
      </c>
      <c r="C92" s="84" t="str">
        <f>IF(PaymentSchedule[[#This Row],[Pmt No]]&lt;&gt;"",EOMONTH(LoanStartDate,ROW(PaymentSchedule[[#This Row],[Pmt No]])-ROW(PaymentSchedule[[#Headers],[Pmt No]])-2)+DAY(LoanStartDate),"")</f>
        <v/>
      </c>
      <c r="D92" s="83" t="str">
        <f>IF(PaymentSchedule[[#This Row],[Pmt No]]&lt;&gt;"",IF(ROW()-ROW(PaymentSchedule[[#Headers],[Beginning Balance]])=1,LoanAmount,INDEX(PaymentSchedule[Ending Balance],ROW()-ROW(PaymentSchedule[[#Headers],[Beginning Balance]])-1)),"")</f>
        <v/>
      </c>
      <c r="E92" s="83" t="str">
        <f>IF(PaymentSchedule[[#This Row],[Pmt No]]&lt;&gt;"",ScheduledPayment,"")</f>
        <v/>
      </c>
      <c r="F92" s="83" t="str">
        <f>IF(PaymentSchedule[[#This Row],[Pmt No]]&lt;&gt;"",IF(PaymentSchedule[[#This Row],[Scheduled Payment]]&lt;=PaymentSchedule[[#This Row],[Beginning Balance]],PaymentSchedule[[#This Row],[Scheduled Payment]],PaymentSchedule[[#This Row],[Beginning Balance]]),"")</f>
        <v/>
      </c>
      <c r="G92" s="83" t="str">
        <f>IF(PaymentSchedule[[#This Row],[Pmt No]]&lt;&gt;"",PaymentSchedule[[#This Row],[Total Payment]]-PaymentSchedule[[#This Row],[Interest]],"")</f>
        <v/>
      </c>
      <c r="H92" s="83" t="str">
        <f>IF(PaymentSchedule[[#This Row],[Pmt No]]&lt;&gt;"",PaymentSchedule[[#This Row],[Beginning Balance]]*(InterestRate/PaymentsPerYear),"")</f>
        <v/>
      </c>
      <c r="I92" s="83" t="str">
        <f>IF(PaymentSchedule[[#This Row],[Pmt No]]&lt;&gt;"",IF(PaymentSchedule[[#This Row],[Scheduled Payment]]&lt;=PaymentSchedule[[#This Row],[Beginning Balance]],PaymentSchedule[[#This Row],[Beginning Balance]]-PaymentSchedule[[#This Row],[Principal]],0),"")</f>
        <v/>
      </c>
      <c r="J92" s="83" t="str">
        <f>IF(PaymentSchedule[[#This Row],[Pmt No]]&lt;&gt;"",SUM(INDEX(PaymentSchedule[Interest],1,1):PaymentSchedule[[#This Row],[Interest]]),"")</f>
        <v/>
      </c>
    </row>
    <row r="93" spans="2:10">
      <c r="B93" s="85" t="str">
        <f>IF(LoanIsGood,IF(ROW()-ROW(PaymentSchedule[[#Headers],[Pmt No]])&gt;ScheduledNumberOfPayments,"",ROW()-ROW(PaymentSchedule[[#Headers],[Pmt No]])),"")</f>
        <v/>
      </c>
      <c r="C93" s="84" t="str">
        <f>IF(PaymentSchedule[[#This Row],[Pmt No]]&lt;&gt;"",EOMONTH(LoanStartDate,ROW(PaymentSchedule[[#This Row],[Pmt No]])-ROW(PaymentSchedule[[#Headers],[Pmt No]])-2)+DAY(LoanStartDate),"")</f>
        <v/>
      </c>
      <c r="D93" s="83" t="str">
        <f>IF(PaymentSchedule[[#This Row],[Pmt No]]&lt;&gt;"",IF(ROW()-ROW(PaymentSchedule[[#Headers],[Beginning Balance]])=1,LoanAmount,INDEX(PaymentSchedule[Ending Balance],ROW()-ROW(PaymentSchedule[[#Headers],[Beginning Balance]])-1)),"")</f>
        <v/>
      </c>
      <c r="E93" s="83" t="str">
        <f>IF(PaymentSchedule[[#This Row],[Pmt No]]&lt;&gt;"",ScheduledPayment,"")</f>
        <v/>
      </c>
      <c r="F93" s="83" t="str">
        <f>IF(PaymentSchedule[[#This Row],[Pmt No]]&lt;&gt;"",IF(PaymentSchedule[[#This Row],[Scheduled Payment]]&lt;=PaymentSchedule[[#This Row],[Beginning Balance]],PaymentSchedule[[#This Row],[Scheduled Payment]],PaymentSchedule[[#This Row],[Beginning Balance]]),"")</f>
        <v/>
      </c>
      <c r="G93" s="83" t="str">
        <f>IF(PaymentSchedule[[#This Row],[Pmt No]]&lt;&gt;"",PaymentSchedule[[#This Row],[Total Payment]]-PaymentSchedule[[#This Row],[Interest]],"")</f>
        <v/>
      </c>
      <c r="H93" s="83" t="str">
        <f>IF(PaymentSchedule[[#This Row],[Pmt No]]&lt;&gt;"",PaymentSchedule[[#This Row],[Beginning Balance]]*(InterestRate/PaymentsPerYear),"")</f>
        <v/>
      </c>
      <c r="I93" s="83" t="str">
        <f>IF(PaymentSchedule[[#This Row],[Pmt No]]&lt;&gt;"",IF(PaymentSchedule[[#This Row],[Scheduled Payment]]&lt;=PaymentSchedule[[#This Row],[Beginning Balance]],PaymentSchedule[[#This Row],[Beginning Balance]]-PaymentSchedule[[#This Row],[Principal]],0),"")</f>
        <v/>
      </c>
      <c r="J93" s="83" t="str">
        <f>IF(PaymentSchedule[[#This Row],[Pmt No]]&lt;&gt;"",SUM(INDEX(PaymentSchedule[Interest],1,1):PaymentSchedule[[#This Row],[Interest]]),"")</f>
        <v/>
      </c>
    </row>
    <row r="94" spans="2:10">
      <c r="B94" s="85" t="str">
        <f>IF(LoanIsGood,IF(ROW()-ROW(PaymentSchedule[[#Headers],[Pmt No]])&gt;ScheduledNumberOfPayments,"",ROW()-ROW(PaymentSchedule[[#Headers],[Pmt No]])),"")</f>
        <v/>
      </c>
      <c r="C94" s="84" t="str">
        <f>IF(PaymentSchedule[[#This Row],[Pmt No]]&lt;&gt;"",EOMONTH(LoanStartDate,ROW(PaymentSchedule[[#This Row],[Pmt No]])-ROW(PaymentSchedule[[#Headers],[Pmt No]])-2)+DAY(LoanStartDate),"")</f>
        <v/>
      </c>
      <c r="D94" s="83" t="str">
        <f>IF(PaymentSchedule[[#This Row],[Pmt No]]&lt;&gt;"",IF(ROW()-ROW(PaymentSchedule[[#Headers],[Beginning Balance]])=1,LoanAmount,INDEX(PaymentSchedule[Ending Balance],ROW()-ROW(PaymentSchedule[[#Headers],[Beginning Balance]])-1)),"")</f>
        <v/>
      </c>
      <c r="E94" s="83" t="str">
        <f>IF(PaymentSchedule[[#This Row],[Pmt No]]&lt;&gt;"",ScheduledPayment,"")</f>
        <v/>
      </c>
      <c r="F94" s="83" t="str">
        <f>IF(PaymentSchedule[[#This Row],[Pmt No]]&lt;&gt;"",IF(PaymentSchedule[[#This Row],[Scheduled Payment]]&lt;=PaymentSchedule[[#This Row],[Beginning Balance]],PaymentSchedule[[#This Row],[Scheduled Payment]],PaymentSchedule[[#This Row],[Beginning Balance]]),"")</f>
        <v/>
      </c>
      <c r="G94" s="83" t="str">
        <f>IF(PaymentSchedule[[#This Row],[Pmt No]]&lt;&gt;"",PaymentSchedule[[#This Row],[Total Payment]]-PaymentSchedule[[#This Row],[Interest]],"")</f>
        <v/>
      </c>
      <c r="H94" s="83" t="str">
        <f>IF(PaymentSchedule[[#This Row],[Pmt No]]&lt;&gt;"",PaymentSchedule[[#This Row],[Beginning Balance]]*(InterestRate/PaymentsPerYear),"")</f>
        <v/>
      </c>
      <c r="I94" s="83" t="str">
        <f>IF(PaymentSchedule[[#This Row],[Pmt No]]&lt;&gt;"",IF(PaymentSchedule[[#This Row],[Scheduled Payment]]&lt;=PaymentSchedule[[#This Row],[Beginning Balance]],PaymentSchedule[[#This Row],[Beginning Balance]]-PaymentSchedule[[#This Row],[Principal]],0),"")</f>
        <v/>
      </c>
      <c r="J94" s="83" t="str">
        <f>IF(PaymentSchedule[[#This Row],[Pmt No]]&lt;&gt;"",SUM(INDEX(PaymentSchedule[Interest],1,1):PaymentSchedule[[#This Row],[Interest]]),"")</f>
        <v/>
      </c>
    </row>
    <row r="95" spans="2:10">
      <c r="B95" s="85" t="str">
        <f>IF(LoanIsGood,IF(ROW()-ROW(PaymentSchedule[[#Headers],[Pmt No]])&gt;ScheduledNumberOfPayments,"",ROW()-ROW(PaymentSchedule[[#Headers],[Pmt No]])),"")</f>
        <v/>
      </c>
      <c r="C95" s="84" t="str">
        <f>IF(PaymentSchedule[[#This Row],[Pmt No]]&lt;&gt;"",EOMONTH(LoanStartDate,ROW(PaymentSchedule[[#This Row],[Pmt No]])-ROW(PaymentSchedule[[#Headers],[Pmt No]])-2)+DAY(LoanStartDate),"")</f>
        <v/>
      </c>
      <c r="D95" s="83" t="str">
        <f>IF(PaymentSchedule[[#This Row],[Pmt No]]&lt;&gt;"",IF(ROW()-ROW(PaymentSchedule[[#Headers],[Beginning Balance]])=1,LoanAmount,INDEX(PaymentSchedule[Ending Balance],ROW()-ROW(PaymentSchedule[[#Headers],[Beginning Balance]])-1)),"")</f>
        <v/>
      </c>
      <c r="E95" s="83" t="str">
        <f>IF(PaymentSchedule[[#This Row],[Pmt No]]&lt;&gt;"",ScheduledPayment,"")</f>
        <v/>
      </c>
      <c r="F95" s="83" t="str">
        <f>IF(PaymentSchedule[[#This Row],[Pmt No]]&lt;&gt;"",IF(PaymentSchedule[[#This Row],[Scheduled Payment]]&lt;=PaymentSchedule[[#This Row],[Beginning Balance]],PaymentSchedule[[#This Row],[Scheduled Payment]],PaymentSchedule[[#This Row],[Beginning Balance]]),"")</f>
        <v/>
      </c>
      <c r="G95" s="83" t="str">
        <f>IF(PaymentSchedule[[#This Row],[Pmt No]]&lt;&gt;"",PaymentSchedule[[#This Row],[Total Payment]]-PaymentSchedule[[#This Row],[Interest]],"")</f>
        <v/>
      </c>
      <c r="H95" s="83" t="str">
        <f>IF(PaymentSchedule[[#This Row],[Pmt No]]&lt;&gt;"",PaymentSchedule[[#This Row],[Beginning Balance]]*(InterestRate/PaymentsPerYear),"")</f>
        <v/>
      </c>
      <c r="I95" s="83" t="str">
        <f>IF(PaymentSchedule[[#This Row],[Pmt No]]&lt;&gt;"",IF(PaymentSchedule[[#This Row],[Scheduled Payment]]&lt;=PaymentSchedule[[#This Row],[Beginning Balance]],PaymentSchedule[[#This Row],[Beginning Balance]]-PaymentSchedule[[#This Row],[Principal]],0),"")</f>
        <v/>
      </c>
      <c r="J95" s="83" t="str">
        <f>IF(PaymentSchedule[[#This Row],[Pmt No]]&lt;&gt;"",SUM(INDEX(PaymentSchedule[Interest],1,1):PaymentSchedule[[#This Row],[Interest]]),"")</f>
        <v/>
      </c>
    </row>
    <row r="96" spans="2:10">
      <c r="B96" s="85" t="str">
        <f>IF(LoanIsGood,IF(ROW()-ROW(PaymentSchedule[[#Headers],[Pmt No]])&gt;ScheduledNumberOfPayments,"",ROW()-ROW(PaymentSchedule[[#Headers],[Pmt No]])),"")</f>
        <v/>
      </c>
      <c r="C96" s="84" t="str">
        <f>IF(PaymentSchedule[[#This Row],[Pmt No]]&lt;&gt;"",EOMONTH(LoanStartDate,ROW(PaymentSchedule[[#This Row],[Pmt No]])-ROW(PaymentSchedule[[#Headers],[Pmt No]])-2)+DAY(LoanStartDate),"")</f>
        <v/>
      </c>
      <c r="D96" s="83" t="str">
        <f>IF(PaymentSchedule[[#This Row],[Pmt No]]&lt;&gt;"",IF(ROW()-ROW(PaymentSchedule[[#Headers],[Beginning Balance]])=1,LoanAmount,INDEX(PaymentSchedule[Ending Balance],ROW()-ROW(PaymentSchedule[[#Headers],[Beginning Balance]])-1)),"")</f>
        <v/>
      </c>
      <c r="E96" s="83" t="str">
        <f>IF(PaymentSchedule[[#This Row],[Pmt No]]&lt;&gt;"",ScheduledPayment,"")</f>
        <v/>
      </c>
      <c r="F96" s="83" t="str">
        <f>IF(PaymentSchedule[[#This Row],[Pmt No]]&lt;&gt;"",IF(PaymentSchedule[[#This Row],[Scheduled Payment]]&lt;=PaymentSchedule[[#This Row],[Beginning Balance]],PaymentSchedule[[#This Row],[Scheduled Payment]],PaymentSchedule[[#This Row],[Beginning Balance]]),"")</f>
        <v/>
      </c>
      <c r="G96" s="83" t="str">
        <f>IF(PaymentSchedule[[#This Row],[Pmt No]]&lt;&gt;"",PaymentSchedule[[#This Row],[Total Payment]]-PaymentSchedule[[#This Row],[Interest]],"")</f>
        <v/>
      </c>
      <c r="H96" s="83" t="str">
        <f>IF(PaymentSchedule[[#This Row],[Pmt No]]&lt;&gt;"",PaymentSchedule[[#This Row],[Beginning Balance]]*(InterestRate/PaymentsPerYear),"")</f>
        <v/>
      </c>
      <c r="I96" s="83" t="str">
        <f>IF(PaymentSchedule[[#This Row],[Pmt No]]&lt;&gt;"",IF(PaymentSchedule[[#This Row],[Scheduled Payment]]&lt;=PaymentSchedule[[#This Row],[Beginning Balance]],PaymentSchedule[[#This Row],[Beginning Balance]]-PaymentSchedule[[#This Row],[Principal]],0),"")</f>
        <v/>
      </c>
      <c r="J96" s="83" t="str">
        <f>IF(PaymentSchedule[[#This Row],[Pmt No]]&lt;&gt;"",SUM(INDEX(PaymentSchedule[Interest],1,1):PaymentSchedule[[#This Row],[Interest]]),"")</f>
        <v/>
      </c>
    </row>
    <row r="97" spans="2:10">
      <c r="B97" s="85" t="str">
        <f>IF(LoanIsGood,IF(ROW()-ROW(PaymentSchedule[[#Headers],[Pmt No]])&gt;ScheduledNumberOfPayments,"",ROW()-ROW(PaymentSchedule[[#Headers],[Pmt No]])),"")</f>
        <v/>
      </c>
      <c r="C97" s="84" t="str">
        <f>IF(PaymentSchedule[[#This Row],[Pmt No]]&lt;&gt;"",EOMONTH(LoanStartDate,ROW(PaymentSchedule[[#This Row],[Pmt No]])-ROW(PaymentSchedule[[#Headers],[Pmt No]])-2)+DAY(LoanStartDate),"")</f>
        <v/>
      </c>
      <c r="D97" s="83" t="str">
        <f>IF(PaymentSchedule[[#This Row],[Pmt No]]&lt;&gt;"",IF(ROW()-ROW(PaymentSchedule[[#Headers],[Beginning Balance]])=1,LoanAmount,INDEX(PaymentSchedule[Ending Balance],ROW()-ROW(PaymentSchedule[[#Headers],[Beginning Balance]])-1)),"")</f>
        <v/>
      </c>
      <c r="E97" s="83" t="str">
        <f>IF(PaymentSchedule[[#This Row],[Pmt No]]&lt;&gt;"",ScheduledPayment,"")</f>
        <v/>
      </c>
      <c r="F97" s="83" t="str">
        <f>IF(PaymentSchedule[[#This Row],[Pmt No]]&lt;&gt;"",IF(PaymentSchedule[[#This Row],[Scheduled Payment]]&lt;=PaymentSchedule[[#This Row],[Beginning Balance]],PaymentSchedule[[#This Row],[Scheduled Payment]],PaymentSchedule[[#This Row],[Beginning Balance]]),"")</f>
        <v/>
      </c>
      <c r="G97" s="83" t="str">
        <f>IF(PaymentSchedule[[#This Row],[Pmt No]]&lt;&gt;"",PaymentSchedule[[#This Row],[Total Payment]]-PaymentSchedule[[#This Row],[Interest]],"")</f>
        <v/>
      </c>
      <c r="H97" s="83" t="str">
        <f>IF(PaymentSchedule[[#This Row],[Pmt No]]&lt;&gt;"",PaymentSchedule[[#This Row],[Beginning Balance]]*(InterestRate/PaymentsPerYear),"")</f>
        <v/>
      </c>
      <c r="I97" s="83" t="str">
        <f>IF(PaymentSchedule[[#This Row],[Pmt No]]&lt;&gt;"",IF(PaymentSchedule[[#This Row],[Scheduled Payment]]&lt;=PaymentSchedule[[#This Row],[Beginning Balance]],PaymentSchedule[[#This Row],[Beginning Balance]]-PaymentSchedule[[#This Row],[Principal]],0),"")</f>
        <v/>
      </c>
      <c r="J97" s="83" t="str">
        <f>IF(PaymentSchedule[[#This Row],[Pmt No]]&lt;&gt;"",SUM(INDEX(PaymentSchedule[Interest],1,1):PaymentSchedule[[#This Row],[Interest]]),"")</f>
        <v/>
      </c>
    </row>
    <row r="98" spans="2:10">
      <c r="B98" s="85" t="str">
        <f>IF(LoanIsGood,IF(ROW()-ROW(PaymentSchedule[[#Headers],[Pmt No]])&gt;ScheduledNumberOfPayments,"",ROW()-ROW(PaymentSchedule[[#Headers],[Pmt No]])),"")</f>
        <v/>
      </c>
      <c r="C98" s="84" t="str">
        <f>IF(PaymentSchedule[[#This Row],[Pmt No]]&lt;&gt;"",EOMONTH(LoanStartDate,ROW(PaymentSchedule[[#This Row],[Pmt No]])-ROW(PaymentSchedule[[#Headers],[Pmt No]])-2)+DAY(LoanStartDate),"")</f>
        <v/>
      </c>
      <c r="D98" s="83" t="str">
        <f>IF(PaymentSchedule[[#This Row],[Pmt No]]&lt;&gt;"",IF(ROW()-ROW(PaymentSchedule[[#Headers],[Beginning Balance]])=1,LoanAmount,INDEX(PaymentSchedule[Ending Balance],ROW()-ROW(PaymentSchedule[[#Headers],[Beginning Balance]])-1)),"")</f>
        <v/>
      </c>
      <c r="E98" s="83" t="str">
        <f>IF(PaymentSchedule[[#This Row],[Pmt No]]&lt;&gt;"",ScheduledPayment,"")</f>
        <v/>
      </c>
      <c r="F98" s="83" t="str">
        <f>IF(PaymentSchedule[[#This Row],[Pmt No]]&lt;&gt;"",IF(PaymentSchedule[[#This Row],[Scheduled Payment]]&lt;=PaymentSchedule[[#This Row],[Beginning Balance]],PaymentSchedule[[#This Row],[Scheduled Payment]],PaymentSchedule[[#This Row],[Beginning Balance]]),"")</f>
        <v/>
      </c>
      <c r="G98" s="83" t="str">
        <f>IF(PaymentSchedule[[#This Row],[Pmt No]]&lt;&gt;"",PaymentSchedule[[#This Row],[Total Payment]]-PaymentSchedule[[#This Row],[Interest]],"")</f>
        <v/>
      </c>
      <c r="H98" s="83" t="str">
        <f>IF(PaymentSchedule[[#This Row],[Pmt No]]&lt;&gt;"",PaymentSchedule[[#This Row],[Beginning Balance]]*(InterestRate/PaymentsPerYear),"")</f>
        <v/>
      </c>
      <c r="I98" s="83" t="str">
        <f>IF(PaymentSchedule[[#This Row],[Pmt No]]&lt;&gt;"",IF(PaymentSchedule[[#This Row],[Scheduled Payment]]&lt;=PaymentSchedule[[#This Row],[Beginning Balance]],PaymentSchedule[[#This Row],[Beginning Balance]]-PaymentSchedule[[#This Row],[Principal]],0),"")</f>
        <v/>
      </c>
      <c r="J98" s="83" t="str">
        <f>IF(PaymentSchedule[[#This Row],[Pmt No]]&lt;&gt;"",SUM(INDEX(PaymentSchedule[Interest],1,1):PaymentSchedule[[#This Row],[Interest]]),"")</f>
        <v/>
      </c>
    </row>
    <row r="99" spans="2:10">
      <c r="B99" s="85" t="str">
        <f>IF(LoanIsGood,IF(ROW()-ROW(PaymentSchedule[[#Headers],[Pmt No]])&gt;ScheduledNumberOfPayments,"",ROW()-ROW(PaymentSchedule[[#Headers],[Pmt No]])),"")</f>
        <v/>
      </c>
      <c r="C99" s="84" t="str">
        <f>IF(PaymentSchedule[[#This Row],[Pmt No]]&lt;&gt;"",EOMONTH(LoanStartDate,ROW(PaymentSchedule[[#This Row],[Pmt No]])-ROW(PaymentSchedule[[#Headers],[Pmt No]])-2)+DAY(LoanStartDate),"")</f>
        <v/>
      </c>
      <c r="D99" s="83" t="str">
        <f>IF(PaymentSchedule[[#This Row],[Pmt No]]&lt;&gt;"",IF(ROW()-ROW(PaymentSchedule[[#Headers],[Beginning Balance]])=1,LoanAmount,INDEX(PaymentSchedule[Ending Balance],ROW()-ROW(PaymentSchedule[[#Headers],[Beginning Balance]])-1)),"")</f>
        <v/>
      </c>
      <c r="E99" s="83" t="str">
        <f>IF(PaymentSchedule[[#This Row],[Pmt No]]&lt;&gt;"",ScheduledPayment,"")</f>
        <v/>
      </c>
      <c r="F99" s="83" t="str">
        <f>IF(PaymentSchedule[[#This Row],[Pmt No]]&lt;&gt;"",IF(PaymentSchedule[[#This Row],[Scheduled Payment]]&lt;=PaymentSchedule[[#This Row],[Beginning Balance]],PaymentSchedule[[#This Row],[Scheduled Payment]],PaymentSchedule[[#This Row],[Beginning Balance]]),"")</f>
        <v/>
      </c>
      <c r="G99" s="83" t="str">
        <f>IF(PaymentSchedule[[#This Row],[Pmt No]]&lt;&gt;"",PaymentSchedule[[#This Row],[Total Payment]]-PaymentSchedule[[#This Row],[Interest]],"")</f>
        <v/>
      </c>
      <c r="H99" s="83" t="str">
        <f>IF(PaymentSchedule[[#This Row],[Pmt No]]&lt;&gt;"",PaymentSchedule[[#This Row],[Beginning Balance]]*(InterestRate/PaymentsPerYear),"")</f>
        <v/>
      </c>
      <c r="I99" s="83" t="str">
        <f>IF(PaymentSchedule[[#This Row],[Pmt No]]&lt;&gt;"",IF(PaymentSchedule[[#This Row],[Scheduled Payment]]&lt;=PaymentSchedule[[#This Row],[Beginning Balance]],PaymentSchedule[[#This Row],[Beginning Balance]]-PaymentSchedule[[#This Row],[Principal]],0),"")</f>
        <v/>
      </c>
      <c r="J99" s="83" t="str">
        <f>IF(PaymentSchedule[[#This Row],[Pmt No]]&lt;&gt;"",SUM(INDEX(PaymentSchedule[Interest],1,1):PaymentSchedule[[#This Row],[Interest]]),"")</f>
        <v/>
      </c>
    </row>
    <row r="100" spans="2:10">
      <c r="B100" s="85" t="str">
        <f>IF(LoanIsGood,IF(ROW()-ROW(PaymentSchedule[[#Headers],[Pmt No]])&gt;ScheduledNumberOfPayments,"",ROW()-ROW(PaymentSchedule[[#Headers],[Pmt No]])),"")</f>
        <v/>
      </c>
      <c r="C100" s="84" t="str">
        <f>IF(PaymentSchedule[[#This Row],[Pmt No]]&lt;&gt;"",EOMONTH(LoanStartDate,ROW(PaymentSchedule[[#This Row],[Pmt No]])-ROW(PaymentSchedule[[#Headers],[Pmt No]])-2)+DAY(LoanStartDate),"")</f>
        <v/>
      </c>
      <c r="D100" s="83" t="str">
        <f>IF(PaymentSchedule[[#This Row],[Pmt No]]&lt;&gt;"",IF(ROW()-ROW(PaymentSchedule[[#Headers],[Beginning Balance]])=1,LoanAmount,INDEX(PaymentSchedule[Ending Balance],ROW()-ROW(PaymentSchedule[[#Headers],[Beginning Balance]])-1)),"")</f>
        <v/>
      </c>
      <c r="E100" s="83" t="str">
        <f>IF(PaymentSchedule[[#This Row],[Pmt No]]&lt;&gt;"",ScheduledPayment,"")</f>
        <v/>
      </c>
      <c r="F100" s="83" t="str">
        <f>IF(PaymentSchedule[[#This Row],[Pmt No]]&lt;&gt;"",IF(PaymentSchedule[[#This Row],[Scheduled Payment]]&lt;=PaymentSchedule[[#This Row],[Beginning Balance]],PaymentSchedule[[#This Row],[Scheduled Payment]],PaymentSchedule[[#This Row],[Beginning Balance]]),"")</f>
        <v/>
      </c>
      <c r="G100" s="83" t="str">
        <f>IF(PaymentSchedule[[#This Row],[Pmt No]]&lt;&gt;"",PaymentSchedule[[#This Row],[Total Payment]]-PaymentSchedule[[#This Row],[Interest]],"")</f>
        <v/>
      </c>
      <c r="H100" s="83" t="str">
        <f>IF(PaymentSchedule[[#This Row],[Pmt No]]&lt;&gt;"",PaymentSchedule[[#This Row],[Beginning Balance]]*(InterestRate/PaymentsPerYear),"")</f>
        <v/>
      </c>
      <c r="I100" s="83" t="str">
        <f>IF(PaymentSchedule[[#This Row],[Pmt No]]&lt;&gt;"",IF(PaymentSchedule[[#This Row],[Scheduled Payment]]&lt;=PaymentSchedule[[#This Row],[Beginning Balance]],PaymentSchedule[[#This Row],[Beginning Balance]]-PaymentSchedule[[#This Row],[Principal]],0),"")</f>
        <v/>
      </c>
      <c r="J100" s="83" t="str">
        <f>IF(PaymentSchedule[[#This Row],[Pmt No]]&lt;&gt;"",SUM(INDEX(PaymentSchedule[Interest],1,1):PaymentSchedule[[#This Row],[Interest]]),"")</f>
        <v/>
      </c>
    </row>
    <row r="101" spans="2:10">
      <c r="B101" s="85" t="str">
        <f>IF(LoanIsGood,IF(ROW()-ROW(PaymentSchedule[[#Headers],[Pmt No]])&gt;ScheduledNumberOfPayments,"",ROW()-ROW(PaymentSchedule[[#Headers],[Pmt No]])),"")</f>
        <v/>
      </c>
      <c r="C101" s="84" t="str">
        <f>IF(PaymentSchedule[[#This Row],[Pmt No]]&lt;&gt;"",EOMONTH(LoanStartDate,ROW(PaymentSchedule[[#This Row],[Pmt No]])-ROW(PaymentSchedule[[#Headers],[Pmt No]])-2)+DAY(LoanStartDate),"")</f>
        <v/>
      </c>
      <c r="D101" s="83" t="str">
        <f>IF(PaymentSchedule[[#This Row],[Pmt No]]&lt;&gt;"",IF(ROW()-ROW(PaymentSchedule[[#Headers],[Beginning Balance]])=1,LoanAmount,INDEX(PaymentSchedule[Ending Balance],ROW()-ROW(PaymentSchedule[[#Headers],[Beginning Balance]])-1)),"")</f>
        <v/>
      </c>
      <c r="E101" s="83" t="str">
        <f>IF(PaymentSchedule[[#This Row],[Pmt No]]&lt;&gt;"",ScheduledPayment,"")</f>
        <v/>
      </c>
      <c r="F101" s="83" t="str">
        <f>IF(PaymentSchedule[[#This Row],[Pmt No]]&lt;&gt;"",IF(PaymentSchedule[[#This Row],[Scheduled Payment]]&lt;=PaymentSchedule[[#This Row],[Beginning Balance]],PaymentSchedule[[#This Row],[Scheduled Payment]],PaymentSchedule[[#This Row],[Beginning Balance]]),"")</f>
        <v/>
      </c>
      <c r="G101" s="83" t="str">
        <f>IF(PaymentSchedule[[#This Row],[Pmt No]]&lt;&gt;"",PaymentSchedule[[#This Row],[Total Payment]]-PaymentSchedule[[#This Row],[Interest]],"")</f>
        <v/>
      </c>
      <c r="H101" s="83" t="str">
        <f>IF(PaymentSchedule[[#This Row],[Pmt No]]&lt;&gt;"",PaymentSchedule[[#This Row],[Beginning Balance]]*(InterestRate/PaymentsPerYear),"")</f>
        <v/>
      </c>
      <c r="I101" s="83" t="str">
        <f>IF(PaymentSchedule[[#This Row],[Pmt No]]&lt;&gt;"",IF(PaymentSchedule[[#This Row],[Scheduled Payment]]&lt;=PaymentSchedule[[#This Row],[Beginning Balance]],PaymentSchedule[[#This Row],[Beginning Balance]]-PaymentSchedule[[#This Row],[Principal]],0),"")</f>
        <v/>
      </c>
      <c r="J101" s="83" t="str">
        <f>IF(PaymentSchedule[[#This Row],[Pmt No]]&lt;&gt;"",SUM(INDEX(PaymentSchedule[Interest],1,1):PaymentSchedule[[#This Row],[Interest]]),"")</f>
        <v/>
      </c>
    </row>
    <row r="102" spans="2:10">
      <c r="B102" s="85" t="str">
        <f>IF(LoanIsGood,IF(ROW()-ROW(PaymentSchedule[[#Headers],[Pmt No]])&gt;ScheduledNumberOfPayments,"",ROW()-ROW(PaymentSchedule[[#Headers],[Pmt No]])),"")</f>
        <v/>
      </c>
      <c r="C102" s="84" t="str">
        <f>IF(PaymentSchedule[[#This Row],[Pmt No]]&lt;&gt;"",EOMONTH(LoanStartDate,ROW(PaymentSchedule[[#This Row],[Pmt No]])-ROW(PaymentSchedule[[#Headers],[Pmt No]])-2)+DAY(LoanStartDate),"")</f>
        <v/>
      </c>
      <c r="D102" s="83" t="str">
        <f>IF(PaymentSchedule[[#This Row],[Pmt No]]&lt;&gt;"",IF(ROW()-ROW(PaymentSchedule[[#Headers],[Beginning Balance]])=1,LoanAmount,INDEX(PaymentSchedule[Ending Balance],ROW()-ROW(PaymentSchedule[[#Headers],[Beginning Balance]])-1)),"")</f>
        <v/>
      </c>
      <c r="E102" s="83" t="str">
        <f>IF(PaymentSchedule[[#This Row],[Pmt No]]&lt;&gt;"",ScheduledPayment,"")</f>
        <v/>
      </c>
      <c r="F102" s="83" t="str">
        <f>IF(PaymentSchedule[[#This Row],[Pmt No]]&lt;&gt;"",IF(PaymentSchedule[[#This Row],[Scheduled Payment]]&lt;=PaymentSchedule[[#This Row],[Beginning Balance]],PaymentSchedule[[#This Row],[Scheduled Payment]],PaymentSchedule[[#This Row],[Beginning Balance]]),"")</f>
        <v/>
      </c>
      <c r="G102" s="83" t="str">
        <f>IF(PaymentSchedule[[#This Row],[Pmt No]]&lt;&gt;"",PaymentSchedule[[#This Row],[Total Payment]]-PaymentSchedule[[#This Row],[Interest]],"")</f>
        <v/>
      </c>
      <c r="H102" s="83" t="str">
        <f>IF(PaymentSchedule[[#This Row],[Pmt No]]&lt;&gt;"",PaymentSchedule[[#This Row],[Beginning Balance]]*(InterestRate/PaymentsPerYear),"")</f>
        <v/>
      </c>
      <c r="I102" s="83" t="str">
        <f>IF(PaymentSchedule[[#This Row],[Pmt No]]&lt;&gt;"",IF(PaymentSchedule[[#This Row],[Scheduled Payment]]&lt;=PaymentSchedule[[#This Row],[Beginning Balance]],PaymentSchedule[[#This Row],[Beginning Balance]]-PaymentSchedule[[#This Row],[Principal]],0),"")</f>
        <v/>
      </c>
      <c r="J102" s="83" t="str">
        <f>IF(PaymentSchedule[[#This Row],[Pmt No]]&lt;&gt;"",SUM(INDEX(PaymentSchedule[Interest],1,1):PaymentSchedule[[#This Row],[Interest]]),"")</f>
        <v/>
      </c>
    </row>
    <row r="103" spans="2:10">
      <c r="B103" s="85" t="str">
        <f>IF(LoanIsGood,IF(ROW()-ROW(PaymentSchedule[[#Headers],[Pmt No]])&gt;ScheduledNumberOfPayments,"",ROW()-ROW(PaymentSchedule[[#Headers],[Pmt No]])),"")</f>
        <v/>
      </c>
      <c r="C103" s="84" t="str">
        <f>IF(PaymentSchedule[[#This Row],[Pmt No]]&lt;&gt;"",EOMONTH(LoanStartDate,ROW(PaymentSchedule[[#This Row],[Pmt No]])-ROW(PaymentSchedule[[#Headers],[Pmt No]])-2)+DAY(LoanStartDate),"")</f>
        <v/>
      </c>
      <c r="D103" s="83" t="str">
        <f>IF(PaymentSchedule[[#This Row],[Pmt No]]&lt;&gt;"",IF(ROW()-ROW(PaymentSchedule[[#Headers],[Beginning Balance]])=1,LoanAmount,INDEX(PaymentSchedule[Ending Balance],ROW()-ROW(PaymentSchedule[[#Headers],[Beginning Balance]])-1)),"")</f>
        <v/>
      </c>
      <c r="E103" s="83" t="str">
        <f>IF(PaymentSchedule[[#This Row],[Pmt No]]&lt;&gt;"",ScheduledPayment,"")</f>
        <v/>
      </c>
      <c r="F103" s="83" t="str">
        <f>IF(PaymentSchedule[[#This Row],[Pmt No]]&lt;&gt;"",IF(PaymentSchedule[[#This Row],[Scheduled Payment]]&lt;=PaymentSchedule[[#This Row],[Beginning Balance]],PaymentSchedule[[#This Row],[Scheduled Payment]],PaymentSchedule[[#This Row],[Beginning Balance]]),"")</f>
        <v/>
      </c>
      <c r="G103" s="83" t="str">
        <f>IF(PaymentSchedule[[#This Row],[Pmt No]]&lt;&gt;"",PaymentSchedule[[#This Row],[Total Payment]]-PaymentSchedule[[#This Row],[Interest]],"")</f>
        <v/>
      </c>
      <c r="H103" s="83" t="str">
        <f>IF(PaymentSchedule[[#This Row],[Pmt No]]&lt;&gt;"",PaymentSchedule[[#This Row],[Beginning Balance]]*(InterestRate/PaymentsPerYear),"")</f>
        <v/>
      </c>
      <c r="I103" s="83" t="str">
        <f>IF(PaymentSchedule[[#This Row],[Pmt No]]&lt;&gt;"",IF(PaymentSchedule[[#This Row],[Scheduled Payment]]&lt;=PaymentSchedule[[#This Row],[Beginning Balance]],PaymentSchedule[[#This Row],[Beginning Balance]]-PaymentSchedule[[#This Row],[Principal]],0),"")</f>
        <v/>
      </c>
      <c r="J103" s="83" t="str">
        <f>IF(PaymentSchedule[[#This Row],[Pmt No]]&lt;&gt;"",SUM(INDEX(PaymentSchedule[Interest],1,1):PaymentSchedule[[#This Row],[Interest]]),"")</f>
        <v/>
      </c>
    </row>
    <row r="104" spans="2:10">
      <c r="B104" s="85" t="str">
        <f>IF(LoanIsGood,IF(ROW()-ROW(PaymentSchedule[[#Headers],[Pmt No]])&gt;ScheduledNumberOfPayments,"",ROW()-ROW(PaymentSchedule[[#Headers],[Pmt No]])),"")</f>
        <v/>
      </c>
      <c r="C104" s="84" t="str">
        <f>IF(PaymentSchedule[[#This Row],[Pmt No]]&lt;&gt;"",EOMONTH(LoanStartDate,ROW(PaymentSchedule[[#This Row],[Pmt No]])-ROW(PaymentSchedule[[#Headers],[Pmt No]])-2)+DAY(LoanStartDate),"")</f>
        <v/>
      </c>
      <c r="D104" s="83" t="str">
        <f>IF(PaymentSchedule[[#This Row],[Pmt No]]&lt;&gt;"",IF(ROW()-ROW(PaymentSchedule[[#Headers],[Beginning Balance]])=1,LoanAmount,INDEX(PaymentSchedule[Ending Balance],ROW()-ROW(PaymentSchedule[[#Headers],[Beginning Balance]])-1)),"")</f>
        <v/>
      </c>
      <c r="E104" s="83" t="str">
        <f>IF(PaymentSchedule[[#This Row],[Pmt No]]&lt;&gt;"",ScheduledPayment,"")</f>
        <v/>
      </c>
      <c r="F104" s="83" t="str">
        <f>IF(PaymentSchedule[[#This Row],[Pmt No]]&lt;&gt;"",IF(PaymentSchedule[[#This Row],[Scheduled Payment]]&lt;=PaymentSchedule[[#This Row],[Beginning Balance]],PaymentSchedule[[#This Row],[Scheduled Payment]],PaymentSchedule[[#This Row],[Beginning Balance]]),"")</f>
        <v/>
      </c>
      <c r="G104" s="83" t="str">
        <f>IF(PaymentSchedule[[#This Row],[Pmt No]]&lt;&gt;"",PaymentSchedule[[#This Row],[Total Payment]]-PaymentSchedule[[#This Row],[Interest]],"")</f>
        <v/>
      </c>
      <c r="H104" s="83" t="str">
        <f>IF(PaymentSchedule[[#This Row],[Pmt No]]&lt;&gt;"",PaymentSchedule[[#This Row],[Beginning Balance]]*(InterestRate/PaymentsPerYear),"")</f>
        <v/>
      </c>
      <c r="I104" s="83" t="str">
        <f>IF(PaymentSchedule[[#This Row],[Pmt No]]&lt;&gt;"",IF(PaymentSchedule[[#This Row],[Scheduled Payment]]&lt;=PaymentSchedule[[#This Row],[Beginning Balance]],PaymentSchedule[[#This Row],[Beginning Balance]]-PaymentSchedule[[#This Row],[Principal]],0),"")</f>
        <v/>
      </c>
      <c r="J104" s="83" t="str">
        <f>IF(PaymentSchedule[[#This Row],[Pmt No]]&lt;&gt;"",SUM(INDEX(PaymentSchedule[Interest],1,1):PaymentSchedule[[#This Row],[Interest]]),"")</f>
        <v/>
      </c>
    </row>
    <row r="105" spans="2:10">
      <c r="B105" s="85" t="str">
        <f>IF(LoanIsGood,IF(ROW()-ROW(PaymentSchedule[[#Headers],[Pmt No]])&gt;ScheduledNumberOfPayments,"",ROW()-ROW(PaymentSchedule[[#Headers],[Pmt No]])),"")</f>
        <v/>
      </c>
      <c r="C105" s="84" t="str">
        <f>IF(PaymentSchedule[[#This Row],[Pmt No]]&lt;&gt;"",EOMONTH(LoanStartDate,ROW(PaymentSchedule[[#This Row],[Pmt No]])-ROW(PaymentSchedule[[#Headers],[Pmt No]])-2)+DAY(LoanStartDate),"")</f>
        <v/>
      </c>
      <c r="D105" s="83" t="str">
        <f>IF(PaymentSchedule[[#This Row],[Pmt No]]&lt;&gt;"",IF(ROW()-ROW(PaymentSchedule[[#Headers],[Beginning Balance]])=1,LoanAmount,INDEX(PaymentSchedule[Ending Balance],ROW()-ROW(PaymentSchedule[[#Headers],[Beginning Balance]])-1)),"")</f>
        <v/>
      </c>
      <c r="E105" s="83" t="str">
        <f>IF(PaymentSchedule[[#This Row],[Pmt No]]&lt;&gt;"",ScheduledPayment,"")</f>
        <v/>
      </c>
      <c r="F105" s="83" t="str">
        <f>IF(PaymentSchedule[[#This Row],[Pmt No]]&lt;&gt;"",IF(PaymentSchedule[[#This Row],[Scheduled Payment]]&lt;=PaymentSchedule[[#This Row],[Beginning Balance]],PaymentSchedule[[#This Row],[Scheduled Payment]],PaymentSchedule[[#This Row],[Beginning Balance]]),"")</f>
        <v/>
      </c>
      <c r="G105" s="83" t="str">
        <f>IF(PaymentSchedule[[#This Row],[Pmt No]]&lt;&gt;"",PaymentSchedule[[#This Row],[Total Payment]]-PaymentSchedule[[#This Row],[Interest]],"")</f>
        <v/>
      </c>
      <c r="H105" s="83" t="str">
        <f>IF(PaymentSchedule[[#This Row],[Pmt No]]&lt;&gt;"",PaymentSchedule[[#This Row],[Beginning Balance]]*(InterestRate/PaymentsPerYear),"")</f>
        <v/>
      </c>
      <c r="I105" s="83" t="str">
        <f>IF(PaymentSchedule[[#This Row],[Pmt No]]&lt;&gt;"",IF(PaymentSchedule[[#This Row],[Scheduled Payment]]&lt;=PaymentSchedule[[#This Row],[Beginning Balance]],PaymentSchedule[[#This Row],[Beginning Balance]]-PaymentSchedule[[#This Row],[Principal]],0),"")</f>
        <v/>
      </c>
      <c r="J105" s="83" t="str">
        <f>IF(PaymentSchedule[[#This Row],[Pmt No]]&lt;&gt;"",SUM(INDEX(PaymentSchedule[Interest],1,1):PaymentSchedule[[#This Row],[Interest]]),"")</f>
        <v/>
      </c>
    </row>
    <row r="106" spans="2:10">
      <c r="B106" s="85" t="str">
        <f>IF(LoanIsGood,IF(ROW()-ROW(PaymentSchedule[[#Headers],[Pmt No]])&gt;ScheduledNumberOfPayments,"",ROW()-ROW(PaymentSchedule[[#Headers],[Pmt No]])),"")</f>
        <v/>
      </c>
      <c r="C106" s="84" t="str">
        <f>IF(PaymentSchedule[[#This Row],[Pmt No]]&lt;&gt;"",EOMONTH(LoanStartDate,ROW(PaymentSchedule[[#This Row],[Pmt No]])-ROW(PaymentSchedule[[#Headers],[Pmt No]])-2)+DAY(LoanStartDate),"")</f>
        <v/>
      </c>
      <c r="D106" s="83" t="str">
        <f>IF(PaymentSchedule[[#This Row],[Pmt No]]&lt;&gt;"",IF(ROW()-ROW(PaymentSchedule[[#Headers],[Beginning Balance]])=1,LoanAmount,INDEX(PaymentSchedule[Ending Balance],ROW()-ROW(PaymentSchedule[[#Headers],[Beginning Balance]])-1)),"")</f>
        <v/>
      </c>
      <c r="E106" s="83" t="str">
        <f>IF(PaymentSchedule[[#This Row],[Pmt No]]&lt;&gt;"",ScheduledPayment,"")</f>
        <v/>
      </c>
      <c r="F106" s="83" t="str">
        <f>IF(PaymentSchedule[[#This Row],[Pmt No]]&lt;&gt;"",IF(PaymentSchedule[[#This Row],[Scheduled Payment]]&lt;=PaymentSchedule[[#This Row],[Beginning Balance]],PaymentSchedule[[#This Row],[Scheduled Payment]],PaymentSchedule[[#This Row],[Beginning Balance]]),"")</f>
        <v/>
      </c>
      <c r="G106" s="83" t="str">
        <f>IF(PaymentSchedule[[#This Row],[Pmt No]]&lt;&gt;"",PaymentSchedule[[#This Row],[Total Payment]]-PaymentSchedule[[#This Row],[Interest]],"")</f>
        <v/>
      </c>
      <c r="H106" s="83" t="str">
        <f>IF(PaymentSchedule[[#This Row],[Pmt No]]&lt;&gt;"",PaymentSchedule[[#This Row],[Beginning Balance]]*(InterestRate/PaymentsPerYear),"")</f>
        <v/>
      </c>
      <c r="I106" s="83" t="str">
        <f>IF(PaymentSchedule[[#This Row],[Pmt No]]&lt;&gt;"",IF(PaymentSchedule[[#This Row],[Scheduled Payment]]&lt;=PaymentSchedule[[#This Row],[Beginning Balance]],PaymentSchedule[[#This Row],[Beginning Balance]]-PaymentSchedule[[#This Row],[Principal]],0),"")</f>
        <v/>
      </c>
      <c r="J106" s="83" t="str">
        <f>IF(PaymentSchedule[[#This Row],[Pmt No]]&lt;&gt;"",SUM(INDEX(PaymentSchedule[Interest],1,1):PaymentSchedule[[#This Row],[Interest]]),"")</f>
        <v/>
      </c>
    </row>
    <row r="107" spans="2:10">
      <c r="B107" s="85" t="str">
        <f>IF(LoanIsGood,IF(ROW()-ROW(PaymentSchedule[[#Headers],[Pmt No]])&gt;ScheduledNumberOfPayments,"",ROW()-ROW(PaymentSchedule[[#Headers],[Pmt No]])),"")</f>
        <v/>
      </c>
      <c r="C107" s="84" t="str">
        <f>IF(PaymentSchedule[[#This Row],[Pmt No]]&lt;&gt;"",EOMONTH(LoanStartDate,ROW(PaymentSchedule[[#This Row],[Pmt No]])-ROW(PaymentSchedule[[#Headers],[Pmt No]])-2)+DAY(LoanStartDate),"")</f>
        <v/>
      </c>
      <c r="D107" s="83" t="str">
        <f>IF(PaymentSchedule[[#This Row],[Pmt No]]&lt;&gt;"",IF(ROW()-ROW(PaymentSchedule[[#Headers],[Beginning Balance]])=1,LoanAmount,INDEX(PaymentSchedule[Ending Balance],ROW()-ROW(PaymentSchedule[[#Headers],[Beginning Balance]])-1)),"")</f>
        <v/>
      </c>
      <c r="E107" s="83" t="str">
        <f>IF(PaymentSchedule[[#This Row],[Pmt No]]&lt;&gt;"",ScheduledPayment,"")</f>
        <v/>
      </c>
      <c r="F107" s="83" t="str">
        <f>IF(PaymentSchedule[[#This Row],[Pmt No]]&lt;&gt;"",IF(PaymentSchedule[[#This Row],[Scheduled Payment]]&lt;=PaymentSchedule[[#This Row],[Beginning Balance]],PaymentSchedule[[#This Row],[Scheduled Payment]],PaymentSchedule[[#This Row],[Beginning Balance]]),"")</f>
        <v/>
      </c>
      <c r="G107" s="83" t="str">
        <f>IF(PaymentSchedule[[#This Row],[Pmt No]]&lt;&gt;"",PaymentSchedule[[#This Row],[Total Payment]]-PaymentSchedule[[#This Row],[Interest]],"")</f>
        <v/>
      </c>
      <c r="H107" s="83" t="str">
        <f>IF(PaymentSchedule[[#This Row],[Pmt No]]&lt;&gt;"",PaymentSchedule[[#This Row],[Beginning Balance]]*(InterestRate/PaymentsPerYear),"")</f>
        <v/>
      </c>
      <c r="I107" s="83" t="str">
        <f>IF(PaymentSchedule[[#This Row],[Pmt No]]&lt;&gt;"",IF(PaymentSchedule[[#This Row],[Scheduled Payment]]&lt;=PaymentSchedule[[#This Row],[Beginning Balance]],PaymentSchedule[[#This Row],[Beginning Balance]]-PaymentSchedule[[#This Row],[Principal]],0),"")</f>
        <v/>
      </c>
      <c r="J107" s="83" t="str">
        <f>IF(PaymentSchedule[[#This Row],[Pmt No]]&lt;&gt;"",SUM(INDEX(PaymentSchedule[Interest],1,1):PaymentSchedule[[#This Row],[Interest]]),"")</f>
        <v/>
      </c>
    </row>
    <row r="108" spans="2:10">
      <c r="B108" s="85" t="str">
        <f>IF(LoanIsGood,IF(ROW()-ROW(PaymentSchedule[[#Headers],[Pmt No]])&gt;ScheduledNumberOfPayments,"",ROW()-ROW(PaymentSchedule[[#Headers],[Pmt No]])),"")</f>
        <v/>
      </c>
      <c r="C108" s="84" t="str">
        <f>IF(PaymentSchedule[[#This Row],[Pmt No]]&lt;&gt;"",EOMONTH(LoanStartDate,ROW(PaymentSchedule[[#This Row],[Pmt No]])-ROW(PaymentSchedule[[#Headers],[Pmt No]])-2)+DAY(LoanStartDate),"")</f>
        <v/>
      </c>
      <c r="D108" s="83" t="str">
        <f>IF(PaymentSchedule[[#This Row],[Pmt No]]&lt;&gt;"",IF(ROW()-ROW(PaymentSchedule[[#Headers],[Beginning Balance]])=1,LoanAmount,INDEX(PaymentSchedule[Ending Balance],ROW()-ROW(PaymentSchedule[[#Headers],[Beginning Balance]])-1)),"")</f>
        <v/>
      </c>
      <c r="E108" s="83" t="str">
        <f>IF(PaymentSchedule[[#This Row],[Pmt No]]&lt;&gt;"",ScheduledPayment,"")</f>
        <v/>
      </c>
      <c r="F108" s="83" t="str">
        <f>IF(PaymentSchedule[[#This Row],[Pmt No]]&lt;&gt;"",IF(PaymentSchedule[[#This Row],[Scheduled Payment]]&lt;=PaymentSchedule[[#This Row],[Beginning Balance]],PaymentSchedule[[#This Row],[Scheduled Payment]],PaymentSchedule[[#This Row],[Beginning Balance]]),"")</f>
        <v/>
      </c>
      <c r="G108" s="83" t="str">
        <f>IF(PaymentSchedule[[#This Row],[Pmt No]]&lt;&gt;"",PaymentSchedule[[#This Row],[Total Payment]]-PaymentSchedule[[#This Row],[Interest]],"")</f>
        <v/>
      </c>
      <c r="H108" s="83" t="str">
        <f>IF(PaymentSchedule[[#This Row],[Pmt No]]&lt;&gt;"",PaymentSchedule[[#This Row],[Beginning Balance]]*(InterestRate/PaymentsPerYear),"")</f>
        <v/>
      </c>
      <c r="I108" s="83" t="str">
        <f>IF(PaymentSchedule[[#This Row],[Pmt No]]&lt;&gt;"",IF(PaymentSchedule[[#This Row],[Scheduled Payment]]&lt;=PaymentSchedule[[#This Row],[Beginning Balance]],PaymentSchedule[[#This Row],[Beginning Balance]]-PaymentSchedule[[#This Row],[Principal]],0),"")</f>
        <v/>
      </c>
      <c r="J108" s="83" t="str">
        <f>IF(PaymentSchedule[[#This Row],[Pmt No]]&lt;&gt;"",SUM(INDEX(PaymentSchedule[Interest],1,1):PaymentSchedule[[#This Row],[Interest]]),"")</f>
        <v/>
      </c>
    </row>
    <row r="109" spans="2:10">
      <c r="B109" s="85" t="str">
        <f>IF(LoanIsGood,IF(ROW()-ROW(PaymentSchedule[[#Headers],[Pmt No]])&gt;ScheduledNumberOfPayments,"",ROW()-ROW(PaymentSchedule[[#Headers],[Pmt No]])),"")</f>
        <v/>
      </c>
      <c r="C109" s="84" t="str">
        <f>IF(PaymentSchedule[[#This Row],[Pmt No]]&lt;&gt;"",EOMONTH(LoanStartDate,ROW(PaymentSchedule[[#This Row],[Pmt No]])-ROW(PaymentSchedule[[#Headers],[Pmt No]])-2)+DAY(LoanStartDate),"")</f>
        <v/>
      </c>
      <c r="D109" s="83" t="str">
        <f>IF(PaymentSchedule[[#This Row],[Pmt No]]&lt;&gt;"",IF(ROW()-ROW(PaymentSchedule[[#Headers],[Beginning Balance]])=1,LoanAmount,INDEX(PaymentSchedule[Ending Balance],ROW()-ROW(PaymentSchedule[[#Headers],[Beginning Balance]])-1)),"")</f>
        <v/>
      </c>
      <c r="E109" s="83" t="str">
        <f>IF(PaymentSchedule[[#This Row],[Pmt No]]&lt;&gt;"",ScheduledPayment,"")</f>
        <v/>
      </c>
      <c r="F109" s="83" t="str">
        <f>IF(PaymentSchedule[[#This Row],[Pmt No]]&lt;&gt;"",IF(PaymentSchedule[[#This Row],[Scheduled Payment]]&lt;=PaymentSchedule[[#This Row],[Beginning Balance]],PaymentSchedule[[#This Row],[Scheduled Payment]],PaymentSchedule[[#This Row],[Beginning Balance]]),"")</f>
        <v/>
      </c>
      <c r="G109" s="83" t="str">
        <f>IF(PaymentSchedule[[#This Row],[Pmt No]]&lt;&gt;"",PaymentSchedule[[#This Row],[Total Payment]]-PaymentSchedule[[#This Row],[Interest]],"")</f>
        <v/>
      </c>
      <c r="H109" s="83" t="str">
        <f>IF(PaymentSchedule[[#This Row],[Pmt No]]&lt;&gt;"",PaymentSchedule[[#This Row],[Beginning Balance]]*(InterestRate/PaymentsPerYear),"")</f>
        <v/>
      </c>
      <c r="I109" s="83" t="str">
        <f>IF(PaymentSchedule[[#This Row],[Pmt No]]&lt;&gt;"",IF(PaymentSchedule[[#This Row],[Scheduled Payment]]&lt;=PaymentSchedule[[#This Row],[Beginning Balance]],PaymentSchedule[[#This Row],[Beginning Balance]]-PaymentSchedule[[#This Row],[Principal]],0),"")</f>
        <v/>
      </c>
      <c r="J109" s="83" t="str">
        <f>IF(PaymentSchedule[[#This Row],[Pmt No]]&lt;&gt;"",SUM(INDEX(PaymentSchedule[Interest],1,1):PaymentSchedule[[#This Row],[Interest]]),"")</f>
        <v/>
      </c>
    </row>
    <row r="110" spans="2:10">
      <c r="B110" s="85" t="str">
        <f>IF(LoanIsGood,IF(ROW()-ROW(PaymentSchedule[[#Headers],[Pmt No]])&gt;ScheduledNumberOfPayments,"",ROW()-ROW(PaymentSchedule[[#Headers],[Pmt No]])),"")</f>
        <v/>
      </c>
      <c r="C110" s="84" t="str">
        <f>IF(PaymentSchedule[[#This Row],[Pmt No]]&lt;&gt;"",EOMONTH(LoanStartDate,ROW(PaymentSchedule[[#This Row],[Pmt No]])-ROW(PaymentSchedule[[#Headers],[Pmt No]])-2)+DAY(LoanStartDate),"")</f>
        <v/>
      </c>
      <c r="D110" s="83" t="str">
        <f>IF(PaymentSchedule[[#This Row],[Pmt No]]&lt;&gt;"",IF(ROW()-ROW(PaymentSchedule[[#Headers],[Beginning Balance]])=1,LoanAmount,INDEX(PaymentSchedule[Ending Balance],ROW()-ROW(PaymentSchedule[[#Headers],[Beginning Balance]])-1)),"")</f>
        <v/>
      </c>
      <c r="E110" s="83" t="str">
        <f>IF(PaymentSchedule[[#This Row],[Pmt No]]&lt;&gt;"",ScheduledPayment,"")</f>
        <v/>
      </c>
      <c r="F110" s="83" t="str">
        <f>IF(PaymentSchedule[[#This Row],[Pmt No]]&lt;&gt;"",IF(PaymentSchedule[[#This Row],[Scheduled Payment]]&lt;=PaymentSchedule[[#This Row],[Beginning Balance]],PaymentSchedule[[#This Row],[Scheduled Payment]],PaymentSchedule[[#This Row],[Beginning Balance]]),"")</f>
        <v/>
      </c>
      <c r="G110" s="83" t="str">
        <f>IF(PaymentSchedule[[#This Row],[Pmt No]]&lt;&gt;"",PaymentSchedule[[#This Row],[Total Payment]]-PaymentSchedule[[#This Row],[Interest]],"")</f>
        <v/>
      </c>
      <c r="H110" s="83" t="str">
        <f>IF(PaymentSchedule[[#This Row],[Pmt No]]&lt;&gt;"",PaymentSchedule[[#This Row],[Beginning Balance]]*(InterestRate/PaymentsPerYear),"")</f>
        <v/>
      </c>
      <c r="I110" s="83" t="str">
        <f>IF(PaymentSchedule[[#This Row],[Pmt No]]&lt;&gt;"",IF(PaymentSchedule[[#This Row],[Scheduled Payment]]&lt;=PaymentSchedule[[#This Row],[Beginning Balance]],PaymentSchedule[[#This Row],[Beginning Balance]]-PaymentSchedule[[#This Row],[Principal]],0),"")</f>
        <v/>
      </c>
      <c r="J110" s="83" t="str">
        <f>IF(PaymentSchedule[[#This Row],[Pmt No]]&lt;&gt;"",SUM(INDEX(PaymentSchedule[Interest],1,1):PaymentSchedule[[#This Row],[Interest]]),"")</f>
        <v/>
      </c>
    </row>
    <row r="111" spans="2:10">
      <c r="B111" s="85" t="str">
        <f>IF(LoanIsGood,IF(ROW()-ROW(PaymentSchedule[[#Headers],[Pmt No]])&gt;ScheduledNumberOfPayments,"",ROW()-ROW(PaymentSchedule[[#Headers],[Pmt No]])),"")</f>
        <v/>
      </c>
      <c r="C111" s="84" t="str">
        <f>IF(PaymentSchedule[[#This Row],[Pmt No]]&lt;&gt;"",EOMONTH(LoanStartDate,ROW(PaymentSchedule[[#This Row],[Pmt No]])-ROW(PaymentSchedule[[#Headers],[Pmt No]])-2)+DAY(LoanStartDate),"")</f>
        <v/>
      </c>
      <c r="D111" s="83" t="str">
        <f>IF(PaymentSchedule[[#This Row],[Pmt No]]&lt;&gt;"",IF(ROW()-ROW(PaymentSchedule[[#Headers],[Beginning Balance]])=1,LoanAmount,INDEX(PaymentSchedule[Ending Balance],ROW()-ROW(PaymentSchedule[[#Headers],[Beginning Balance]])-1)),"")</f>
        <v/>
      </c>
      <c r="E111" s="83" t="str">
        <f>IF(PaymentSchedule[[#This Row],[Pmt No]]&lt;&gt;"",ScheduledPayment,"")</f>
        <v/>
      </c>
      <c r="F111" s="83" t="str">
        <f>IF(PaymentSchedule[[#This Row],[Pmt No]]&lt;&gt;"",IF(PaymentSchedule[[#This Row],[Scheduled Payment]]&lt;=PaymentSchedule[[#This Row],[Beginning Balance]],PaymentSchedule[[#This Row],[Scheduled Payment]],PaymentSchedule[[#This Row],[Beginning Balance]]),"")</f>
        <v/>
      </c>
      <c r="G111" s="83" t="str">
        <f>IF(PaymentSchedule[[#This Row],[Pmt No]]&lt;&gt;"",PaymentSchedule[[#This Row],[Total Payment]]-PaymentSchedule[[#This Row],[Interest]],"")</f>
        <v/>
      </c>
      <c r="H111" s="83" t="str">
        <f>IF(PaymentSchedule[[#This Row],[Pmt No]]&lt;&gt;"",PaymentSchedule[[#This Row],[Beginning Balance]]*(InterestRate/PaymentsPerYear),"")</f>
        <v/>
      </c>
      <c r="I111" s="83" t="str">
        <f>IF(PaymentSchedule[[#This Row],[Pmt No]]&lt;&gt;"",IF(PaymentSchedule[[#This Row],[Scheduled Payment]]&lt;=PaymentSchedule[[#This Row],[Beginning Balance]],PaymentSchedule[[#This Row],[Beginning Balance]]-PaymentSchedule[[#This Row],[Principal]],0),"")</f>
        <v/>
      </c>
      <c r="J111" s="83" t="str">
        <f>IF(PaymentSchedule[[#This Row],[Pmt No]]&lt;&gt;"",SUM(INDEX(PaymentSchedule[Interest],1,1):PaymentSchedule[[#This Row],[Interest]]),"")</f>
        <v/>
      </c>
    </row>
    <row r="112" spans="2:10">
      <c r="B112" s="85" t="str">
        <f>IF(LoanIsGood,IF(ROW()-ROW(PaymentSchedule[[#Headers],[Pmt No]])&gt;ScheduledNumberOfPayments,"",ROW()-ROW(PaymentSchedule[[#Headers],[Pmt No]])),"")</f>
        <v/>
      </c>
      <c r="C112" s="84" t="str">
        <f>IF(PaymentSchedule[[#This Row],[Pmt No]]&lt;&gt;"",EOMONTH(LoanStartDate,ROW(PaymentSchedule[[#This Row],[Pmt No]])-ROW(PaymentSchedule[[#Headers],[Pmt No]])-2)+DAY(LoanStartDate),"")</f>
        <v/>
      </c>
      <c r="D112" s="83" t="str">
        <f>IF(PaymentSchedule[[#This Row],[Pmt No]]&lt;&gt;"",IF(ROW()-ROW(PaymentSchedule[[#Headers],[Beginning Balance]])=1,LoanAmount,INDEX(PaymentSchedule[Ending Balance],ROW()-ROW(PaymentSchedule[[#Headers],[Beginning Balance]])-1)),"")</f>
        <v/>
      </c>
      <c r="E112" s="83" t="str">
        <f>IF(PaymentSchedule[[#This Row],[Pmt No]]&lt;&gt;"",ScheduledPayment,"")</f>
        <v/>
      </c>
      <c r="F112" s="83" t="str">
        <f>IF(PaymentSchedule[[#This Row],[Pmt No]]&lt;&gt;"",IF(PaymentSchedule[[#This Row],[Scheduled Payment]]&lt;=PaymentSchedule[[#This Row],[Beginning Balance]],PaymentSchedule[[#This Row],[Scheduled Payment]],PaymentSchedule[[#This Row],[Beginning Balance]]),"")</f>
        <v/>
      </c>
      <c r="G112" s="83" t="str">
        <f>IF(PaymentSchedule[[#This Row],[Pmt No]]&lt;&gt;"",PaymentSchedule[[#This Row],[Total Payment]]-PaymentSchedule[[#This Row],[Interest]],"")</f>
        <v/>
      </c>
      <c r="H112" s="83" t="str">
        <f>IF(PaymentSchedule[[#This Row],[Pmt No]]&lt;&gt;"",PaymentSchedule[[#This Row],[Beginning Balance]]*(InterestRate/PaymentsPerYear),"")</f>
        <v/>
      </c>
      <c r="I112" s="83" t="str">
        <f>IF(PaymentSchedule[[#This Row],[Pmt No]]&lt;&gt;"",IF(PaymentSchedule[[#This Row],[Scheduled Payment]]&lt;=PaymentSchedule[[#This Row],[Beginning Balance]],PaymentSchedule[[#This Row],[Beginning Balance]]-PaymentSchedule[[#This Row],[Principal]],0),"")</f>
        <v/>
      </c>
      <c r="J112" s="83" t="str">
        <f>IF(PaymentSchedule[[#This Row],[Pmt No]]&lt;&gt;"",SUM(INDEX(PaymentSchedule[Interest],1,1):PaymentSchedule[[#This Row],[Interest]]),"")</f>
        <v/>
      </c>
    </row>
    <row r="113" spans="2:10">
      <c r="B113" s="85" t="str">
        <f>IF(LoanIsGood,IF(ROW()-ROW(PaymentSchedule[[#Headers],[Pmt No]])&gt;ScheduledNumberOfPayments,"",ROW()-ROW(PaymentSchedule[[#Headers],[Pmt No]])),"")</f>
        <v/>
      </c>
      <c r="C113" s="84" t="str">
        <f>IF(PaymentSchedule[[#This Row],[Pmt No]]&lt;&gt;"",EOMONTH(LoanStartDate,ROW(PaymentSchedule[[#This Row],[Pmt No]])-ROW(PaymentSchedule[[#Headers],[Pmt No]])-2)+DAY(LoanStartDate),"")</f>
        <v/>
      </c>
      <c r="D113" s="83" t="str">
        <f>IF(PaymentSchedule[[#This Row],[Pmt No]]&lt;&gt;"",IF(ROW()-ROW(PaymentSchedule[[#Headers],[Beginning Balance]])=1,LoanAmount,INDEX(PaymentSchedule[Ending Balance],ROW()-ROW(PaymentSchedule[[#Headers],[Beginning Balance]])-1)),"")</f>
        <v/>
      </c>
      <c r="E113" s="83" t="str">
        <f>IF(PaymentSchedule[[#This Row],[Pmt No]]&lt;&gt;"",ScheduledPayment,"")</f>
        <v/>
      </c>
      <c r="F113" s="83" t="str">
        <f>IF(PaymentSchedule[[#This Row],[Pmt No]]&lt;&gt;"",IF(PaymentSchedule[[#This Row],[Scheduled Payment]]&lt;=PaymentSchedule[[#This Row],[Beginning Balance]],PaymentSchedule[[#This Row],[Scheduled Payment]],PaymentSchedule[[#This Row],[Beginning Balance]]),"")</f>
        <v/>
      </c>
      <c r="G113" s="83" t="str">
        <f>IF(PaymentSchedule[[#This Row],[Pmt No]]&lt;&gt;"",PaymentSchedule[[#This Row],[Total Payment]]-PaymentSchedule[[#This Row],[Interest]],"")</f>
        <v/>
      </c>
      <c r="H113" s="83" t="str">
        <f>IF(PaymentSchedule[[#This Row],[Pmt No]]&lt;&gt;"",PaymentSchedule[[#This Row],[Beginning Balance]]*(InterestRate/PaymentsPerYear),"")</f>
        <v/>
      </c>
      <c r="I113" s="83" t="str">
        <f>IF(PaymentSchedule[[#This Row],[Pmt No]]&lt;&gt;"",IF(PaymentSchedule[[#This Row],[Scheduled Payment]]&lt;=PaymentSchedule[[#This Row],[Beginning Balance]],PaymentSchedule[[#This Row],[Beginning Balance]]-PaymentSchedule[[#This Row],[Principal]],0),"")</f>
        <v/>
      </c>
      <c r="J113" s="83" t="str">
        <f>IF(PaymentSchedule[[#This Row],[Pmt No]]&lt;&gt;"",SUM(INDEX(PaymentSchedule[Interest],1,1):PaymentSchedule[[#This Row],[Interest]]),"")</f>
        <v/>
      </c>
    </row>
    <row r="114" spans="2:10">
      <c r="B114" s="85" t="str">
        <f>IF(LoanIsGood,IF(ROW()-ROW(PaymentSchedule[[#Headers],[Pmt No]])&gt;ScheduledNumberOfPayments,"",ROW()-ROW(PaymentSchedule[[#Headers],[Pmt No]])),"")</f>
        <v/>
      </c>
      <c r="C114" s="84" t="str">
        <f>IF(PaymentSchedule[[#This Row],[Pmt No]]&lt;&gt;"",EOMONTH(LoanStartDate,ROW(PaymentSchedule[[#This Row],[Pmt No]])-ROW(PaymentSchedule[[#Headers],[Pmt No]])-2)+DAY(LoanStartDate),"")</f>
        <v/>
      </c>
      <c r="D114" s="83" t="str">
        <f>IF(PaymentSchedule[[#This Row],[Pmt No]]&lt;&gt;"",IF(ROW()-ROW(PaymentSchedule[[#Headers],[Beginning Balance]])=1,LoanAmount,INDEX(PaymentSchedule[Ending Balance],ROW()-ROW(PaymentSchedule[[#Headers],[Beginning Balance]])-1)),"")</f>
        <v/>
      </c>
      <c r="E114" s="83" t="str">
        <f>IF(PaymentSchedule[[#This Row],[Pmt No]]&lt;&gt;"",ScheduledPayment,"")</f>
        <v/>
      </c>
      <c r="F114" s="83" t="str">
        <f>IF(PaymentSchedule[[#This Row],[Pmt No]]&lt;&gt;"",IF(PaymentSchedule[[#This Row],[Scheduled Payment]]&lt;=PaymentSchedule[[#This Row],[Beginning Balance]],PaymentSchedule[[#This Row],[Scheduled Payment]],PaymentSchedule[[#This Row],[Beginning Balance]]),"")</f>
        <v/>
      </c>
      <c r="G114" s="83" t="str">
        <f>IF(PaymentSchedule[[#This Row],[Pmt No]]&lt;&gt;"",PaymentSchedule[[#This Row],[Total Payment]]-PaymentSchedule[[#This Row],[Interest]],"")</f>
        <v/>
      </c>
      <c r="H114" s="83" t="str">
        <f>IF(PaymentSchedule[[#This Row],[Pmt No]]&lt;&gt;"",PaymentSchedule[[#This Row],[Beginning Balance]]*(InterestRate/PaymentsPerYear),"")</f>
        <v/>
      </c>
      <c r="I114" s="83" t="str">
        <f>IF(PaymentSchedule[[#This Row],[Pmt No]]&lt;&gt;"",IF(PaymentSchedule[[#This Row],[Scheduled Payment]]&lt;=PaymentSchedule[[#This Row],[Beginning Balance]],PaymentSchedule[[#This Row],[Beginning Balance]]-PaymentSchedule[[#This Row],[Principal]],0),"")</f>
        <v/>
      </c>
      <c r="J114" s="83" t="str">
        <f>IF(PaymentSchedule[[#This Row],[Pmt No]]&lt;&gt;"",SUM(INDEX(PaymentSchedule[Interest],1,1):PaymentSchedule[[#This Row],[Interest]]),"")</f>
        <v/>
      </c>
    </row>
    <row r="115" spans="2:10">
      <c r="B115" s="85" t="str">
        <f>IF(LoanIsGood,IF(ROW()-ROW(PaymentSchedule[[#Headers],[Pmt No]])&gt;ScheduledNumberOfPayments,"",ROW()-ROW(PaymentSchedule[[#Headers],[Pmt No]])),"")</f>
        <v/>
      </c>
      <c r="C115" s="84" t="str">
        <f>IF(PaymentSchedule[[#This Row],[Pmt No]]&lt;&gt;"",EOMONTH(LoanStartDate,ROW(PaymentSchedule[[#This Row],[Pmt No]])-ROW(PaymentSchedule[[#Headers],[Pmt No]])-2)+DAY(LoanStartDate),"")</f>
        <v/>
      </c>
      <c r="D115" s="83" t="str">
        <f>IF(PaymentSchedule[[#This Row],[Pmt No]]&lt;&gt;"",IF(ROW()-ROW(PaymentSchedule[[#Headers],[Beginning Balance]])=1,LoanAmount,INDEX(PaymentSchedule[Ending Balance],ROW()-ROW(PaymentSchedule[[#Headers],[Beginning Balance]])-1)),"")</f>
        <v/>
      </c>
      <c r="E115" s="83" t="str">
        <f>IF(PaymentSchedule[[#This Row],[Pmt No]]&lt;&gt;"",ScheduledPayment,"")</f>
        <v/>
      </c>
      <c r="F115" s="83" t="str">
        <f>IF(PaymentSchedule[[#This Row],[Pmt No]]&lt;&gt;"",IF(PaymentSchedule[[#This Row],[Scheduled Payment]]&lt;=PaymentSchedule[[#This Row],[Beginning Balance]],PaymentSchedule[[#This Row],[Scheduled Payment]],PaymentSchedule[[#This Row],[Beginning Balance]]),"")</f>
        <v/>
      </c>
      <c r="G115" s="83" t="str">
        <f>IF(PaymentSchedule[[#This Row],[Pmt No]]&lt;&gt;"",PaymentSchedule[[#This Row],[Total Payment]]-PaymentSchedule[[#This Row],[Interest]],"")</f>
        <v/>
      </c>
      <c r="H115" s="83" t="str">
        <f>IF(PaymentSchedule[[#This Row],[Pmt No]]&lt;&gt;"",PaymentSchedule[[#This Row],[Beginning Balance]]*(InterestRate/PaymentsPerYear),"")</f>
        <v/>
      </c>
      <c r="I115" s="83" t="str">
        <f>IF(PaymentSchedule[[#This Row],[Pmt No]]&lt;&gt;"",IF(PaymentSchedule[[#This Row],[Scheduled Payment]]&lt;=PaymentSchedule[[#This Row],[Beginning Balance]],PaymentSchedule[[#This Row],[Beginning Balance]]-PaymentSchedule[[#This Row],[Principal]],0),"")</f>
        <v/>
      </c>
      <c r="J115" s="83" t="str">
        <f>IF(PaymentSchedule[[#This Row],[Pmt No]]&lt;&gt;"",SUM(INDEX(PaymentSchedule[Interest],1,1):PaymentSchedule[[#This Row],[Interest]]),"")</f>
        <v/>
      </c>
    </row>
    <row r="116" spans="2:10">
      <c r="B116" s="85" t="str">
        <f>IF(LoanIsGood,IF(ROW()-ROW(PaymentSchedule[[#Headers],[Pmt No]])&gt;ScheduledNumberOfPayments,"",ROW()-ROW(PaymentSchedule[[#Headers],[Pmt No]])),"")</f>
        <v/>
      </c>
      <c r="C116" s="84" t="str">
        <f>IF(PaymentSchedule[[#This Row],[Pmt No]]&lt;&gt;"",EOMONTH(LoanStartDate,ROW(PaymentSchedule[[#This Row],[Pmt No]])-ROW(PaymentSchedule[[#Headers],[Pmt No]])-2)+DAY(LoanStartDate),"")</f>
        <v/>
      </c>
      <c r="D116" s="83" t="str">
        <f>IF(PaymentSchedule[[#This Row],[Pmt No]]&lt;&gt;"",IF(ROW()-ROW(PaymentSchedule[[#Headers],[Beginning Balance]])=1,LoanAmount,INDEX(PaymentSchedule[Ending Balance],ROW()-ROW(PaymentSchedule[[#Headers],[Beginning Balance]])-1)),"")</f>
        <v/>
      </c>
      <c r="E116" s="83" t="str">
        <f>IF(PaymentSchedule[[#This Row],[Pmt No]]&lt;&gt;"",ScheduledPayment,"")</f>
        <v/>
      </c>
      <c r="F116" s="83" t="str">
        <f>IF(PaymentSchedule[[#This Row],[Pmt No]]&lt;&gt;"",IF(PaymentSchedule[[#This Row],[Scheduled Payment]]&lt;=PaymentSchedule[[#This Row],[Beginning Balance]],PaymentSchedule[[#This Row],[Scheduled Payment]],PaymentSchedule[[#This Row],[Beginning Balance]]),"")</f>
        <v/>
      </c>
      <c r="G116" s="83" t="str">
        <f>IF(PaymentSchedule[[#This Row],[Pmt No]]&lt;&gt;"",PaymentSchedule[[#This Row],[Total Payment]]-PaymentSchedule[[#This Row],[Interest]],"")</f>
        <v/>
      </c>
      <c r="H116" s="83" t="str">
        <f>IF(PaymentSchedule[[#This Row],[Pmt No]]&lt;&gt;"",PaymentSchedule[[#This Row],[Beginning Balance]]*(InterestRate/PaymentsPerYear),"")</f>
        <v/>
      </c>
      <c r="I116" s="83" t="str">
        <f>IF(PaymentSchedule[[#This Row],[Pmt No]]&lt;&gt;"",IF(PaymentSchedule[[#This Row],[Scheduled Payment]]&lt;=PaymentSchedule[[#This Row],[Beginning Balance]],PaymentSchedule[[#This Row],[Beginning Balance]]-PaymentSchedule[[#This Row],[Principal]],0),"")</f>
        <v/>
      </c>
      <c r="J116" s="83" t="str">
        <f>IF(PaymentSchedule[[#This Row],[Pmt No]]&lt;&gt;"",SUM(INDEX(PaymentSchedule[Interest],1,1):PaymentSchedule[[#This Row],[Interest]]),"")</f>
        <v/>
      </c>
    </row>
    <row r="117" spans="2:10">
      <c r="B117" s="85" t="str">
        <f>IF(LoanIsGood,IF(ROW()-ROW(PaymentSchedule[[#Headers],[Pmt No]])&gt;ScheduledNumberOfPayments,"",ROW()-ROW(PaymentSchedule[[#Headers],[Pmt No]])),"")</f>
        <v/>
      </c>
      <c r="C117" s="84" t="str">
        <f>IF(PaymentSchedule[[#This Row],[Pmt No]]&lt;&gt;"",EOMONTH(LoanStartDate,ROW(PaymentSchedule[[#This Row],[Pmt No]])-ROW(PaymentSchedule[[#Headers],[Pmt No]])-2)+DAY(LoanStartDate),"")</f>
        <v/>
      </c>
      <c r="D117" s="83" t="str">
        <f>IF(PaymentSchedule[[#This Row],[Pmt No]]&lt;&gt;"",IF(ROW()-ROW(PaymentSchedule[[#Headers],[Beginning Balance]])=1,LoanAmount,INDEX(PaymentSchedule[Ending Balance],ROW()-ROW(PaymentSchedule[[#Headers],[Beginning Balance]])-1)),"")</f>
        <v/>
      </c>
      <c r="E117" s="83" t="str">
        <f>IF(PaymentSchedule[[#This Row],[Pmt No]]&lt;&gt;"",ScheduledPayment,"")</f>
        <v/>
      </c>
      <c r="F117" s="83" t="str">
        <f>IF(PaymentSchedule[[#This Row],[Pmt No]]&lt;&gt;"",IF(PaymentSchedule[[#This Row],[Scheduled Payment]]&lt;=PaymentSchedule[[#This Row],[Beginning Balance]],PaymentSchedule[[#This Row],[Scheduled Payment]],PaymentSchedule[[#This Row],[Beginning Balance]]),"")</f>
        <v/>
      </c>
      <c r="G117" s="83" t="str">
        <f>IF(PaymentSchedule[[#This Row],[Pmt No]]&lt;&gt;"",PaymentSchedule[[#This Row],[Total Payment]]-PaymentSchedule[[#This Row],[Interest]],"")</f>
        <v/>
      </c>
      <c r="H117" s="83" t="str">
        <f>IF(PaymentSchedule[[#This Row],[Pmt No]]&lt;&gt;"",PaymentSchedule[[#This Row],[Beginning Balance]]*(InterestRate/PaymentsPerYear),"")</f>
        <v/>
      </c>
      <c r="I117" s="83" t="str">
        <f>IF(PaymentSchedule[[#This Row],[Pmt No]]&lt;&gt;"",IF(PaymentSchedule[[#This Row],[Scheduled Payment]]&lt;=PaymentSchedule[[#This Row],[Beginning Balance]],PaymentSchedule[[#This Row],[Beginning Balance]]-PaymentSchedule[[#This Row],[Principal]],0),"")</f>
        <v/>
      </c>
      <c r="J117" s="83" t="str">
        <f>IF(PaymentSchedule[[#This Row],[Pmt No]]&lt;&gt;"",SUM(INDEX(PaymentSchedule[Interest],1,1):PaymentSchedule[[#This Row],[Interest]]),"")</f>
        <v/>
      </c>
    </row>
    <row r="118" spans="2:10">
      <c r="B118" s="85" t="str">
        <f>IF(LoanIsGood,IF(ROW()-ROW(PaymentSchedule[[#Headers],[Pmt No]])&gt;ScheduledNumberOfPayments,"",ROW()-ROW(PaymentSchedule[[#Headers],[Pmt No]])),"")</f>
        <v/>
      </c>
      <c r="C118" s="84" t="str">
        <f>IF(PaymentSchedule[[#This Row],[Pmt No]]&lt;&gt;"",EOMONTH(LoanStartDate,ROW(PaymentSchedule[[#This Row],[Pmt No]])-ROW(PaymentSchedule[[#Headers],[Pmt No]])-2)+DAY(LoanStartDate),"")</f>
        <v/>
      </c>
      <c r="D118" s="83" t="str">
        <f>IF(PaymentSchedule[[#This Row],[Pmt No]]&lt;&gt;"",IF(ROW()-ROW(PaymentSchedule[[#Headers],[Beginning Balance]])=1,LoanAmount,INDEX(PaymentSchedule[Ending Balance],ROW()-ROW(PaymentSchedule[[#Headers],[Beginning Balance]])-1)),"")</f>
        <v/>
      </c>
      <c r="E118" s="83" t="str">
        <f>IF(PaymentSchedule[[#This Row],[Pmt No]]&lt;&gt;"",ScheduledPayment,"")</f>
        <v/>
      </c>
      <c r="F118" s="83" t="str">
        <f>IF(PaymentSchedule[[#This Row],[Pmt No]]&lt;&gt;"",IF(PaymentSchedule[[#This Row],[Scheduled Payment]]&lt;=PaymentSchedule[[#This Row],[Beginning Balance]],PaymentSchedule[[#This Row],[Scheduled Payment]],PaymentSchedule[[#This Row],[Beginning Balance]]),"")</f>
        <v/>
      </c>
      <c r="G118" s="83" t="str">
        <f>IF(PaymentSchedule[[#This Row],[Pmt No]]&lt;&gt;"",PaymentSchedule[[#This Row],[Total Payment]]-PaymentSchedule[[#This Row],[Interest]],"")</f>
        <v/>
      </c>
      <c r="H118" s="83" t="str">
        <f>IF(PaymentSchedule[[#This Row],[Pmt No]]&lt;&gt;"",PaymentSchedule[[#This Row],[Beginning Balance]]*(InterestRate/PaymentsPerYear),"")</f>
        <v/>
      </c>
      <c r="I118" s="83" t="str">
        <f>IF(PaymentSchedule[[#This Row],[Pmt No]]&lt;&gt;"",IF(PaymentSchedule[[#This Row],[Scheduled Payment]]&lt;=PaymentSchedule[[#This Row],[Beginning Balance]],PaymentSchedule[[#This Row],[Beginning Balance]]-PaymentSchedule[[#This Row],[Principal]],0),"")</f>
        <v/>
      </c>
      <c r="J118" s="83" t="str">
        <f>IF(PaymentSchedule[[#This Row],[Pmt No]]&lt;&gt;"",SUM(INDEX(PaymentSchedule[Interest],1,1):PaymentSchedule[[#This Row],[Interest]]),"")</f>
        <v/>
      </c>
    </row>
    <row r="119" spans="2:10">
      <c r="B119" s="85" t="str">
        <f>IF(LoanIsGood,IF(ROW()-ROW(PaymentSchedule[[#Headers],[Pmt No]])&gt;ScheduledNumberOfPayments,"",ROW()-ROW(PaymentSchedule[[#Headers],[Pmt No]])),"")</f>
        <v/>
      </c>
      <c r="C119" s="84" t="str">
        <f>IF(PaymentSchedule[[#This Row],[Pmt No]]&lt;&gt;"",EOMONTH(LoanStartDate,ROW(PaymentSchedule[[#This Row],[Pmt No]])-ROW(PaymentSchedule[[#Headers],[Pmt No]])-2)+DAY(LoanStartDate),"")</f>
        <v/>
      </c>
      <c r="D119" s="83" t="str">
        <f>IF(PaymentSchedule[[#This Row],[Pmt No]]&lt;&gt;"",IF(ROW()-ROW(PaymentSchedule[[#Headers],[Beginning Balance]])=1,LoanAmount,INDEX(PaymentSchedule[Ending Balance],ROW()-ROW(PaymentSchedule[[#Headers],[Beginning Balance]])-1)),"")</f>
        <v/>
      </c>
      <c r="E119" s="83" t="str">
        <f>IF(PaymentSchedule[[#This Row],[Pmt No]]&lt;&gt;"",ScheduledPayment,"")</f>
        <v/>
      </c>
      <c r="F119" s="83" t="str">
        <f>IF(PaymentSchedule[[#This Row],[Pmt No]]&lt;&gt;"",IF(PaymentSchedule[[#This Row],[Scheduled Payment]]&lt;=PaymentSchedule[[#This Row],[Beginning Balance]],PaymentSchedule[[#This Row],[Scheduled Payment]],PaymentSchedule[[#This Row],[Beginning Balance]]),"")</f>
        <v/>
      </c>
      <c r="G119" s="83" t="str">
        <f>IF(PaymentSchedule[[#This Row],[Pmt No]]&lt;&gt;"",PaymentSchedule[[#This Row],[Total Payment]]-PaymentSchedule[[#This Row],[Interest]],"")</f>
        <v/>
      </c>
      <c r="H119" s="83" t="str">
        <f>IF(PaymentSchedule[[#This Row],[Pmt No]]&lt;&gt;"",PaymentSchedule[[#This Row],[Beginning Balance]]*(InterestRate/PaymentsPerYear),"")</f>
        <v/>
      </c>
      <c r="I119" s="83" t="str">
        <f>IF(PaymentSchedule[[#This Row],[Pmt No]]&lt;&gt;"",IF(PaymentSchedule[[#This Row],[Scheduled Payment]]&lt;=PaymentSchedule[[#This Row],[Beginning Balance]],PaymentSchedule[[#This Row],[Beginning Balance]]-PaymentSchedule[[#This Row],[Principal]],0),"")</f>
        <v/>
      </c>
      <c r="J119" s="83" t="str">
        <f>IF(PaymentSchedule[[#This Row],[Pmt No]]&lt;&gt;"",SUM(INDEX(PaymentSchedule[Interest],1,1):PaymentSchedule[[#This Row],[Interest]]),"")</f>
        <v/>
      </c>
    </row>
    <row r="120" spans="2:10">
      <c r="B120" s="85" t="str">
        <f>IF(LoanIsGood,IF(ROW()-ROW(PaymentSchedule[[#Headers],[Pmt No]])&gt;ScheduledNumberOfPayments,"",ROW()-ROW(PaymentSchedule[[#Headers],[Pmt No]])),"")</f>
        <v/>
      </c>
      <c r="C120" s="84" t="str">
        <f>IF(PaymentSchedule[[#This Row],[Pmt No]]&lt;&gt;"",EOMONTH(LoanStartDate,ROW(PaymentSchedule[[#This Row],[Pmt No]])-ROW(PaymentSchedule[[#Headers],[Pmt No]])-2)+DAY(LoanStartDate),"")</f>
        <v/>
      </c>
      <c r="D120" s="83" t="str">
        <f>IF(PaymentSchedule[[#This Row],[Pmt No]]&lt;&gt;"",IF(ROW()-ROW(PaymentSchedule[[#Headers],[Beginning Balance]])=1,LoanAmount,INDEX(PaymentSchedule[Ending Balance],ROW()-ROW(PaymentSchedule[[#Headers],[Beginning Balance]])-1)),"")</f>
        <v/>
      </c>
      <c r="E120" s="83" t="str">
        <f>IF(PaymentSchedule[[#This Row],[Pmt No]]&lt;&gt;"",ScheduledPayment,"")</f>
        <v/>
      </c>
      <c r="F120" s="83" t="str">
        <f>IF(PaymentSchedule[[#This Row],[Pmt No]]&lt;&gt;"",IF(PaymentSchedule[[#This Row],[Scheduled Payment]]&lt;=PaymentSchedule[[#This Row],[Beginning Balance]],PaymentSchedule[[#This Row],[Scheduled Payment]],PaymentSchedule[[#This Row],[Beginning Balance]]),"")</f>
        <v/>
      </c>
      <c r="G120" s="83" t="str">
        <f>IF(PaymentSchedule[[#This Row],[Pmt No]]&lt;&gt;"",PaymentSchedule[[#This Row],[Total Payment]]-PaymentSchedule[[#This Row],[Interest]],"")</f>
        <v/>
      </c>
      <c r="H120" s="83" t="str">
        <f>IF(PaymentSchedule[[#This Row],[Pmt No]]&lt;&gt;"",PaymentSchedule[[#This Row],[Beginning Balance]]*(InterestRate/PaymentsPerYear),"")</f>
        <v/>
      </c>
      <c r="I120" s="83" t="str">
        <f>IF(PaymentSchedule[[#This Row],[Pmt No]]&lt;&gt;"",IF(PaymentSchedule[[#This Row],[Scheduled Payment]]&lt;=PaymentSchedule[[#This Row],[Beginning Balance]],PaymentSchedule[[#This Row],[Beginning Balance]]-PaymentSchedule[[#This Row],[Principal]],0),"")</f>
        <v/>
      </c>
      <c r="J120" s="83" t="str">
        <f>IF(PaymentSchedule[[#This Row],[Pmt No]]&lt;&gt;"",SUM(INDEX(PaymentSchedule[Interest],1,1):PaymentSchedule[[#This Row],[Interest]]),"")</f>
        <v/>
      </c>
    </row>
    <row r="121" spans="2:10">
      <c r="B121" s="85" t="str">
        <f>IF(LoanIsGood,IF(ROW()-ROW(PaymentSchedule[[#Headers],[Pmt No]])&gt;ScheduledNumberOfPayments,"",ROW()-ROW(PaymentSchedule[[#Headers],[Pmt No]])),"")</f>
        <v/>
      </c>
      <c r="C121" s="84" t="str">
        <f>IF(PaymentSchedule[[#This Row],[Pmt No]]&lt;&gt;"",EOMONTH(LoanStartDate,ROW(PaymentSchedule[[#This Row],[Pmt No]])-ROW(PaymentSchedule[[#Headers],[Pmt No]])-2)+DAY(LoanStartDate),"")</f>
        <v/>
      </c>
      <c r="D121" s="83" t="str">
        <f>IF(PaymentSchedule[[#This Row],[Pmt No]]&lt;&gt;"",IF(ROW()-ROW(PaymentSchedule[[#Headers],[Beginning Balance]])=1,LoanAmount,INDEX(PaymentSchedule[Ending Balance],ROW()-ROW(PaymentSchedule[[#Headers],[Beginning Balance]])-1)),"")</f>
        <v/>
      </c>
      <c r="E121" s="83" t="str">
        <f>IF(PaymentSchedule[[#This Row],[Pmt No]]&lt;&gt;"",ScheduledPayment,"")</f>
        <v/>
      </c>
      <c r="F121" s="83" t="str">
        <f>IF(PaymentSchedule[[#This Row],[Pmt No]]&lt;&gt;"",IF(PaymentSchedule[[#This Row],[Scheduled Payment]]&lt;=PaymentSchedule[[#This Row],[Beginning Balance]],PaymentSchedule[[#This Row],[Scheduled Payment]],PaymentSchedule[[#This Row],[Beginning Balance]]),"")</f>
        <v/>
      </c>
      <c r="G121" s="83" t="str">
        <f>IF(PaymentSchedule[[#This Row],[Pmt No]]&lt;&gt;"",PaymentSchedule[[#This Row],[Total Payment]]-PaymentSchedule[[#This Row],[Interest]],"")</f>
        <v/>
      </c>
      <c r="H121" s="83" t="str">
        <f>IF(PaymentSchedule[[#This Row],[Pmt No]]&lt;&gt;"",PaymentSchedule[[#This Row],[Beginning Balance]]*(InterestRate/PaymentsPerYear),"")</f>
        <v/>
      </c>
      <c r="I121" s="83" t="str">
        <f>IF(PaymentSchedule[[#This Row],[Pmt No]]&lt;&gt;"",IF(PaymentSchedule[[#This Row],[Scheduled Payment]]&lt;=PaymentSchedule[[#This Row],[Beginning Balance]],PaymentSchedule[[#This Row],[Beginning Balance]]-PaymentSchedule[[#This Row],[Principal]],0),"")</f>
        <v/>
      </c>
      <c r="J121" s="83" t="str">
        <f>IF(PaymentSchedule[[#This Row],[Pmt No]]&lt;&gt;"",SUM(INDEX(PaymentSchedule[Interest],1,1):PaymentSchedule[[#This Row],[Interest]]),"")</f>
        <v/>
      </c>
    </row>
    <row r="122" spans="2:10">
      <c r="B122" s="85" t="str">
        <f>IF(LoanIsGood,IF(ROW()-ROW(PaymentSchedule[[#Headers],[Pmt No]])&gt;ScheduledNumberOfPayments,"",ROW()-ROW(PaymentSchedule[[#Headers],[Pmt No]])),"")</f>
        <v/>
      </c>
      <c r="C122" s="84" t="str">
        <f>IF(PaymentSchedule[[#This Row],[Pmt No]]&lt;&gt;"",EOMONTH(LoanStartDate,ROW(PaymentSchedule[[#This Row],[Pmt No]])-ROW(PaymentSchedule[[#Headers],[Pmt No]])-2)+DAY(LoanStartDate),"")</f>
        <v/>
      </c>
      <c r="D122" s="83" t="str">
        <f>IF(PaymentSchedule[[#This Row],[Pmt No]]&lt;&gt;"",IF(ROW()-ROW(PaymentSchedule[[#Headers],[Beginning Balance]])=1,LoanAmount,INDEX(PaymentSchedule[Ending Balance],ROW()-ROW(PaymentSchedule[[#Headers],[Beginning Balance]])-1)),"")</f>
        <v/>
      </c>
      <c r="E122" s="83" t="str">
        <f>IF(PaymentSchedule[[#This Row],[Pmt No]]&lt;&gt;"",ScheduledPayment,"")</f>
        <v/>
      </c>
      <c r="F122" s="83" t="str">
        <f>IF(PaymentSchedule[[#This Row],[Pmt No]]&lt;&gt;"",IF(PaymentSchedule[[#This Row],[Scheduled Payment]]&lt;=PaymentSchedule[[#This Row],[Beginning Balance]],PaymentSchedule[[#This Row],[Scheduled Payment]],PaymentSchedule[[#This Row],[Beginning Balance]]),"")</f>
        <v/>
      </c>
      <c r="G122" s="83" t="str">
        <f>IF(PaymentSchedule[[#This Row],[Pmt No]]&lt;&gt;"",PaymentSchedule[[#This Row],[Total Payment]]-PaymentSchedule[[#This Row],[Interest]],"")</f>
        <v/>
      </c>
      <c r="H122" s="83" t="str">
        <f>IF(PaymentSchedule[[#This Row],[Pmt No]]&lt;&gt;"",PaymentSchedule[[#This Row],[Beginning Balance]]*(InterestRate/PaymentsPerYear),"")</f>
        <v/>
      </c>
      <c r="I122" s="83" t="str">
        <f>IF(PaymentSchedule[[#This Row],[Pmt No]]&lt;&gt;"",IF(PaymentSchedule[[#This Row],[Scheduled Payment]]&lt;=PaymentSchedule[[#This Row],[Beginning Balance]],PaymentSchedule[[#This Row],[Beginning Balance]]-PaymentSchedule[[#This Row],[Principal]],0),"")</f>
        <v/>
      </c>
      <c r="J122" s="83" t="str">
        <f>IF(PaymentSchedule[[#This Row],[Pmt No]]&lt;&gt;"",SUM(INDEX(PaymentSchedule[Interest],1,1):PaymentSchedule[[#This Row],[Interest]]),"")</f>
        <v/>
      </c>
    </row>
    <row r="123" spans="2:10">
      <c r="B123" s="85" t="str">
        <f>IF(LoanIsGood,IF(ROW()-ROW(PaymentSchedule[[#Headers],[Pmt No]])&gt;ScheduledNumberOfPayments,"",ROW()-ROW(PaymentSchedule[[#Headers],[Pmt No]])),"")</f>
        <v/>
      </c>
      <c r="C123" s="84" t="str">
        <f>IF(PaymentSchedule[[#This Row],[Pmt No]]&lt;&gt;"",EOMONTH(LoanStartDate,ROW(PaymentSchedule[[#This Row],[Pmt No]])-ROW(PaymentSchedule[[#Headers],[Pmt No]])-2)+DAY(LoanStartDate),"")</f>
        <v/>
      </c>
      <c r="D123" s="83" t="str">
        <f>IF(PaymentSchedule[[#This Row],[Pmt No]]&lt;&gt;"",IF(ROW()-ROW(PaymentSchedule[[#Headers],[Beginning Balance]])=1,LoanAmount,INDEX(PaymentSchedule[Ending Balance],ROW()-ROW(PaymentSchedule[[#Headers],[Beginning Balance]])-1)),"")</f>
        <v/>
      </c>
      <c r="E123" s="83" t="str">
        <f>IF(PaymentSchedule[[#This Row],[Pmt No]]&lt;&gt;"",ScheduledPayment,"")</f>
        <v/>
      </c>
      <c r="F123" s="83" t="str">
        <f>IF(PaymentSchedule[[#This Row],[Pmt No]]&lt;&gt;"",IF(PaymentSchedule[[#This Row],[Scheduled Payment]]&lt;=PaymentSchedule[[#This Row],[Beginning Balance]],PaymentSchedule[[#This Row],[Scheduled Payment]],PaymentSchedule[[#This Row],[Beginning Balance]]),"")</f>
        <v/>
      </c>
      <c r="G123" s="83" t="str">
        <f>IF(PaymentSchedule[[#This Row],[Pmt No]]&lt;&gt;"",PaymentSchedule[[#This Row],[Total Payment]]-PaymentSchedule[[#This Row],[Interest]],"")</f>
        <v/>
      </c>
      <c r="H123" s="83" t="str">
        <f>IF(PaymentSchedule[[#This Row],[Pmt No]]&lt;&gt;"",PaymentSchedule[[#This Row],[Beginning Balance]]*(InterestRate/PaymentsPerYear),"")</f>
        <v/>
      </c>
      <c r="I123" s="83" t="str">
        <f>IF(PaymentSchedule[[#This Row],[Pmt No]]&lt;&gt;"",IF(PaymentSchedule[[#This Row],[Scheduled Payment]]&lt;=PaymentSchedule[[#This Row],[Beginning Balance]],PaymentSchedule[[#This Row],[Beginning Balance]]-PaymentSchedule[[#This Row],[Principal]],0),"")</f>
        <v/>
      </c>
      <c r="J123" s="83" t="str">
        <f>IF(PaymentSchedule[[#This Row],[Pmt No]]&lt;&gt;"",SUM(INDEX(PaymentSchedule[Interest],1,1):PaymentSchedule[[#This Row],[Interest]]),"")</f>
        <v/>
      </c>
    </row>
    <row r="124" spans="2:10">
      <c r="B124" s="85" t="str">
        <f>IF(LoanIsGood,IF(ROW()-ROW(PaymentSchedule[[#Headers],[Pmt No]])&gt;ScheduledNumberOfPayments,"",ROW()-ROW(PaymentSchedule[[#Headers],[Pmt No]])),"")</f>
        <v/>
      </c>
      <c r="C124" s="84" t="str">
        <f>IF(PaymentSchedule[[#This Row],[Pmt No]]&lt;&gt;"",EOMONTH(LoanStartDate,ROW(PaymentSchedule[[#This Row],[Pmt No]])-ROW(PaymentSchedule[[#Headers],[Pmt No]])-2)+DAY(LoanStartDate),"")</f>
        <v/>
      </c>
      <c r="D124" s="83" t="str">
        <f>IF(PaymentSchedule[[#This Row],[Pmt No]]&lt;&gt;"",IF(ROW()-ROW(PaymentSchedule[[#Headers],[Beginning Balance]])=1,LoanAmount,INDEX(PaymentSchedule[Ending Balance],ROW()-ROW(PaymentSchedule[[#Headers],[Beginning Balance]])-1)),"")</f>
        <v/>
      </c>
      <c r="E124" s="83" t="str">
        <f>IF(PaymentSchedule[[#This Row],[Pmt No]]&lt;&gt;"",ScheduledPayment,"")</f>
        <v/>
      </c>
      <c r="F124" s="83" t="str">
        <f>IF(PaymentSchedule[[#This Row],[Pmt No]]&lt;&gt;"",IF(PaymentSchedule[[#This Row],[Scheduled Payment]]&lt;=PaymentSchedule[[#This Row],[Beginning Balance]],PaymentSchedule[[#This Row],[Scheduled Payment]],PaymentSchedule[[#This Row],[Beginning Balance]]),"")</f>
        <v/>
      </c>
      <c r="G124" s="83" t="str">
        <f>IF(PaymentSchedule[[#This Row],[Pmt No]]&lt;&gt;"",PaymentSchedule[[#This Row],[Total Payment]]-PaymentSchedule[[#This Row],[Interest]],"")</f>
        <v/>
      </c>
      <c r="H124" s="83" t="str">
        <f>IF(PaymentSchedule[[#This Row],[Pmt No]]&lt;&gt;"",PaymentSchedule[[#This Row],[Beginning Balance]]*(InterestRate/PaymentsPerYear),"")</f>
        <v/>
      </c>
      <c r="I124" s="83" t="str">
        <f>IF(PaymentSchedule[[#This Row],[Pmt No]]&lt;&gt;"",IF(PaymentSchedule[[#This Row],[Scheduled Payment]]&lt;=PaymentSchedule[[#This Row],[Beginning Balance]],PaymentSchedule[[#This Row],[Beginning Balance]]-PaymentSchedule[[#This Row],[Principal]],0),"")</f>
        <v/>
      </c>
      <c r="J124" s="83" t="str">
        <f>IF(PaymentSchedule[[#This Row],[Pmt No]]&lt;&gt;"",SUM(INDEX(PaymentSchedule[Interest],1,1):PaymentSchedule[[#This Row],[Interest]]),"")</f>
        <v/>
      </c>
    </row>
    <row r="125" spans="2:10">
      <c r="B125" s="85" t="str">
        <f>IF(LoanIsGood,IF(ROW()-ROW(PaymentSchedule[[#Headers],[Pmt No]])&gt;ScheduledNumberOfPayments,"",ROW()-ROW(PaymentSchedule[[#Headers],[Pmt No]])),"")</f>
        <v/>
      </c>
      <c r="C125" s="84" t="str">
        <f>IF(PaymentSchedule[[#This Row],[Pmt No]]&lt;&gt;"",EOMONTH(LoanStartDate,ROW(PaymentSchedule[[#This Row],[Pmt No]])-ROW(PaymentSchedule[[#Headers],[Pmt No]])-2)+DAY(LoanStartDate),"")</f>
        <v/>
      </c>
      <c r="D125" s="83" t="str">
        <f>IF(PaymentSchedule[[#This Row],[Pmt No]]&lt;&gt;"",IF(ROW()-ROW(PaymentSchedule[[#Headers],[Beginning Balance]])=1,LoanAmount,INDEX(PaymentSchedule[Ending Balance],ROW()-ROW(PaymentSchedule[[#Headers],[Beginning Balance]])-1)),"")</f>
        <v/>
      </c>
      <c r="E125" s="83" t="str">
        <f>IF(PaymentSchedule[[#This Row],[Pmt No]]&lt;&gt;"",ScheduledPayment,"")</f>
        <v/>
      </c>
      <c r="F125" s="83" t="str">
        <f>IF(PaymentSchedule[[#This Row],[Pmt No]]&lt;&gt;"",IF(PaymentSchedule[[#This Row],[Scheduled Payment]]&lt;=PaymentSchedule[[#This Row],[Beginning Balance]],PaymentSchedule[[#This Row],[Scheduled Payment]],PaymentSchedule[[#This Row],[Beginning Balance]]),"")</f>
        <v/>
      </c>
      <c r="G125" s="83" t="str">
        <f>IF(PaymentSchedule[[#This Row],[Pmt No]]&lt;&gt;"",PaymentSchedule[[#This Row],[Total Payment]]-PaymentSchedule[[#This Row],[Interest]],"")</f>
        <v/>
      </c>
      <c r="H125" s="83" t="str">
        <f>IF(PaymentSchedule[[#This Row],[Pmt No]]&lt;&gt;"",PaymentSchedule[[#This Row],[Beginning Balance]]*(InterestRate/PaymentsPerYear),"")</f>
        <v/>
      </c>
      <c r="I125" s="83" t="str">
        <f>IF(PaymentSchedule[[#This Row],[Pmt No]]&lt;&gt;"",IF(PaymentSchedule[[#This Row],[Scheduled Payment]]&lt;=PaymentSchedule[[#This Row],[Beginning Balance]],PaymentSchedule[[#This Row],[Beginning Balance]]-PaymentSchedule[[#This Row],[Principal]],0),"")</f>
        <v/>
      </c>
      <c r="J125" s="83" t="str">
        <f>IF(PaymentSchedule[[#This Row],[Pmt No]]&lt;&gt;"",SUM(INDEX(PaymentSchedule[Interest],1,1):PaymentSchedule[[#This Row],[Interest]]),"")</f>
        <v/>
      </c>
    </row>
    <row r="126" spans="2:10">
      <c r="B126" s="85" t="str">
        <f>IF(LoanIsGood,IF(ROW()-ROW(PaymentSchedule[[#Headers],[Pmt No]])&gt;ScheduledNumberOfPayments,"",ROW()-ROW(PaymentSchedule[[#Headers],[Pmt No]])),"")</f>
        <v/>
      </c>
      <c r="C126" s="84" t="str">
        <f>IF(PaymentSchedule[[#This Row],[Pmt No]]&lt;&gt;"",EOMONTH(LoanStartDate,ROW(PaymentSchedule[[#This Row],[Pmt No]])-ROW(PaymentSchedule[[#Headers],[Pmt No]])-2)+DAY(LoanStartDate),"")</f>
        <v/>
      </c>
      <c r="D126" s="83" t="str">
        <f>IF(PaymentSchedule[[#This Row],[Pmt No]]&lt;&gt;"",IF(ROW()-ROW(PaymentSchedule[[#Headers],[Beginning Balance]])=1,LoanAmount,INDEX(PaymentSchedule[Ending Balance],ROW()-ROW(PaymentSchedule[[#Headers],[Beginning Balance]])-1)),"")</f>
        <v/>
      </c>
      <c r="E126" s="83" t="str">
        <f>IF(PaymentSchedule[[#This Row],[Pmt No]]&lt;&gt;"",ScheduledPayment,"")</f>
        <v/>
      </c>
      <c r="F126" s="83" t="str">
        <f>IF(PaymentSchedule[[#This Row],[Pmt No]]&lt;&gt;"",IF(PaymentSchedule[[#This Row],[Scheduled Payment]]&lt;=PaymentSchedule[[#This Row],[Beginning Balance]],PaymentSchedule[[#This Row],[Scheduled Payment]],PaymentSchedule[[#This Row],[Beginning Balance]]),"")</f>
        <v/>
      </c>
      <c r="G126" s="83" t="str">
        <f>IF(PaymentSchedule[[#This Row],[Pmt No]]&lt;&gt;"",PaymentSchedule[[#This Row],[Total Payment]]-PaymentSchedule[[#This Row],[Interest]],"")</f>
        <v/>
      </c>
      <c r="H126" s="83" t="str">
        <f>IF(PaymentSchedule[[#This Row],[Pmt No]]&lt;&gt;"",PaymentSchedule[[#This Row],[Beginning Balance]]*(InterestRate/PaymentsPerYear),"")</f>
        <v/>
      </c>
      <c r="I126" s="83" t="str">
        <f>IF(PaymentSchedule[[#This Row],[Pmt No]]&lt;&gt;"",IF(PaymentSchedule[[#This Row],[Scheduled Payment]]&lt;=PaymentSchedule[[#This Row],[Beginning Balance]],PaymentSchedule[[#This Row],[Beginning Balance]]-PaymentSchedule[[#This Row],[Principal]],0),"")</f>
        <v/>
      </c>
      <c r="J126" s="83" t="str">
        <f>IF(PaymentSchedule[[#This Row],[Pmt No]]&lt;&gt;"",SUM(INDEX(PaymentSchedule[Interest],1,1):PaymentSchedule[[#This Row],[Interest]]),"")</f>
        <v/>
      </c>
    </row>
    <row r="127" spans="2:10">
      <c r="B127" s="85" t="str">
        <f>IF(LoanIsGood,IF(ROW()-ROW(PaymentSchedule[[#Headers],[Pmt No]])&gt;ScheduledNumberOfPayments,"",ROW()-ROW(PaymentSchedule[[#Headers],[Pmt No]])),"")</f>
        <v/>
      </c>
      <c r="C127" s="84" t="str">
        <f>IF(PaymentSchedule[[#This Row],[Pmt No]]&lt;&gt;"",EOMONTH(LoanStartDate,ROW(PaymentSchedule[[#This Row],[Pmt No]])-ROW(PaymentSchedule[[#Headers],[Pmt No]])-2)+DAY(LoanStartDate),"")</f>
        <v/>
      </c>
      <c r="D127" s="83" t="str">
        <f>IF(PaymentSchedule[[#This Row],[Pmt No]]&lt;&gt;"",IF(ROW()-ROW(PaymentSchedule[[#Headers],[Beginning Balance]])=1,LoanAmount,INDEX(PaymentSchedule[Ending Balance],ROW()-ROW(PaymentSchedule[[#Headers],[Beginning Balance]])-1)),"")</f>
        <v/>
      </c>
      <c r="E127" s="83" t="str">
        <f>IF(PaymentSchedule[[#This Row],[Pmt No]]&lt;&gt;"",ScheduledPayment,"")</f>
        <v/>
      </c>
      <c r="F127" s="83" t="str">
        <f>IF(PaymentSchedule[[#This Row],[Pmt No]]&lt;&gt;"",IF(PaymentSchedule[[#This Row],[Scheduled Payment]]&lt;=PaymentSchedule[[#This Row],[Beginning Balance]],PaymentSchedule[[#This Row],[Scheduled Payment]],PaymentSchedule[[#This Row],[Beginning Balance]]),"")</f>
        <v/>
      </c>
      <c r="G127" s="83" t="str">
        <f>IF(PaymentSchedule[[#This Row],[Pmt No]]&lt;&gt;"",PaymentSchedule[[#This Row],[Total Payment]]-PaymentSchedule[[#This Row],[Interest]],"")</f>
        <v/>
      </c>
      <c r="H127" s="83" t="str">
        <f>IF(PaymentSchedule[[#This Row],[Pmt No]]&lt;&gt;"",PaymentSchedule[[#This Row],[Beginning Balance]]*(InterestRate/PaymentsPerYear),"")</f>
        <v/>
      </c>
      <c r="I127" s="83" t="str">
        <f>IF(PaymentSchedule[[#This Row],[Pmt No]]&lt;&gt;"",IF(PaymentSchedule[[#This Row],[Scheduled Payment]]&lt;=PaymentSchedule[[#This Row],[Beginning Balance]],PaymentSchedule[[#This Row],[Beginning Balance]]-PaymentSchedule[[#This Row],[Principal]],0),"")</f>
        <v/>
      </c>
      <c r="J127" s="83" t="str">
        <f>IF(PaymentSchedule[[#This Row],[Pmt No]]&lt;&gt;"",SUM(INDEX(PaymentSchedule[Interest],1,1):PaymentSchedule[[#This Row],[Interest]]),"")</f>
        <v/>
      </c>
    </row>
    <row r="128" spans="2:10">
      <c r="B128" s="85" t="str">
        <f>IF(LoanIsGood,IF(ROW()-ROW(PaymentSchedule[[#Headers],[Pmt No]])&gt;ScheduledNumberOfPayments,"",ROW()-ROW(PaymentSchedule[[#Headers],[Pmt No]])),"")</f>
        <v/>
      </c>
      <c r="C128" s="84" t="str">
        <f>IF(PaymentSchedule[[#This Row],[Pmt No]]&lt;&gt;"",EOMONTH(LoanStartDate,ROW(PaymentSchedule[[#This Row],[Pmt No]])-ROW(PaymentSchedule[[#Headers],[Pmt No]])-2)+DAY(LoanStartDate),"")</f>
        <v/>
      </c>
      <c r="D128" s="83" t="str">
        <f>IF(PaymentSchedule[[#This Row],[Pmt No]]&lt;&gt;"",IF(ROW()-ROW(PaymentSchedule[[#Headers],[Beginning Balance]])=1,LoanAmount,INDEX(PaymentSchedule[Ending Balance],ROW()-ROW(PaymentSchedule[[#Headers],[Beginning Balance]])-1)),"")</f>
        <v/>
      </c>
      <c r="E128" s="83" t="str">
        <f>IF(PaymentSchedule[[#This Row],[Pmt No]]&lt;&gt;"",ScheduledPayment,"")</f>
        <v/>
      </c>
      <c r="F128" s="83" t="str">
        <f>IF(PaymentSchedule[[#This Row],[Pmt No]]&lt;&gt;"",IF(PaymentSchedule[[#This Row],[Scheduled Payment]]&lt;=PaymentSchedule[[#This Row],[Beginning Balance]],PaymentSchedule[[#This Row],[Scheduled Payment]],PaymentSchedule[[#This Row],[Beginning Balance]]),"")</f>
        <v/>
      </c>
      <c r="G128" s="83" t="str">
        <f>IF(PaymentSchedule[[#This Row],[Pmt No]]&lt;&gt;"",PaymentSchedule[[#This Row],[Total Payment]]-PaymentSchedule[[#This Row],[Interest]],"")</f>
        <v/>
      </c>
      <c r="H128" s="83" t="str">
        <f>IF(PaymentSchedule[[#This Row],[Pmt No]]&lt;&gt;"",PaymentSchedule[[#This Row],[Beginning Balance]]*(InterestRate/PaymentsPerYear),"")</f>
        <v/>
      </c>
      <c r="I128" s="83" t="str">
        <f>IF(PaymentSchedule[[#This Row],[Pmt No]]&lt;&gt;"",IF(PaymentSchedule[[#This Row],[Scheduled Payment]]&lt;=PaymentSchedule[[#This Row],[Beginning Balance]],PaymentSchedule[[#This Row],[Beginning Balance]]-PaymentSchedule[[#This Row],[Principal]],0),"")</f>
        <v/>
      </c>
      <c r="J128" s="83" t="str">
        <f>IF(PaymentSchedule[[#This Row],[Pmt No]]&lt;&gt;"",SUM(INDEX(PaymentSchedule[Interest],1,1):PaymentSchedule[[#This Row],[Interest]]),"")</f>
        <v/>
      </c>
    </row>
    <row r="129" spans="2:10">
      <c r="B129" s="85" t="str">
        <f>IF(LoanIsGood,IF(ROW()-ROW(PaymentSchedule[[#Headers],[Pmt No]])&gt;ScheduledNumberOfPayments,"",ROW()-ROW(PaymentSchedule[[#Headers],[Pmt No]])),"")</f>
        <v/>
      </c>
      <c r="C129" s="84" t="str">
        <f>IF(PaymentSchedule[[#This Row],[Pmt No]]&lt;&gt;"",EOMONTH(LoanStartDate,ROW(PaymentSchedule[[#This Row],[Pmt No]])-ROW(PaymentSchedule[[#Headers],[Pmt No]])-2)+DAY(LoanStartDate),"")</f>
        <v/>
      </c>
      <c r="D129" s="83" t="str">
        <f>IF(PaymentSchedule[[#This Row],[Pmt No]]&lt;&gt;"",IF(ROW()-ROW(PaymentSchedule[[#Headers],[Beginning Balance]])=1,LoanAmount,INDEX(PaymentSchedule[Ending Balance],ROW()-ROW(PaymentSchedule[[#Headers],[Beginning Balance]])-1)),"")</f>
        <v/>
      </c>
      <c r="E129" s="83" t="str">
        <f>IF(PaymentSchedule[[#This Row],[Pmt No]]&lt;&gt;"",ScheduledPayment,"")</f>
        <v/>
      </c>
      <c r="F129" s="83" t="str">
        <f>IF(PaymentSchedule[[#This Row],[Pmt No]]&lt;&gt;"",IF(PaymentSchedule[[#This Row],[Scheduled Payment]]&lt;=PaymentSchedule[[#This Row],[Beginning Balance]],PaymentSchedule[[#This Row],[Scheduled Payment]],PaymentSchedule[[#This Row],[Beginning Balance]]),"")</f>
        <v/>
      </c>
      <c r="G129" s="83" t="str">
        <f>IF(PaymentSchedule[[#This Row],[Pmt No]]&lt;&gt;"",PaymentSchedule[[#This Row],[Total Payment]]-PaymentSchedule[[#This Row],[Interest]],"")</f>
        <v/>
      </c>
      <c r="H129" s="83" t="str">
        <f>IF(PaymentSchedule[[#This Row],[Pmt No]]&lt;&gt;"",PaymentSchedule[[#This Row],[Beginning Balance]]*(InterestRate/PaymentsPerYear),"")</f>
        <v/>
      </c>
      <c r="I129" s="83" t="str">
        <f>IF(PaymentSchedule[[#This Row],[Pmt No]]&lt;&gt;"",IF(PaymentSchedule[[#This Row],[Scheduled Payment]]&lt;=PaymentSchedule[[#This Row],[Beginning Balance]],PaymentSchedule[[#This Row],[Beginning Balance]]-PaymentSchedule[[#This Row],[Principal]],0),"")</f>
        <v/>
      </c>
      <c r="J129" s="83" t="str">
        <f>IF(PaymentSchedule[[#This Row],[Pmt No]]&lt;&gt;"",SUM(INDEX(PaymentSchedule[Interest],1,1):PaymentSchedule[[#This Row],[Interest]]),"")</f>
        <v/>
      </c>
    </row>
    <row r="130" spans="2:10">
      <c r="B130" s="85" t="str">
        <f>IF(LoanIsGood,IF(ROW()-ROW(PaymentSchedule[[#Headers],[Pmt No]])&gt;ScheduledNumberOfPayments,"",ROW()-ROW(PaymentSchedule[[#Headers],[Pmt No]])),"")</f>
        <v/>
      </c>
      <c r="C130" s="84" t="str">
        <f>IF(PaymentSchedule[[#This Row],[Pmt No]]&lt;&gt;"",EOMONTH(LoanStartDate,ROW(PaymentSchedule[[#This Row],[Pmt No]])-ROW(PaymentSchedule[[#Headers],[Pmt No]])-2)+DAY(LoanStartDate),"")</f>
        <v/>
      </c>
      <c r="D130" s="83" t="str">
        <f>IF(PaymentSchedule[[#This Row],[Pmt No]]&lt;&gt;"",IF(ROW()-ROW(PaymentSchedule[[#Headers],[Beginning Balance]])=1,LoanAmount,INDEX(PaymentSchedule[Ending Balance],ROW()-ROW(PaymentSchedule[[#Headers],[Beginning Balance]])-1)),"")</f>
        <v/>
      </c>
      <c r="E130" s="83" t="str">
        <f>IF(PaymentSchedule[[#This Row],[Pmt No]]&lt;&gt;"",ScheduledPayment,"")</f>
        <v/>
      </c>
      <c r="F130" s="83" t="str">
        <f>IF(PaymentSchedule[[#This Row],[Pmt No]]&lt;&gt;"",IF(PaymentSchedule[[#This Row],[Scheduled Payment]]&lt;=PaymentSchedule[[#This Row],[Beginning Balance]],PaymentSchedule[[#This Row],[Scheduled Payment]],PaymentSchedule[[#This Row],[Beginning Balance]]),"")</f>
        <v/>
      </c>
      <c r="G130" s="83" t="str">
        <f>IF(PaymentSchedule[[#This Row],[Pmt No]]&lt;&gt;"",PaymentSchedule[[#This Row],[Total Payment]]-PaymentSchedule[[#This Row],[Interest]],"")</f>
        <v/>
      </c>
      <c r="H130" s="83" t="str">
        <f>IF(PaymentSchedule[[#This Row],[Pmt No]]&lt;&gt;"",PaymentSchedule[[#This Row],[Beginning Balance]]*(InterestRate/PaymentsPerYear),"")</f>
        <v/>
      </c>
      <c r="I130" s="83" t="str">
        <f>IF(PaymentSchedule[[#This Row],[Pmt No]]&lt;&gt;"",IF(PaymentSchedule[[#This Row],[Scheduled Payment]]&lt;=PaymentSchedule[[#This Row],[Beginning Balance]],PaymentSchedule[[#This Row],[Beginning Balance]]-PaymentSchedule[[#This Row],[Principal]],0),"")</f>
        <v/>
      </c>
      <c r="J130" s="83" t="str">
        <f>IF(PaymentSchedule[[#This Row],[Pmt No]]&lt;&gt;"",SUM(INDEX(PaymentSchedule[Interest],1,1):PaymentSchedule[[#This Row],[Interest]]),"")</f>
        <v/>
      </c>
    </row>
    <row r="131" spans="2:10">
      <c r="B131" s="85" t="str">
        <f>IF(LoanIsGood,IF(ROW()-ROW(PaymentSchedule[[#Headers],[Pmt No]])&gt;ScheduledNumberOfPayments,"",ROW()-ROW(PaymentSchedule[[#Headers],[Pmt No]])),"")</f>
        <v/>
      </c>
      <c r="C131" s="84" t="str">
        <f>IF(PaymentSchedule[[#This Row],[Pmt No]]&lt;&gt;"",EOMONTH(LoanStartDate,ROW(PaymentSchedule[[#This Row],[Pmt No]])-ROW(PaymentSchedule[[#Headers],[Pmt No]])-2)+DAY(LoanStartDate),"")</f>
        <v/>
      </c>
      <c r="D131" s="83" t="str">
        <f>IF(PaymentSchedule[[#This Row],[Pmt No]]&lt;&gt;"",IF(ROW()-ROW(PaymentSchedule[[#Headers],[Beginning Balance]])=1,LoanAmount,INDEX(PaymentSchedule[Ending Balance],ROW()-ROW(PaymentSchedule[[#Headers],[Beginning Balance]])-1)),"")</f>
        <v/>
      </c>
      <c r="E131" s="83" t="str">
        <f>IF(PaymentSchedule[[#This Row],[Pmt No]]&lt;&gt;"",ScheduledPayment,"")</f>
        <v/>
      </c>
      <c r="F131" s="83" t="str">
        <f>IF(PaymentSchedule[[#This Row],[Pmt No]]&lt;&gt;"",IF(PaymentSchedule[[#This Row],[Scheduled Payment]]&lt;=PaymentSchedule[[#This Row],[Beginning Balance]],PaymentSchedule[[#This Row],[Scheduled Payment]],PaymentSchedule[[#This Row],[Beginning Balance]]),"")</f>
        <v/>
      </c>
      <c r="G131" s="83" t="str">
        <f>IF(PaymentSchedule[[#This Row],[Pmt No]]&lt;&gt;"",PaymentSchedule[[#This Row],[Total Payment]]-PaymentSchedule[[#This Row],[Interest]],"")</f>
        <v/>
      </c>
      <c r="H131" s="83" t="str">
        <f>IF(PaymentSchedule[[#This Row],[Pmt No]]&lt;&gt;"",PaymentSchedule[[#This Row],[Beginning Balance]]*(InterestRate/PaymentsPerYear),"")</f>
        <v/>
      </c>
      <c r="I131" s="83" t="str">
        <f>IF(PaymentSchedule[[#This Row],[Pmt No]]&lt;&gt;"",IF(PaymentSchedule[[#This Row],[Scheduled Payment]]&lt;=PaymentSchedule[[#This Row],[Beginning Balance]],PaymentSchedule[[#This Row],[Beginning Balance]]-PaymentSchedule[[#This Row],[Principal]],0),"")</f>
        <v/>
      </c>
      <c r="J131" s="83" t="str">
        <f>IF(PaymentSchedule[[#This Row],[Pmt No]]&lt;&gt;"",SUM(INDEX(PaymentSchedule[Interest],1,1):PaymentSchedule[[#This Row],[Interest]]),"")</f>
        <v/>
      </c>
    </row>
    <row r="132" spans="2:10">
      <c r="B132" s="85" t="str">
        <f>IF(LoanIsGood,IF(ROW()-ROW(PaymentSchedule[[#Headers],[Pmt No]])&gt;ScheduledNumberOfPayments,"",ROW()-ROW(PaymentSchedule[[#Headers],[Pmt No]])),"")</f>
        <v/>
      </c>
      <c r="C132" s="84" t="str">
        <f>IF(PaymentSchedule[[#This Row],[Pmt No]]&lt;&gt;"",EOMONTH(LoanStartDate,ROW(PaymentSchedule[[#This Row],[Pmt No]])-ROW(PaymentSchedule[[#Headers],[Pmt No]])-2)+DAY(LoanStartDate),"")</f>
        <v/>
      </c>
      <c r="D132" s="83" t="str">
        <f>IF(PaymentSchedule[[#This Row],[Pmt No]]&lt;&gt;"",IF(ROW()-ROW(PaymentSchedule[[#Headers],[Beginning Balance]])=1,LoanAmount,INDEX(PaymentSchedule[Ending Balance],ROW()-ROW(PaymentSchedule[[#Headers],[Beginning Balance]])-1)),"")</f>
        <v/>
      </c>
      <c r="E132" s="83" t="str">
        <f>IF(PaymentSchedule[[#This Row],[Pmt No]]&lt;&gt;"",ScheduledPayment,"")</f>
        <v/>
      </c>
      <c r="F132" s="83" t="str">
        <f>IF(PaymentSchedule[[#This Row],[Pmt No]]&lt;&gt;"",IF(PaymentSchedule[[#This Row],[Scheduled Payment]]&lt;=PaymentSchedule[[#This Row],[Beginning Balance]],PaymentSchedule[[#This Row],[Scheduled Payment]],PaymentSchedule[[#This Row],[Beginning Balance]]),"")</f>
        <v/>
      </c>
      <c r="G132" s="83" t="str">
        <f>IF(PaymentSchedule[[#This Row],[Pmt No]]&lt;&gt;"",PaymentSchedule[[#This Row],[Total Payment]]-PaymentSchedule[[#This Row],[Interest]],"")</f>
        <v/>
      </c>
      <c r="H132" s="83" t="str">
        <f>IF(PaymentSchedule[[#This Row],[Pmt No]]&lt;&gt;"",PaymentSchedule[[#This Row],[Beginning Balance]]*(InterestRate/PaymentsPerYear),"")</f>
        <v/>
      </c>
      <c r="I132" s="83" t="str">
        <f>IF(PaymentSchedule[[#This Row],[Pmt No]]&lt;&gt;"",IF(PaymentSchedule[[#This Row],[Scheduled Payment]]&lt;=PaymentSchedule[[#This Row],[Beginning Balance]],PaymentSchedule[[#This Row],[Beginning Balance]]-PaymentSchedule[[#This Row],[Principal]],0),"")</f>
        <v/>
      </c>
      <c r="J132" s="83" t="str">
        <f>IF(PaymentSchedule[[#This Row],[Pmt No]]&lt;&gt;"",SUM(INDEX(PaymentSchedule[Interest],1,1):PaymentSchedule[[#This Row],[Interest]]),"")</f>
        <v/>
      </c>
    </row>
    <row r="133" spans="2:10">
      <c r="B133" s="85" t="str">
        <f>IF(LoanIsGood,IF(ROW()-ROW(PaymentSchedule[[#Headers],[Pmt No]])&gt;ScheduledNumberOfPayments,"",ROW()-ROW(PaymentSchedule[[#Headers],[Pmt No]])),"")</f>
        <v/>
      </c>
      <c r="C133" s="84" t="str">
        <f>IF(PaymentSchedule[[#This Row],[Pmt No]]&lt;&gt;"",EOMONTH(LoanStartDate,ROW(PaymentSchedule[[#This Row],[Pmt No]])-ROW(PaymentSchedule[[#Headers],[Pmt No]])-2)+DAY(LoanStartDate),"")</f>
        <v/>
      </c>
      <c r="D133" s="83" t="str">
        <f>IF(PaymentSchedule[[#This Row],[Pmt No]]&lt;&gt;"",IF(ROW()-ROW(PaymentSchedule[[#Headers],[Beginning Balance]])=1,LoanAmount,INDEX(PaymentSchedule[Ending Balance],ROW()-ROW(PaymentSchedule[[#Headers],[Beginning Balance]])-1)),"")</f>
        <v/>
      </c>
      <c r="E133" s="83" t="str">
        <f>IF(PaymentSchedule[[#This Row],[Pmt No]]&lt;&gt;"",ScheduledPayment,"")</f>
        <v/>
      </c>
      <c r="F133" s="83" t="str">
        <f>IF(PaymentSchedule[[#This Row],[Pmt No]]&lt;&gt;"",IF(PaymentSchedule[[#This Row],[Scheduled Payment]]&lt;=PaymentSchedule[[#This Row],[Beginning Balance]],PaymentSchedule[[#This Row],[Scheduled Payment]],PaymentSchedule[[#This Row],[Beginning Balance]]),"")</f>
        <v/>
      </c>
      <c r="G133" s="83" t="str">
        <f>IF(PaymentSchedule[[#This Row],[Pmt No]]&lt;&gt;"",PaymentSchedule[[#This Row],[Total Payment]]-PaymentSchedule[[#This Row],[Interest]],"")</f>
        <v/>
      </c>
      <c r="H133" s="83" t="str">
        <f>IF(PaymentSchedule[[#This Row],[Pmt No]]&lt;&gt;"",PaymentSchedule[[#This Row],[Beginning Balance]]*(InterestRate/PaymentsPerYear),"")</f>
        <v/>
      </c>
      <c r="I133" s="83" t="str">
        <f>IF(PaymentSchedule[[#This Row],[Pmt No]]&lt;&gt;"",IF(PaymentSchedule[[#This Row],[Scheduled Payment]]&lt;=PaymentSchedule[[#This Row],[Beginning Balance]],PaymentSchedule[[#This Row],[Beginning Balance]]-PaymentSchedule[[#This Row],[Principal]],0),"")</f>
        <v/>
      </c>
      <c r="J133" s="83" t="str">
        <f>IF(PaymentSchedule[[#This Row],[Pmt No]]&lt;&gt;"",SUM(INDEX(PaymentSchedule[Interest],1,1):PaymentSchedule[[#This Row],[Interest]]),"")</f>
        <v/>
      </c>
    </row>
    <row r="134" spans="2:10">
      <c r="B134" s="85" t="str">
        <f>IF(LoanIsGood,IF(ROW()-ROW(PaymentSchedule[[#Headers],[Pmt No]])&gt;ScheduledNumberOfPayments,"",ROW()-ROW(PaymentSchedule[[#Headers],[Pmt No]])),"")</f>
        <v/>
      </c>
      <c r="C134" s="84" t="str">
        <f>IF(PaymentSchedule[[#This Row],[Pmt No]]&lt;&gt;"",EOMONTH(LoanStartDate,ROW(PaymentSchedule[[#This Row],[Pmt No]])-ROW(PaymentSchedule[[#Headers],[Pmt No]])-2)+DAY(LoanStartDate),"")</f>
        <v/>
      </c>
      <c r="D134" s="83" t="str">
        <f>IF(PaymentSchedule[[#This Row],[Pmt No]]&lt;&gt;"",IF(ROW()-ROW(PaymentSchedule[[#Headers],[Beginning Balance]])=1,LoanAmount,INDEX(PaymentSchedule[Ending Balance],ROW()-ROW(PaymentSchedule[[#Headers],[Beginning Balance]])-1)),"")</f>
        <v/>
      </c>
      <c r="E134" s="83" t="str">
        <f>IF(PaymentSchedule[[#This Row],[Pmt No]]&lt;&gt;"",ScheduledPayment,"")</f>
        <v/>
      </c>
      <c r="F134" s="83" t="str">
        <f>IF(PaymentSchedule[[#This Row],[Pmt No]]&lt;&gt;"",IF(PaymentSchedule[[#This Row],[Scheduled Payment]]&lt;=PaymentSchedule[[#This Row],[Beginning Balance]],PaymentSchedule[[#This Row],[Scheduled Payment]],PaymentSchedule[[#This Row],[Beginning Balance]]),"")</f>
        <v/>
      </c>
      <c r="G134" s="83" t="str">
        <f>IF(PaymentSchedule[[#This Row],[Pmt No]]&lt;&gt;"",PaymentSchedule[[#This Row],[Total Payment]]-PaymentSchedule[[#This Row],[Interest]],"")</f>
        <v/>
      </c>
      <c r="H134" s="83" t="str">
        <f>IF(PaymentSchedule[[#This Row],[Pmt No]]&lt;&gt;"",PaymentSchedule[[#This Row],[Beginning Balance]]*(InterestRate/PaymentsPerYear),"")</f>
        <v/>
      </c>
      <c r="I134" s="83" t="str">
        <f>IF(PaymentSchedule[[#This Row],[Pmt No]]&lt;&gt;"",IF(PaymentSchedule[[#This Row],[Scheduled Payment]]&lt;=PaymentSchedule[[#This Row],[Beginning Balance]],PaymentSchedule[[#This Row],[Beginning Balance]]-PaymentSchedule[[#This Row],[Principal]],0),"")</f>
        <v/>
      </c>
      <c r="J134" s="83" t="str">
        <f>IF(PaymentSchedule[[#This Row],[Pmt No]]&lt;&gt;"",SUM(INDEX(PaymentSchedule[Interest],1,1):PaymentSchedule[[#This Row],[Interest]]),"")</f>
        <v/>
      </c>
    </row>
    <row r="135" spans="2:10">
      <c r="B135" s="85" t="str">
        <f>IF(LoanIsGood,IF(ROW()-ROW(PaymentSchedule[[#Headers],[Pmt No]])&gt;ScheduledNumberOfPayments,"",ROW()-ROW(PaymentSchedule[[#Headers],[Pmt No]])),"")</f>
        <v/>
      </c>
      <c r="C135" s="84" t="str">
        <f>IF(PaymentSchedule[[#This Row],[Pmt No]]&lt;&gt;"",EOMONTH(LoanStartDate,ROW(PaymentSchedule[[#This Row],[Pmt No]])-ROW(PaymentSchedule[[#Headers],[Pmt No]])-2)+DAY(LoanStartDate),"")</f>
        <v/>
      </c>
      <c r="D135" s="83" t="str">
        <f>IF(PaymentSchedule[[#This Row],[Pmt No]]&lt;&gt;"",IF(ROW()-ROW(PaymentSchedule[[#Headers],[Beginning Balance]])=1,LoanAmount,INDEX(PaymentSchedule[Ending Balance],ROW()-ROW(PaymentSchedule[[#Headers],[Beginning Balance]])-1)),"")</f>
        <v/>
      </c>
      <c r="E135" s="83" t="str">
        <f>IF(PaymentSchedule[[#This Row],[Pmt No]]&lt;&gt;"",ScheduledPayment,"")</f>
        <v/>
      </c>
      <c r="F135" s="83" t="str">
        <f>IF(PaymentSchedule[[#This Row],[Pmt No]]&lt;&gt;"",IF(PaymentSchedule[[#This Row],[Scheduled Payment]]&lt;=PaymentSchedule[[#This Row],[Beginning Balance]],PaymentSchedule[[#This Row],[Scheduled Payment]],PaymentSchedule[[#This Row],[Beginning Balance]]),"")</f>
        <v/>
      </c>
      <c r="G135" s="83" t="str">
        <f>IF(PaymentSchedule[[#This Row],[Pmt No]]&lt;&gt;"",PaymentSchedule[[#This Row],[Total Payment]]-PaymentSchedule[[#This Row],[Interest]],"")</f>
        <v/>
      </c>
      <c r="H135" s="83" t="str">
        <f>IF(PaymentSchedule[[#This Row],[Pmt No]]&lt;&gt;"",PaymentSchedule[[#This Row],[Beginning Balance]]*(InterestRate/PaymentsPerYear),"")</f>
        <v/>
      </c>
      <c r="I135" s="83" t="str">
        <f>IF(PaymentSchedule[[#This Row],[Pmt No]]&lt;&gt;"",IF(PaymentSchedule[[#This Row],[Scheduled Payment]]&lt;=PaymentSchedule[[#This Row],[Beginning Balance]],PaymentSchedule[[#This Row],[Beginning Balance]]-PaymentSchedule[[#This Row],[Principal]],0),"")</f>
        <v/>
      </c>
      <c r="J135" s="83" t="str">
        <f>IF(PaymentSchedule[[#This Row],[Pmt No]]&lt;&gt;"",SUM(INDEX(PaymentSchedule[Interest],1,1):PaymentSchedule[[#This Row],[Interest]]),"")</f>
        <v/>
      </c>
    </row>
    <row r="136" spans="2:10">
      <c r="B136" s="85" t="str">
        <f>IF(LoanIsGood,IF(ROW()-ROW(PaymentSchedule[[#Headers],[Pmt No]])&gt;ScheduledNumberOfPayments,"",ROW()-ROW(PaymentSchedule[[#Headers],[Pmt No]])),"")</f>
        <v/>
      </c>
      <c r="C136" s="84" t="str">
        <f>IF(PaymentSchedule[[#This Row],[Pmt No]]&lt;&gt;"",EOMONTH(LoanStartDate,ROW(PaymentSchedule[[#This Row],[Pmt No]])-ROW(PaymentSchedule[[#Headers],[Pmt No]])-2)+DAY(LoanStartDate),"")</f>
        <v/>
      </c>
      <c r="D136" s="83" t="str">
        <f>IF(PaymentSchedule[[#This Row],[Pmt No]]&lt;&gt;"",IF(ROW()-ROW(PaymentSchedule[[#Headers],[Beginning Balance]])=1,LoanAmount,INDEX(PaymentSchedule[Ending Balance],ROW()-ROW(PaymentSchedule[[#Headers],[Beginning Balance]])-1)),"")</f>
        <v/>
      </c>
      <c r="E136" s="83" t="str">
        <f>IF(PaymentSchedule[[#This Row],[Pmt No]]&lt;&gt;"",ScheduledPayment,"")</f>
        <v/>
      </c>
      <c r="F136" s="83" t="str">
        <f>IF(PaymentSchedule[[#This Row],[Pmt No]]&lt;&gt;"",IF(PaymentSchedule[[#This Row],[Scheduled Payment]]&lt;=PaymentSchedule[[#This Row],[Beginning Balance]],PaymentSchedule[[#This Row],[Scheduled Payment]],PaymentSchedule[[#This Row],[Beginning Balance]]),"")</f>
        <v/>
      </c>
      <c r="G136" s="83" t="str">
        <f>IF(PaymentSchedule[[#This Row],[Pmt No]]&lt;&gt;"",PaymentSchedule[[#This Row],[Total Payment]]-PaymentSchedule[[#This Row],[Interest]],"")</f>
        <v/>
      </c>
      <c r="H136" s="83" t="str">
        <f>IF(PaymentSchedule[[#This Row],[Pmt No]]&lt;&gt;"",PaymentSchedule[[#This Row],[Beginning Balance]]*(InterestRate/PaymentsPerYear),"")</f>
        <v/>
      </c>
      <c r="I136" s="83" t="str">
        <f>IF(PaymentSchedule[[#This Row],[Pmt No]]&lt;&gt;"",IF(PaymentSchedule[[#This Row],[Scheduled Payment]]&lt;=PaymentSchedule[[#This Row],[Beginning Balance]],PaymentSchedule[[#This Row],[Beginning Balance]]-PaymentSchedule[[#This Row],[Principal]],0),"")</f>
        <v/>
      </c>
      <c r="J136" s="83" t="str">
        <f>IF(PaymentSchedule[[#This Row],[Pmt No]]&lt;&gt;"",SUM(INDEX(PaymentSchedule[Interest],1,1):PaymentSchedule[[#This Row],[Interest]]),"")</f>
        <v/>
      </c>
    </row>
    <row r="137" spans="2:10">
      <c r="B137" s="85" t="str">
        <f>IF(LoanIsGood,IF(ROW()-ROW(PaymentSchedule[[#Headers],[Pmt No]])&gt;ScheduledNumberOfPayments,"",ROW()-ROW(PaymentSchedule[[#Headers],[Pmt No]])),"")</f>
        <v/>
      </c>
      <c r="C137" s="84" t="str">
        <f>IF(PaymentSchedule[[#This Row],[Pmt No]]&lt;&gt;"",EOMONTH(LoanStartDate,ROW(PaymentSchedule[[#This Row],[Pmt No]])-ROW(PaymentSchedule[[#Headers],[Pmt No]])-2)+DAY(LoanStartDate),"")</f>
        <v/>
      </c>
      <c r="D137" s="83" t="str">
        <f>IF(PaymentSchedule[[#This Row],[Pmt No]]&lt;&gt;"",IF(ROW()-ROW(PaymentSchedule[[#Headers],[Beginning Balance]])=1,LoanAmount,INDEX(PaymentSchedule[Ending Balance],ROW()-ROW(PaymentSchedule[[#Headers],[Beginning Balance]])-1)),"")</f>
        <v/>
      </c>
      <c r="E137" s="83" t="str">
        <f>IF(PaymentSchedule[[#This Row],[Pmt No]]&lt;&gt;"",ScheduledPayment,"")</f>
        <v/>
      </c>
      <c r="F137" s="83" t="str">
        <f>IF(PaymentSchedule[[#This Row],[Pmt No]]&lt;&gt;"",IF(PaymentSchedule[[#This Row],[Scheduled Payment]]&lt;=PaymentSchedule[[#This Row],[Beginning Balance]],PaymentSchedule[[#This Row],[Scheduled Payment]],PaymentSchedule[[#This Row],[Beginning Balance]]),"")</f>
        <v/>
      </c>
      <c r="G137" s="83" t="str">
        <f>IF(PaymentSchedule[[#This Row],[Pmt No]]&lt;&gt;"",PaymentSchedule[[#This Row],[Total Payment]]-PaymentSchedule[[#This Row],[Interest]],"")</f>
        <v/>
      </c>
      <c r="H137" s="83" t="str">
        <f>IF(PaymentSchedule[[#This Row],[Pmt No]]&lt;&gt;"",PaymentSchedule[[#This Row],[Beginning Balance]]*(InterestRate/PaymentsPerYear),"")</f>
        <v/>
      </c>
      <c r="I137" s="83" t="str">
        <f>IF(PaymentSchedule[[#This Row],[Pmt No]]&lt;&gt;"",IF(PaymentSchedule[[#This Row],[Scheduled Payment]]&lt;=PaymentSchedule[[#This Row],[Beginning Balance]],PaymentSchedule[[#This Row],[Beginning Balance]]-PaymentSchedule[[#This Row],[Principal]],0),"")</f>
        <v/>
      </c>
      <c r="J137" s="83" t="str">
        <f>IF(PaymentSchedule[[#This Row],[Pmt No]]&lt;&gt;"",SUM(INDEX(PaymentSchedule[Interest],1,1):PaymentSchedule[[#This Row],[Interest]]),"")</f>
        <v/>
      </c>
    </row>
    <row r="138" spans="2:10">
      <c r="B138" s="85" t="str">
        <f>IF(LoanIsGood,IF(ROW()-ROW(PaymentSchedule[[#Headers],[Pmt No]])&gt;ScheduledNumberOfPayments,"",ROW()-ROW(PaymentSchedule[[#Headers],[Pmt No]])),"")</f>
        <v/>
      </c>
      <c r="C138" s="84" t="str">
        <f>IF(PaymentSchedule[[#This Row],[Pmt No]]&lt;&gt;"",EOMONTH(LoanStartDate,ROW(PaymentSchedule[[#This Row],[Pmt No]])-ROW(PaymentSchedule[[#Headers],[Pmt No]])-2)+DAY(LoanStartDate),"")</f>
        <v/>
      </c>
      <c r="D138" s="83" t="str">
        <f>IF(PaymentSchedule[[#This Row],[Pmt No]]&lt;&gt;"",IF(ROW()-ROW(PaymentSchedule[[#Headers],[Beginning Balance]])=1,LoanAmount,INDEX(PaymentSchedule[Ending Balance],ROW()-ROW(PaymentSchedule[[#Headers],[Beginning Balance]])-1)),"")</f>
        <v/>
      </c>
      <c r="E138" s="83" t="str">
        <f>IF(PaymentSchedule[[#This Row],[Pmt No]]&lt;&gt;"",ScheduledPayment,"")</f>
        <v/>
      </c>
      <c r="F138" s="83" t="str">
        <f>IF(PaymentSchedule[[#This Row],[Pmt No]]&lt;&gt;"",IF(PaymentSchedule[[#This Row],[Scheduled Payment]]&lt;=PaymentSchedule[[#This Row],[Beginning Balance]],PaymentSchedule[[#This Row],[Scheduled Payment]],PaymentSchedule[[#This Row],[Beginning Balance]]),"")</f>
        <v/>
      </c>
      <c r="G138" s="83" t="str">
        <f>IF(PaymentSchedule[[#This Row],[Pmt No]]&lt;&gt;"",PaymentSchedule[[#This Row],[Total Payment]]-PaymentSchedule[[#This Row],[Interest]],"")</f>
        <v/>
      </c>
      <c r="H138" s="83" t="str">
        <f>IF(PaymentSchedule[[#This Row],[Pmt No]]&lt;&gt;"",PaymentSchedule[[#This Row],[Beginning Balance]]*(InterestRate/PaymentsPerYear),"")</f>
        <v/>
      </c>
      <c r="I138" s="83" t="str">
        <f>IF(PaymentSchedule[[#This Row],[Pmt No]]&lt;&gt;"",IF(PaymentSchedule[[#This Row],[Scheduled Payment]]&lt;=PaymentSchedule[[#This Row],[Beginning Balance]],PaymentSchedule[[#This Row],[Beginning Balance]]-PaymentSchedule[[#This Row],[Principal]],0),"")</f>
        <v/>
      </c>
      <c r="J138" s="83" t="str">
        <f>IF(PaymentSchedule[[#This Row],[Pmt No]]&lt;&gt;"",SUM(INDEX(PaymentSchedule[Interest],1,1):PaymentSchedule[[#This Row],[Interest]]),"")</f>
        <v/>
      </c>
    </row>
    <row r="139" spans="2:10">
      <c r="B139" s="85" t="str">
        <f>IF(LoanIsGood,IF(ROW()-ROW(PaymentSchedule[[#Headers],[Pmt No]])&gt;ScheduledNumberOfPayments,"",ROW()-ROW(PaymentSchedule[[#Headers],[Pmt No]])),"")</f>
        <v/>
      </c>
      <c r="C139" s="84" t="str">
        <f>IF(PaymentSchedule[[#This Row],[Pmt No]]&lt;&gt;"",EOMONTH(LoanStartDate,ROW(PaymentSchedule[[#This Row],[Pmt No]])-ROW(PaymentSchedule[[#Headers],[Pmt No]])-2)+DAY(LoanStartDate),"")</f>
        <v/>
      </c>
      <c r="D139" s="83" t="str">
        <f>IF(PaymentSchedule[[#This Row],[Pmt No]]&lt;&gt;"",IF(ROW()-ROW(PaymentSchedule[[#Headers],[Beginning Balance]])=1,LoanAmount,INDEX(PaymentSchedule[Ending Balance],ROW()-ROW(PaymentSchedule[[#Headers],[Beginning Balance]])-1)),"")</f>
        <v/>
      </c>
      <c r="E139" s="83" t="str">
        <f>IF(PaymentSchedule[[#This Row],[Pmt No]]&lt;&gt;"",ScheduledPayment,"")</f>
        <v/>
      </c>
      <c r="F139" s="83" t="str">
        <f>IF(PaymentSchedule[[#This Row],[Pmt No]]&lt;&gt;"",IF(PaymentSchedule[[#This Row],[Scheduled Payment]]&lt;=PaymentSchedule[[#This Row],[Beginning Balance]],PaymentSchedule[[#This Row],[Scheduled Payment]],PaymentSchedule[[#This Row],[Beginning Balance]]),"")</f>
        <v/>
      </c>
      <c r="G139" s="83" t="str">
        <f>IF(PaymentSchedule[[#This Row],[Pmt No]]&lt;&gt;"",PaymentSchedule[[#This Row],[Total Payment]]-PaymentSchedule[[#This Row],[Interest]],"")</f>
        <v/>
      </c>
      <c r="H139" s="83" t="str">
        <f>IF(PaymentSchedule[[#This Row],[Pmt No]]&lt;&gt;"",PaymentSchedule[[#This Row],[Beginning Balance]]*(InterestRate/PaymentsPerYear),"")</f>
        <v/>
      </c>
      <c r="I139" s="83" t="str">
        <f>IF(PaymentSchedule[[#This Row],[Pmt No]]&lt;&gt;"",IF(PaymentSchedule[[#This Row],[Scheduled Payment]]&lt;=PaymentSchedule[[#This Row],[Beginning Balance]],PaymentSchedule[[#This Row],[Beginning Balance]]-PaymentSchedule[[#This Row],[Principal]],0),"")</f>
        <v/>
      </c>
      <c r="J139" s="83" t="str">
        <f>IF(PaymentSchedule[[#This Row],[Pmt No]]&lt;&gt;"",SUM(INDEX(PaymentSchedule[Interest],1,1):PaymentSchedule[[#This Row],[Interest]]),"")</f>
        <v/>
      </c>
    </row>
    <row r="140" spans="2:10">
      <c r="B140" s="85" t="str">
        <f>IF(LoanIsGood,IF(ROW()-ROW(PaymentSchedule[[#Headers],[Pmt No]])&gt;ScheduledNumberOfPayments,"",ROW()-ROW(PaymentSchedule[[#Headers],[Pmt No]])),"")</f>
        <v/>
      </c>
      <c r="C140" s="84" t="str">
        <f>IF(PaymentSchedule[[#This Row],[Pmt No]]&lt;&gt;"",EOMONTH(LoanStartDate,ROW(PaymentSchedule[[#This Row],[Pmt No]])-ROW(PaymentSchedule[[#Headers],[Pmt No]])-2)+DAY(LoanStartDate),"")</f>
        <v/>
      </c>
      <c r="D140" s="83" t="str">
        <f>IF(PaymentSchedule[[#This Row],[Pmt No]]&lt;&gt;"",IF(ROW()-ROW(PaymentSchedule[[#Headers],[Beginning Balance]])=1,LoanAmount,INDEX(PaymentSchedule[Ending Balance],ROW()-ROW(PaymentSchedule[[#Headers],[Beginning Balance]])-1)),"")</f>
        <v/>
      </c>
      <c r="E140" s="83" t="str">
        <f>IF(PaymentSchedule[[#This Row],[Pmt No]]&lt;&gt;"",ScheduledPayment,"")</f>
        <v/>
      </c>
      <c r="F140" s="83" t="str">
        <f>IF(PaymentSchedule[[#This Row],[Pmt No]]&lt;&gt;"",IF(PaymentSchedule[[#This Row],[Scheduled Payment]]&lt;=PaymentSchedule[[#This Row],[Beginning Balance]],PaymentSchedule[[#This Row],[Scheduled Payment]],PaymentSchedule[[#This Row],[Beginning Balance]]),"")</f>
        <v/>
      </c>
      <c r="G140" s="83" t="str">
        <f>IF(PaymentSchedule[[#This Row],[Pmt No]]&lt;&gt;"",PaymentSchedule[[#This Row],[Total Payment]]-PaymentSchedule[[#This Row],[Interest]],"")</f>
        <v/>
      </c>
      <c r="H140" s="83" t="str">
        <f>IF(PaymentSchedule[[#This Row],[Pmt No]]&lt;&gt;"",PaymentSchedule[[#This Row],[Beginning Balance]]*(InterestRate/PaymentsPerYear),"")</f>
        <v/>
      </c>
      <c r="I140" s="83" t="str">
        <f>IF(PaymentSchedule[[#This Row],[Pmt No]]&lt;&gt;"",IF(PaymentSchedule[[#This Row],[Scheduled Payment]]&lt;=PaymentSchedule[[#This Row],[Beginning Balance]],PaymentSchedule[[#This Row],[Beginning Balance]]-PaymentSchedule[[#This Row],[Principal]],0),"")</f>
        <v/>
      </c>
      <c r="J140" s="83" t="str">
        <f>IF(PaymentSchedule[[#This Row],[Pmt No]]&lt;&gt;"",SUM(INDEX(PaymentSchedule[Interest],1,1):PaymentSchedule[[#This Row],[Interest]]),"")</f>
        <v/>
      </c>
    </row>
    <row r="141" spans="2:10">
      <c r="B141" s="85" t="str">
        <f>IF(LoanIsGood,IF(ROW()-ROW(PaymentSchedule[[#Headers],[Pmt No]])&gt;ScheduledNumberOfPayments,"",ROW()-ROW(PaymentSchedule[[#Headers],[Pmt No]])),"")</f>
        <v/>
      </c>
      <c r="C141" s="84" t="str">
        <f>IF(PaymentSchedule[[#This Row],[Pmt No]]&lt;&gt;"",EOMONTH(LoanStartDate,ROW(PaymentSchedule[[#This Row],[Pmt No]])-ROW(PaymentSchedule[[#Headers],[Pmt No]])-2)+DAY(LoanStartDate),"")</f>
        <v/>
      </c>
      <c r="D141" s="83" t="str">
        <f>IF(PaymentSchedule[[#This Row],[Pmt No]]&lt;&gt;"",IF(ROW()-ROW(PaymentSchedule[[#Headers],[Beginning Balance]])=1,LoanAmount,INDEX(PaymentSchedule[Ending Balance],ROW()-ROW(PaymentSchedule[[#Headers],[Beginning Balance]])-1)),"")</f>
        <v/>
      </c>
      <c r="E141" s="83" t="str">
        <f>IF(PaymentSchedule[[#This Row],[Pmt No]]&lt;&gt;"",ScheduledPayment,"")</f>
        <v/>
      </c>
      <c r="F141" s="83" t="str">
        <f>IF(PaymentSchedule[[#This Row],[Pmt No]]&lt;&gt;"",IF(PaymentSchedule[[#This Row],[Scheduled Payment]]&lt;=PaymentSchedule[[#This Row],[Beginning Balance]],PaymentSchedule[[#This Row],[Scheduled Payment]],PaymentSchedule[[#This Row],[Beginning Balance]]),"")</f>
        <v/>
      </c>
      <c r="G141" s="83" t="str">
        <f>IF(PaymentSchedule[[#This Row],[Pmt No]]&lt;&gt;"",PaymentSchedule[[#This Row],[Total Payment]]-PaymentSchedule[[#This Row],[Interest]],"")</f>
        <v/>
      </c>
      <c r="H141" s="83" t="str">
        <f>IF(PaymentSchedule[[#This Row],[Pmt No]]&lt;&gt;"",PaymentSchedule[[#This Row],[Beginning Balance]]*(InterestRate/PaymentsPerYear),"")</f>
        <v/>
      </c>
      <c r="I141" s="83" t="str">
        <f>IF(PaymentSchedule[[#This Row],[Pmt No]]&lt;&gt;"",IF(PaymentSchedule[[#This Row],[Scheduled Payment]]&lt;=PaymentSchedule[[#This Row],[Beginning Balance]],PaymentSchedule[[#This Row],[Beginning Balance]]-PaymentSchedule[[#This Row],[Principal]],0),"")</f>
        <v/>
      </c>
      <c r="J141" s="83" t="str">
        <f>IF(PaymentSchedule[[#This Row],[Pmt No]]&lt;&gt;"",SUM(INDEX(PaymentSchedule[Interest],1,1):PaymentSchedule[[#This Row],[Interest]]),"")</f>
        <v/>
      </c>
    </row>
    <row r="142" spans="2:10">
      <c r="B142" s="85" t="str">
        <f>IF(LoanIsGood,IF(ROW()-ROW(PaymentSchedule[[#Headers],[Pmt No]])&gt;ScheduledNumberOfPayments,"",ROW()-ROW(PaymentSchedule[[#Headers],[Pmt No]])),"")</f>
        <v/>
      </c>
      <c r="C142" s="84" t="str">
        <f>IF(PaymentSchedule[[#This Row],[Pmt No]]&lt;&gt;"",EOMONTH(LoanStartDate,ROW(PaymentSchedule[[#This Row],[Pmt No]])-ROW(PaymentSchedule[[#Headers],[Pmt No]])-2)+DAY(LoanStartDate),"")</f>
        <v/>
      </c>
      <c r="D142" s="83" t="str">
        <f>IF(PaymentSchedule[[#This Row],[Pmt No]]&lt;&gt;"",IF(ROW()-ROW(PaymentSchedule[[#Headers],[Beginning Balance]])=1,LoanAmount,INDEX(PaymentSchedule[Ending Balance],ROW()-ROW(PaymentSchedule[[#Headers],[Beginning Balance]])-1)),"")</f>
        <v/>
      </c>
      <c r="E142" s="83" t="str">
        <f>IF(PaymentSchedule[[#This Row],[Pmt No]]&lt;&gt;"",ScheduledPayment,"")</f>
        <v/>
      </c>
      <c r="F142" s="83" t="str">
        <f>IF(PaymentSchedule[[#This Row],[Pmt No]]&lt;&gt;"",IF(PaymentSchedule[[#This Row],[Scheduled Payment]]&lt;=PaymentSchedule[[#This Row],[Beginning Balance]],PaymentSchedule[[#This Row],[Scheduled Payment]],PaymentSchedule[[#This Row],[Beginning Balance]]),"")</f>
        <v/>
      </c>
      <c r="G142" s="83" t="str">
        <f>IF(PaymentSchedule[[#This Row],[Pmt No]]&lt;&gt;"",PaymentSchedule[[#This Row],[Total Payment]]-PaymentSchedule[[#This Row],[Interest]],"")</f>
        <v/>
      </c>
      <c r="H142" s="83" t="str">
        <f>IF(PaymentSchedule[[#This Row],[Pmt No]]&lt;&gt;"",PaymentSchedule[[#This Row],[Beginning Balance]]*(InterestRate/PaymentsPerYear),"")</f>
        <v/>
      </c>
      <c r="I142" s="83" t="str">
        <f>IF(PaymentSchedule[[#This Row],[Pmt No]]&lt;&gt;"",IF(PaymentSchedule[[#This Row],[Scheduled Payment]]&lt;=PaymentSchedule[[#This Row],[Beginning Balance]],PaymentSchedule[[#This Row],[Beginning Balance]]-PaymentSchedule[[#This Row],[Principal]],0),"")</f>
        <v/>
      </c>
      <c r="J142" s="83" t="str">
        <f>IF(PaymentSchedule[[#This Row],[Pmt No]]&lt;&gt;"",SUM(INDEX(PaymentSchedule[Interest],1,1):PaymentSchedule[[#This Row],[Interest]]),"")</f>
        <v/>
      </c>
    </row>
    <row r="143" spans="2:10">
      <c r="B143" s="85" t="str">
        <f>IF(LoanIsGood,IF(ROW()-ROW(PaymentSchedule[[#Headers],[Pmt No]])&gt;ScheduledNumberOfPayments,"",ROW()-ROW(PaymentSchedule[[#Headers],[Pmt No]])),"")</f>
        <v/>
      </c>
      <c r="C143" s="84" t="str">
        <f>IF(PaymentSchedule[[#This Row],[Pmt No]]&lt;&gt;"",EOMONTH(LoanStartDate,ROW(PaymentSchedule[[#This Row],[Pmt No]])-ROW(PaymentSchedule[[#Headers],[Pmt No]])-2)+DAY(LoanStartDate),"")</f>
        <v/>
      </c>
      <c r="D143" s="83" t="str">
        <f>IF(PaymentSchedule[[#This Row],[Pmt No]]&lt;&gt;"",IF(ROW()-ROW(PaymentSchedule[[#Headers],[Beginning Balance]])=1,LoanAmount,INDEX(PaymentSchedule[Ending Balance],ROW()-ROW(PaymentSchedule[[#Headers],[Beginning Balance]])-1)),"")</f>
        <v/>
      </c>
      <c r="E143" s="83" t="str">
        <f>IF(PaymentSchedule[[#This Row],[Pmt No]]&lt;&gt;"",ScheduledPayment,"")</f>
        <v/>
      </c>
      <c r="F143" s="83" t="str">
        <f>IF(PaymentSchedule[[#This Row],[Pmt No]]&lt;&gt;"",IF(PaymentSchedule[[#This Row],[Scheduled Payment]]&lt;=PaymentSchedule[[#This Row],[Beginning Balance]],PaymentSchedule[[#This Row],[Scheduled Payment]],PaymentSchedule[[#This Row],[Beginning Balance]]),"")</f>
        <v/>
      </c>
      <c r="G143" s="83" t="str">
        <f>IF(PaymentSchedule[[#This Row],[Pmt No]]&lt;&gt;"",PaymentSchedule[[#This Row],[Total Payment]]-PaymentSchedule[[#This Row],[Interest]],"")</f>
        <v/>
      </c>
      <c r="H143" s="83" t="str">
        <f>IF(PaymentSchedule[[#This Row],[Pmt No]]&lt;&gt;"",PaymentSchedule[[#This Row],[Beginning Balance]]*(InterestRate/PaymentsPerYear),"")</f>
        <v/>
      </c>
      <c r="I143" s="83" t="str">
        <f>IF(PaymentSchedule[[#This Row],[Pmt No]]&lt;&gt;"",IF(PaymentSchedule[[#This Row],[Scheduled Payment]]&lt;=PaymentSchedule[[#This Row],[Beginning Balance]],PaymentSchedule[[#This Row],[Beginning Balance]]-PaymentSchedule[[#This Row],[Principal]],0),"")</f>
        <v/>
      </c>
      <c r="J143" s="83" t="str">
        <f>IF(PaymentSchedule[[#This Row],[Pmt No]]&lt;&gt;"",SUM(INDEX(PaymentSchedule[Interest],1,1):PaymentSchedule[[#This Row],[Interest]]),"")</f>
        <v/>
      </c>
    </row>
    <row r="144" spans="2:10">
      <c r="B144" s="85" t="str">
        <f>IF(LoanIsGood,IF(ROW()-ROW(PaymentSchedule[[#Headers],[Pmt No]])&gt;ScheduledNumberOfPayments,"",ROW()-ROW(PaymentSchedule[[#Headers],[Pmt No]])),"")</f>
        <v/>
      </c>
      <c r="C144" s="84" t="str">
        <f>IF(PaymentSchedule[[#This Row],[Pmt No]]&lt;&gt;"",EOMONTH(LoanStartDate,ROW(PaymentSchedule[[#This Row],[Pmt No]])-ROW(PaymentSchedule[[#Headers],[Pmt No]])-2)+DAY(LoanStartDate),"")</f>
        <v/>
      </c>
      <c r="D144" s="83" t="str">
        <f>IF(PaymentSchedule[[#This Row],[Pmt No]]&lt;&gt;"",IF(ROW()-ROW(PaymentSchedule[[#Headers],[Beginning Balance]])=1,LoanAmount,INDEX(PaymentSchedule[Ending Balance],ROW()-ROW(PaymentSchedule[[#Headers],[Beginning Balance]])-1)),"")</f>
        <v/>
      </c>
      <c r="E144" s="83" t="str">
        <f>IF(PaymentSchedule[[#This Row],[Pmt No]]&lt;&gt;"",ScheduledPayment,"")</f>
        <v/>
      </c>
      <c r="F144" s="83" t="str">
        <f>IF(PaymentSchedule[[#This Row],[Pmt No]]&lt;&gt;"",IF(PaymentSchedule[[#This Row],[Scheduled Payment]]&lt;=PaymentSchedule[[#This Row],[Beginning Balance]],PaymentSchedule[[#This Row],[Scheduled Payment]],PaymentSchedule[[#This Row],[Beginning Balance]]),"")</f>
        <v/>
      </c>
      <c r="G144" s="83" t="str">
        <f>IF(PaymentSchedule[[#This Row],[Pmt No]]&lt;&gt;"",PaymentSchedule[[#This Row],[Total Payment]]-PaymentSchedule[[#This Row],[Interest]],"")</f>
        <v/>
      </c>
      <c r="H144" s="83" t="str">
        <f>IF(PaymentSchedule[[#This Row],[Pmt No]]&lt;&gt;"",PaymentSchedule[[#This Row],[Beginning Balance]]*(InterestRate/PaymentsPerYear),"")</f>
        <v/>
      </c>
      <c r="I144" s="83" t="str">
        <f>IF(PaymentSchedule[[#This Row],[Pmt No]]&lt;&gt;"",IF(PaymentSchedule[[#This Row],[Scheduled Payment]]&lt;=PaymentSchedule[[#This Row],[Beginning Balance]],PaymentSchedule[[#This Row],[Beginning Balance]]-PaymentSchedule[[#This Row],[Principal]],0),"")</f>
        <v/>
      </c>
      <c r="J144" s="83" t="str">
        <f>IF(PaymentSchedule[[#This Row],[Pmt No]]&lt;&gt;"",SUM(INDEX(PaymentSchedule[Interest],1,1):PaymentSchedule[[#This Row],[Interest]]),"")</f>
        <v/>
      </c>
    </row>
    <row r="145" spans="2:10">
      <c r="B145" s="85" t="str">
        <f>IF(LoanIsGood,IF(ROW()-ROW(PaymentSchedule[[#Headers],[Pmt No]])&gt;ScheduledNumberOfPayments,"",ROW()-ROW(PaymentSchedule[[#Headers],[Pmt No]])),"")</f>
        <v/>
      </c>
      <c r="C145" s="84" t="str">
        <f>IF(PaymentSchedule[[#This Row],[Pmt No]]&lt;&gt;"",EOMONTH(LoanStartDate,ROW(PaymentSchedule[[#This Row],[Pmt No]])-ROW(PaymentSchedule[[#Headers],[Pmt No]])-2)+DAY(LoanStartDate),"")</f>
        <v/>
      </c>
      <c r="D145" s="83" t="str">
        <f>IF(PaymentSchedule[[#This Row],[Pmt No]]&lt;&gt;"",IF(ROW()-ROW(PaymentSchedule[[#Headers],[Beginning Balance]])=1,LoanAmount,INDEX(PaymentSchedule[Ending Balance],ROW()-ROW(PaymentSchedule[[#Headers],[Beginning Balance]])-1)),"")</f>
        <v/>
      </c>
      <c r="E145" s="83" t="str">
        <f>IF(PaymentSchedule[[#This Row],[Pmt No]]&lt;&gt;"",ScheduledPayment,"")</f>
        <v/>
      </c>
      <c r="F145" s="83" t="str">
        <f>IF(PaymentSchedule[[#This Row],[Pmt No]]&lt;&gt;"",IF(PaymentSchedule[[#This Row],[Scheduled Payment]]&lt;=PaymentSchedule[[#This Row],[Beginning Balance]],PaymentSchedule[[#This Row],[Scheduled Payment]],PaymentSchedule[[#This Row],[Beginning Balance]]),"")</f>
        <v/>
      </c>
      <c r="G145" s="83" t="str">
        <f>IF(PaymentSchedule[[#This Row],[Pmt No]]&lt;&gt;"",PaymentSchedule[[#This Row],[Total Payment]]-PaymentSchedule[[#This Row],[Interest]],"")</f>
        <v/>
      </c>
      <c r="H145" s="83" t="str">
        <f>IF(PaymentSchedule[[#This Row],[Pmt No]]&lt;&gt;"",PaymentSchedule[[#This Row],[Beginning Balance]]*(InterestRate/PaymentsPerYear),"")</f>
        <v/>
      </c>
      <c r="I145" s="83" t="str">
        <f>IF(PaymentSchedule[[#This Row],[Pmt No]]&lt;&gt;"",IF(PaymentSchedule[[#This Row],[Scheduled Payment]]&lt;=PaymentSchedule[[#This Row],[Beginning Balance]],PaymentSchedule[[#This Row],[Beginning Balance]]-PaymentSchedule[[#This Row],[Principal]],0),"")</f>
        <v/>
      </c>
      <c r="J145" s="83" t="str">
        <f>IF(PaymentSchedule[[#This Row],[Pmt No]]&lt;&gt;"",SUM(INDEX(PaymentSchedule[Interest],1,1):PaymentSchedule[[#This Row],[Interest]]),"")</f>
        <v/>
      </c>
    </row>
    <row r="146" spans="2:10">
      <c r="B146" s="85" t="str">
        <f>IF(LoanIsGood,IF(ROW()-ROW(PaymentSchedule[[#Headers],[Pmt No]])&gt;ScheduledNumberOfPayments,"",ROW()-ROW(PaymentSchedule[[#Headers],[Pmt No]])),"")</f>
        <v/>
      </c>
      <c r="C146" s="84" t="str">
        <f>IF(PaymentSchedule[[#This Row],[Pmt No]]&lt;&gt;"",EOMONTH(LoanStartDate,ROW(PaymentSchedule[[#This Row],[Pmt No]])-ROW(PaymentSchedule[[#Headers],[Pmt No]])-2)+DAY(LoanStartDate),"")</f>
        <v/>
      </c>
      <c r="D146" s="83" t="str">
        <f>IF(PaymentSchedule[[#This Row],[Pmt No]]&lt;&gt;"",IF(ROW()-ROW(PaymentSchedule[[#Headers],[Beginning Balance]])=1,LoanAmount,INDEX(PaymentSchedule[Ending Balance],ROW()-ROW(PaymentSchedule[[#Headers],[Beginning Balance]])-1)),"")</f>
        <v/>
      </c>
      <c r="E146" s="83" t="str">
        <f>IF(PaymentSchedule[[#This Row],[Pmt No]]&lt;&gt;"",ScheduledPayment,"")</f>
        <v/>
      </c>
      <c r="F146" s="83" t="str">
        <f>IF(PaymentSchedule[[#This Row],[Pmt No]]&lt;&gt;"",IF(PaymentSchedule[[#This Row],[Scheduled Payment]]&lt;=PaymentSchedule[[#This Row],[Beginning Balance]],PaymentSchedule[[#This Row],[Scheduled Payment]],PaymentSchedule[[#This Row],[Beginning Balance]]),"")</f>
        <v/>
      </c>
      <c r="G146" s="83" t="str">
        <f>IF(PaymentSchedule[[#This Row],[Pmt No]]&lt;&gt;"",PaymentSchedule[[#This Row],[Total Payment]]-PaymentSchedule[[#This Row],[Interest]],"")</f>
        <v/>
      </c>
      <c r="H146" s="83" t="str">
        <f>IF(PaymentSchedule[[#This Row],[Pmt No]]&lt;&gt;"",PaymentSchedule[[#This Row],[Beginning Balance]]*(InterestRate/PaymentsPerYear),"")</f>
        <v/>
      </c>
      <c r="I146" s="83" t="str">
        <f>IF(PaymentSchedule[[#This Row],[Pmt No]]&lt;&gt;"",IF(PaymentSchedule[[#This Row],[Scheduled Payment]]&lt;=PaymentSchedule[[#This Row],[Beginning Balance]],PaymentSchedule[[#This Row],[Beginning Balance]]-PaymentSchedule[[#This Row],[Principal]],0),"")</f>
        <v/>
      </c>
      <c r="J146" s="83" t="str">
        <f>IF(PaymentSchedule[[#This Row],[Pmt No]]&lt;&gt;"",SUM(INDEX(PaymentSchedule[Interest],1,1):PaymentSchedule[[#This Row],[Interest]]),"")</f>
        <v/>
      </c>
    </row>
    <row r="147" spans="2:10">
      <c r="B147" s="85" t="str">
        <f>IF(LoanIsGood,IF(ROW()-ROW(PaymentSchedule[[#Headers],[Pmt No]])&gt;ScheduledNumberOfPayments,"",ROW()-ROW(PaymentSchedule[[#Headers],[Pmt No]])),"")</f>
        <v/>
      </c>
      <c r="C147" s="84" t="str">
        <f>IF(PaymentSchedule[[#This Row],[Pmt No]]&lt;&gt;"",EOMONTH(LoanStartDate,ROW(PaymentSchedule[[#This Row],[Pmt No]])-ROW(PaymentSchedule[[#Headers],[Pmt No]])-2)+DAY(LoanStartDate),"")</f>
        <v/>
      </c>
      <c r="D147" s="83" t="str">
        <f>IF(PaymentSchedule[[#This Row],[Pmt No]]&lt;&gt;"",IF(ROW()-ROW(PaymentSchedule[[#Headers],[Beginning Balance]])=1,LoanAmount,INDEX(PaymentSchedule[Ending Balance],ROW()-ROW(PaymentSchedule[[#Headers],[Beginning Balance]])-1)),"")</f>
        <v/>
      </c>
      <c r="E147" s="83" t="str">
        <f>IF(PaymentSchedule[[#This Row],[Pmt No]]&lt;&gt;"",ScheduledPayment,"")</f>
        <v/>
      </c>
      <c r="F147" s="83" t="str">
        <f>IF(PaymentSchedule[[#This Row],[Pmt No]]&lt;&gt;"",IF(PaymentSchedule[[#This Row],[Scheduled Payment]]&lt;=PaymentSchedule[[#This Row],[Beginning Balance]],PaymentSchedule[[#This Row],[Scheduled Payment]],PaymentSchedule[[#This Row],[Beginning Balance]]),"")</f>
        <v/>
      </c>
      <c r="G147" s="83" t="str">
        <f>IF(PaymentSchedule[[#This Row],[Pmt No]]&lt;&gt;"",PaymentSchedule[[#This Row],[Total Payment]]-PaymentSchedule[[#This Row],[Interest]],"")</f>
        <v/>
      </c>
      <c r="H147" s="83" t="str">
        <f>IF(PaymentSchedule[[#This Row],[Pmt No]]&lt;&gt;"",PaymentSchedule[[#This Row],[Beginning Balance]]*(InterestRate/PaymentsPerYear),"")</f>
        <v/>
      </c>
      <c r="I147" s="83" t="str">
        <f>IF(PaymentSchedule[[#This Row],[Pmt No]]&lt;&gt;"",IF(PaymentSchedule[[#This Row],[Scheduled Payment]]&lt;=PaymentSchedule[[#This Row],[Beginning Balance]],PaymentSchedule[[#This Row],[Beginning Balance]]-PaymentSchedule[[#This Row],[Principal]],0),"")</f>
        <v/>
      </c>
      <c r="J147" s="83" t="str">
        <f>IF(PaymentSchedule[[#This Row],[Pmt No]]&lt;&gt;"",SUM(INDEX(PaymentSchedule[Interest],1,1):PaymentSchedule[[#This Row],[Interest]]),"")</f>
        <v/>
      </c>
    </row>
    <row r="148" spans="2:10">
      <c r="B148" s="85" t="str">
        <f>IF(LoanIsGood,IF(ROW()-ROW(PaymentSchedule[[#Headers],[Pmt No]])&gt;ScheduledNumberOfPayments,"",ROW()-ROW(PaymentSchedule[[#Headers],[Pmt No]])),"")</f>
        <v/>
      </c>
      <c r="C148" s="84" t="str">
        <f>IF(PaymentSchedule[[#This Row],[Pmt No]]&lt;&gt;"",EOMONTH(LoanStartDate,ROW(PaymentSchedule[[#This Row],[Pmt No]])-ROW(PaymentSchedule[[#Headers],[Pmt No]])-2)+DAY(LoanStartDate),"")</f>
        <v/>
      </c>
      <c r="D148" s="83" t="str">
        <f>IF(PaymentSchedule[[#This Row],[Pmt No]]&lt;&gt;"",IF(ROW()-ROW(PaymentSchedule[[#Headers],[Beginning Balance]])=1,LoanAmount,INDEX(PaymentSchedule[Ending Balance],ROW()-ROW(PaymentSchedule[[#Headers],[Beginning Balance]])-1)),"")</f>
        <v/>
      </c>
      <c r="E148" s="83" t="str">
        <f>IF(PaymentSchedule[[#This Row],[Pmt No]]&lt;&gt;"",ScheduledPayment,"")</f>
        <v/>
      </c>
      <c r="F148" s="83" t="str">
        <f>IF(PaymentSchedule[[#This Row],[Pmt No]]&lt;&gt;"",IF(PaymentSchedule[[#This Row],[Scheduled Payment]]&lt;=PaymentSchedule[[#This Row],[Beginning Balance]],PaymentSchedule[[#This Row],[Scheduled Payment]],PaymentSchedule[[#This Row],[Beginning Balance]]),"")</f>
        <v/>
      </c>
      <c r="G148" s="83" t="str">
        <f>IF(PaymentSchedule[[#This Row],[Pmt No]]&lt;&gt;"",PaymentSchedule[[#This Row],[Total Payment]]-PaymentSchedule[[#This Row],[Interest]],"")</f>
        <v/>
      </c>
      <c r="H148" s="83" t="str">
        <f>IF(PaymentSchedule[[#This Row],[Pmt No]]&lt;&gt;"",PaymentSchedule[[#This Row],[Beginning Balance]]*(InterestRate/PaymentsPerYear),"")</f>
        <v/>
      </c>
      <c r="I148" s="83" t="str">
        <f>IF(PaymentSchedule[[#This Row],[Pmt No]]&lt;&gt;"",IF(PaymentSchedule[[#This Row],[Scheduled Payment]]&lt;=PaymentSchedule[[#This Row],[Beginning Balance]],PaymentSchedule[[#This Row],[Beginning Balance]]-PaymentSchedule[[#This Row],[Principal]],0),"")</f>
        <v/>
      </c>
      <c r="J148" s="83" t="str">
        <f>IF(PaymentSchedule[[#This Row],[Pmt No]]&lt;&gt;"",SUM(INDEX(PaymentSchedule[Interest],1,1):PaymentSchedule[[#This Row],[Interest]]),"")</f>
        <v/>
      </c>
    </row>
    <row r="149" spans="2:10">
      <c r="B149" s="85" t="str">
        <f>IF(LoanIsGood,IF(ROW()-ROW(PaymentSchedule[[#Headers],[Pmt No]])&gt;ScheduledNumberOfPayments,"",ROW()-ROW(PaymentSchedule[[#Headers],[Pmt No]])),"")</f>
        <v/>
      </c>
      <c r="C149" s="84" t="str">
        <f>IF(PaymentSchedule[[#This Row],[Pmt No]]&lt;&gt;"",EOMONTH(LoanStartDate,ROW(PaymentSchedule[[#This Row],[Pmt No]])-ROW(PaymentSchedule[[#Headers],[Pmt No]])-2)+DAY(LoanStartDate),"")</f>
        <v/>
      </c>
      <c r="D149" s="83" t="str">
        <f>IF(PaymentSchedule[[#This Row],[Pmt No]]&lt;&gt;"",IF(ROW()-ROW(PaymentSchedule[[#Headers],[Beginning Balance]])=1,LoanAmount,INDEX(PaymentSchedule[Ending Balance],ROW()-ROW(PaymentSchedule[[#Headers],[Beginning Balance]])-1)),"")</f>
        <v/>
      </c>
      <c r="E149" s="83" t="str">
        <f>IF(PaymentSchedule[[#This Row],[Pmt No]]&lt;&gt;"",ScheduledPayment,"")</f>
        <v/>
      </c>
      <c r="F149" s="83" t="str">
        <f>IF(PaymentSchedule[[#This Row],[Pmt No]]&lt;&gt;"",IF(PaymentSchedule[[#This Row],[Scheduled Payment]]&lt;=PaymentSchedule[[#This Row],[Beginning Balance]],PaymentSchedule[[#This Row],[Scheduled Payment]],PaymentSchedule[[#This Row],[Beginning Balance]]),"")</f>
        <v/>
      </c>
      <c r="G149" s="83" t="str">
        <f>IF(PaymentSchedule[[#This Row],[Pmt No]]&lt;&gt;"",PaymentSchedule[[#This Row],[Total Payment]]-PaymentSchedule[[#This Row],[Interest]],"")</f>
        <v/>
      </c>
      <c r="H149" s="83" t="str">
        <f>IF(PaymentSchedule[[#This Row],[Pmt No]]&lt;&gt;"",PaymentSchedule[[#This Row],[Beginning Balance]]*(InterestRate/PaymentsPerYear),"")</f>
        <v/>
      </c>
      <c r="I149" s="83" t="str">
        <f>IF(PaymentSchedule[[#This Row],[Pmt No]]&lt;&gt;"",IF(PaymentSchedule[[#This Row],[Scheduled Payment]]&lt;=PaymentSchedule[[#This Row],[Beginning Balance]],PaymentSchedule[[#This Row],[Beginning Balance]]-PaymentSchedule[[#This Row],[Principal]],0),"")</f>
        <v/>
      </c>
      <c r="J149" s="83" t="str">
        <f>IF(PaymentSchedule[[#This Row],[Pmt No]]&lt;&gt;"",SUM(INDEX(PaymentSchedule[Interest],1,1):PaymentSchedule[[#This Row],[Interest]]),"")</f>
        <v/>
      </c>
    </row>
    <row r="150" spans="2:10">
      <c r="B150" s="85" t="str">
        <f>IF(LoanIsGood,IF(ROW()-ROW(PaymentSchedule[[#Headers],[Pmt No]])&gt;ScheduledNumberOfPayments,"",ROW()-ROW(PaymentSchedule[[#Headers],[Pmt No]])),"")</f>
        <v/>
      </c>
      <c r="C150" s="84" t="str">
        <f>IF(PaymentSchedule[[#This Row],[Pmt No]]&lt;&gt;"",EOMONTH(LoanStartDate,ROW(PaymentSchedule[[#This Row],[Pmt No]])-ROW(PaymentSchedule[[#Headers],[Pmt No]])-2)+DAY(LoanStartDate),"")</f>
        <v/>
      </c>
      <c r="D150" s="83" t="str">
        <f>IF(PaymentSchedule[[#This Row],[Pmt No]]&lt;&gt;"",IF(ROW()-ROW(PaymentSchedule[[#Headers],[Beginning Balance]])=1,LoanAmount,INDEX(PaymentSchedule[Ending Balance],ROW()-ROW(PaymentSchedule[[#Headers],[Beginning Balance]])-1)),"")</f>
        <v/>
      </c>
      <c r="E150" s="83" t="str">
        <f>IF(PaymentSchedule[[#This Row],[Pmt No]]&lt;&gt;"",ScheduledPayment,"")</f>
        <v/>
      </c>
      <c r="F150" s="83" t="str">
        <f>IF(PaymentSchedule[[#This Row],[Pmt No]]&lt;&gt;"",IF(PaymentSchedule[[#This Row],[Scheduled Payment]]&lt;=PaymentSchedule[[#This Row],[Beginning Balance]],PaymentSchedule[[#This Row],[Scheduled Payment]],PaymentSchedule[[#This Row],[Beginning Balance]]),"")</f>
        <v/>
      </c>
      <c r="G150" s="83" t="str">
        <f>IF(PaymentSchedule[[#This Row],[Pmt No]]&lt;&gt;"",PaymentSchedule[[#This Row],[Total Payment]]-PaymentSchedule[[#This Row],[Interest]],"")</f>
        <v/>
      </c>
      <c r="H150" s="83" t="str">
        <f>IF(PaymentSchedule[[#This Row],[Pmt No]]&lt;&gt;"",PaymentSchedule[[#This Row],[Beginning Balance]]*(InterestRate/PaymentsPerYear),"")</f>
        <v/>
      </c>
      <c r="I150" s="83" t="str">
        <f>IF(PaymentSchedule[[#This Row],[Pmt No]]&lt;&gt;"",IF(PaymentSchedule[[#This Row],[Scheduled Payment]]&lt;=PaymentSchedule[[#This Row],[Beginning Balance]],PaymentSchedule[[#This Row],[Beginning Balance]]-PaymentSchedule[[#This Row],[Principal]],0),"")</f>
        <v/>
      </c>
      <c r="J150" s="83" t="str">
        <f>IF(PaymentSchedule[[#This Row],[Pmt No]]&lt;&gt;"",SUM(INDEX(PaymentSchedule[Interest],1,1):PaymentSchedule[[#This Row],[Interest]]),"")</f>
        <v/>
      </c>
    </row>
    <row r="151" spans="2:10">
      <c r="B151" s="85" t="str">
        <f>IF(LoanIsGood,IF(ROW()-ROW(PaymentSchedule[[#Headers],[Pmt No]])&gt;ScheduledNumberOfPayments,"",ROW()-ROW(PaymentSchedule[[#Headers],[Pmt No]])),"")</f>
        <v/>
      </c>
      <c r="C151" s="84" t="str">
        <f>IF(PaymentSchedule[[#This Row],[Pmt No]]&lt;&gt;"",EOMONTH(LoanStartDate,ROW(PaymentSchedule[[#This Row],[Pmt No]])-ROW(PaymentSchedule[[#Headers],[Pmt No]])-2)+DAY(LoanStartDate),"")</f>
        <v/>
      </c>
      <c r="D151" s="83" t="str">
        <f>IF(PaymentSchedule[[#This Row],[Pmt No]]&lt;&gt;"",IF(ROW()-ROW(PaymentSchedule[[#Headers],[Beginning Balance]])=1,LoanAmount,INDEX(PaymentSchedule[Ending Balance],ROW()-ROW(PaymentSchedule[[#Headers],[Beginning Balance]])-1)),"")</f>
        <v/>
      </c>
      <c r="E151" s="83" t="str">
        <f>IF(PaymentSchedule[[#This Row],[Pmt No]]&lt;&gt;"",ScheduledPayment,"")</f>
        <v/>
      </c>
      <c r="F151" s="83" t="str">
        <f>IF(PaymentSchedule[[#This Row],[Pmt No]]&lt;&gt;"",IF(PaymentSchedule[[#This Row],[Scheduled Payment]]&lt;=PaymentSchedule[[#This Row],[Beginning Balance]],PaymentSchedule[[#This Row],[Scheduled Payment]],PaymentSchedule[[#This Row],[Beginning Balance]]),"")</f>
        <v/>
      </c>
      <c r="G151" s="83" t="str">
        <f>IF(PaymentSchedule[[#This Row],[Pmt No]]&lt;&gt;"",PaymentSchedule[[#This Row],[Total Payment]]-PaymentSchedule[[#This Row],[Interest]],"")</f>
        <v/>
      </c>
      <c r="H151" s="83" t="str">
        <f>IF(PaymentSchedule[[#This Row],[Pmt No]]&lt;&gt;"",PaymentSchedule[[#This Row],[Beginning Balance]]*(InterestRate/PaymentsPerYear),"")</f>
        <v/>
      </c>
      <c r="I151" s="83" t="str">
        <f>IF(PaymentSchedule[[#This Row],[Pmt No]]&lt;&gt;"",IF(PaymentSchedule[[#This Row],[Scheduled Payment]]&lt;=PaymentSchedule[[#This Row],[Beginning Balance]],PaymentSchedule[[#This Row],[Beginning Balance]]-PaymentSchedule[[#This Row],[Principal]],0),"")</f>
        <v/>
      </c>
      <c r="J151" s="83" t="str">
        <f>IF(PaymentSchedule[[#This Row],[Pmt No]]&lt;&gt;"",SUM(INDEX(PaymentSchedule[Interest],1,1):PaymentSchedule[[#This Row],[Interest]]),"")</f>
        <v/>
      </c>
    </row>
    <row r="152" spans="2:10">
      <c r="B152" s="85" t="str">
        <f>IF(LoanIsGood,IF(ROW()-ROW(PaymentSchedule[[#Headers],[Pmt No]])&gt;ScheduledNumberOfPayments,"",ROW()-ROW(PaymentSchedule[[#Headers],[Pmt No]])),"")</f>
        <v/>
      </c>
      <c r="C152" s="84" t="str">
        <f>IF(PaymentSchedule[[#This Row],[Pmt No]]&lt;&gt;"",EOMONTH(LoanStartDate,ROW(PaymentSchedule[[#This Row],[Pmt No]])-ROW(PaymentSchedule[[#Headers],[Pmt No]])-2)+DAY(LoanStartDate),"")</f>
        <v/>
      </c>
      <c r="D152" s="83" t="str">
        <f>IF(PaymentSchedule[[#This Row],[Pmt No]]&lt;&gt;"",IF(ROW()-ROW(PaymentSchedule[[#Headers],[Beginning Balance]])=1,LoanAmount,INDEX(PaymentSchedule[Ending Balance],ROW()-ROW(PaymentSchedule[[#Headers],[Beginning Balance]])-1)),"")</f>
        <v/>
      </c>
      <c r="E152" s="83" t="str">
        <f>IF(PaymentSchedule[[#This Row],[Pmt No]]&lt;&gt;"",ScheduledPayment,"")</f>
        <v/>
      </c>
      <c r="F152" s="83" t="str">
        <f>IF(PaymentSchedule[[#This Row],[Pmt No]]&lt;&gt;"",IF(PaymentSchedule[[#This Row],[Scheduled Payment]]&lt;=PaymentSchedule[[#This Row],[Beginning Balance]],PaymentSchedule[[#This Row],[Scheduled Payment]],PaymentSchedule[[#This Row],[Beginning Balance]]),"")</f>
        <v/>
      </c>
      <c r="G152" s="83" t="str">
        <f>IF(PaymentSchedule[[#This Row],[Pmt No]]&lt;&gt;"",PaymentSchedule[[#This Row],[Total Payment]]-PaymentSchedule[[#This Row],[Interest]],"")</f>
        <v/>
      </c>
      <c r="H152" s="83" t="str">
        <f>IF(PaymentSchedule[[#This Row],[Pmt No]]&lt;&gt;"",PaymentSchedule[[#This Row],[Beginning Balance]]*(InterestRate/PaymentsPerYear),"")</f>
        <v/>
      </c>
      <c r="I152" s="83" t="str">
        <f>IF(PaymentSchedule[[#This Row],[Pmt No]]&lt;&gt;"",IF(PaymentSchedule[[#This Row],[Scheduled Payment]]&lt;=PaymentSchedule[[#This Row],[Beginning Balance]],PaymentSchedule[[#This Row],[Beginning Balance]]-PaymentSchedule[[#This Row],[Principal]],0),"")</f>
        <v/>
      </c>
      <c r="J152" s="83" t="str">
        <f>IF(PaymentSchedule[[#This Row],[Pmt No]]&lt;&gt;"",SUM(INDEX(PaymentSchedule[Interest],1,1):PaymentSchedule[[#This Row],[Interest]]),"")</f>
        <v/>
      </c>
    </row>
    <row r="153" spans="2:10">
      <c r="B153" s="85" t="str">
        <f>IF(LoanIsGood,IF(ROW()-ROW(PaymentSchedule[[#Headers],[Pmt No]])&gt;ScheduledNumberOfPayments,"",ROW()-ROW(PaymentSchedule[[#Headers],[Pmt No]])),"")</f>
        <v/>
      </c>
      <c r="C153" s="84" t="str">
        <f>IF(PaymentSchedule[[#This Row],[Pmt No]]&lt;&gt;"",EOMONTH(LoanStartDate,ROW(PaymentSchedule[[#This Row],[Pmt No]])-ROW(PaymentSchedule[[#Headers],[Pmt No]])-2)+DAY(LoanStartDate),"")</f>
        <v/>
      </c>
      <c r="D153" s="83" t="str">
        <f>IF(PaymentSchedule[[#This Row],[Pmt No]]&lt;&gt;"",IF(ROW()-ROW(PaymentSchedule[[#Headers],[Beginning Balance]])=1,LoanAmount,INDEX(PaymentSchedule[Ending Balance],ROW()-ROW(PaymentSchedule[[#Headers],[Beginning Balance]])-1)),"")</f>
        <v/>
      </c>
      <c r="E153" s="83" t="str">
        <f>IF(PaymentSchedule[[#This Row],[Pmt No]]&lt;&gt;"",ScheduledPayment,"")</f>
        <v/>
      </c>
      <c r="F153" s="83" t="str">
        <f>IF(PaymentSchedule[[#This Row],[Pmt No]]&lt;&gt;"",IF(PaymentSchedule[[#This Row],[Scheduled Payment]]&lt;=PaymentSchedule[[#This Row],[Beginning Balance]],PaymentSchedule[[#This Row],[Scheduled Payment]],PaymentSchedule[[#This Row],[Beginning Balance]]),"")</f>
        <v/>
      </c>
      <c r="G153" s="83" t="str">
        <f>IF(PaymentSchedule[[#This Row],[Pmt No]]&lt;&gt;"",PaymentSchedule[[#This Row],[Total Payment]]-PaymentSchedule[[#This Row],[Interest]],"")</f>
        <v/>
      </c>
      <c r="H153" s="83" t="str">
        <f>IF(PaymentSchedule[[#This Row],[Pmt No]]&lt;&gt;"",PaymentSchedule[[#This Row],[Beginning Balance]]*(InterestRate/PaymentsPerYear),"")</f>
        <v/>
      </c>
      <c r="I153" s="83" t="str">
        <f>IF(PaymentSchedule[[#This Row],[Pmt No]]&lt;&gt;"",IF(PaymentSchedule[[#This Row],[Scheduled Payment]]&lt;=PaymentSchedule[[#This Row],[Beginning Balance]],PaymentSchedule[[#This Row],[Beginning Balance]]-PaymentSchedule[[#This Row],[Principal]],0),"")</f>
        <v/>
      </c>
      <c r="J153" s="83" t="str">
        <f>IF(PaymentSchedule[[#This Row],[Pmt No]]&lt;&gt;"",SUM(INDEX(PaymentSchedule[Interest],1,1):PaymentSchedule[[#This Row],[Interest]]),"")</f>
        <v/>
      </c>
    </row>
    <row r="154" spans="2:10">
      <c r="B154" s="85" t="str">
        <f>IF(LoanIsGood,IF(ROW()-ROW(PaymentSchedule[[#Headers],[Pmt No]])&gt;ScheduledNumberOfPayments,"",ROW()-ROW(PaymentSchedule[[#Headers],[Pmt No]])),"")</f>
        <v/>
      </c>
      <c r="C154" s="84" t="str">
        <f>IF(PaymentSchedule[[#This Row],[Pmt No]]&lt;&gt;"",EOMONTH(LoanStartDate,ROW(PaymentSchedule[[#This Row],[Pmt No]])-ROW(PaymentSchedule[[#Headers],[Pmt No]])-2)+DAY(LoanStartDate),"")</f>
        <v/>
      </c>
      <c r="D154" s="83" t="str">
        <f>IF(PaymentSchedule[[#This Row],[Pmt No]]&lt;&gt;"",IF(ROW()-ROW(PaymentSchedule[[#Headers],[Beginning Balance]])=1,LoanAmount,INDEX(PaymentSchedule[Ending Balance],ROW()-ROW(PaymentSchedule[[#Headers],[Beginning Balance]])-1)),"")</f>
        <v/>
      </c>
      <c r="E154" s="83" t="str">
        <f>IF(PaymentSchedule[[#This Row],[Pmt No]]&lt;&gt;"",ScheduledPayment,"")</f>
        <v/>
      </c>
      <c r="F154" s="83" t="str">
        <f>IF(PaymentSchedule[[#This Row],[Pmt No]]&lt;&gt;"",IF(PaymentSchedule[[#This Row],[Scheduled Payment]]&lt;=PaymentSchedule[[#This Row],[Beginning Balance]],PaymentSchedule[[#This Row],[Scheduled Payment]],PaymentSchedule[[#This Row],[Beginning Balance]]),"")</f>
        <v/>
      </c>
      <c r="G154" s="83" t="str">
        <f>IF(PaymentSchedule[[#This Row],[Pmt No]]&lt;&gt;"",PaymentSchedule[[#This Row],[Total Payment]]-PaymentSchedule[[#This Row],[Interest]],"")</f>
        <v/>
      </c>
      <c r="H154" s="83" t="str">
        <f>IF(PaymentSchedule[[#This Row],[Pmt No]]&lt;&gt;"",PaymentSchedule[[#This Row],[Beginning Balance]]*(InterestRate/PaymentsPerYear),"")</f>
        <v/>
      </c>
      <c r="I154" s="83" t="str">
        <f>IF(PaymentSchedule[[#This Row],[Pmt No]]&lt;&gt;"",IF(PaymentSchedule[[#This Row],[Scheduled Payment]]&lt;=PaymentSchedule[[#This Row],[Beginning Balance]],PaymentSchedule[[#This Row],[Beginning Balance]]-PaymentSchedule[[#This Row],[Principal]],0),"")</f>
        <v/>
      </c>
      <c r="J154" s="83" t="str">
        <f>IF(PaymentSchedule[[#This Row],[Pmt No]]&lt;&gt;"",SUM(INDEX(PaymentSchedule[Interest],1,1):PaymentSchedule[[#This Row],[Interest]]),"")</f>
        <v/>
      </c>
    </row>
    <row r="155" spans="2:10">
      <c r="B155" s="85" t="str">
        <f>IF(LoanIsGood,IF(ROW()-ROW(PaymentSchedule[[#Headers],[Pmt No]])&gt;ScheduledNumberOfPayments,"",ROW()-ROW(PaymentSchedule[[#Headers],[Pmt No]])),"")</f>
        <v/>
      </c>
      <c r="C155" s="84" t="str">
        <f>IF(PaymentSchedule[[#This Row],[Pmt No]]&lt;&gt;"",EOMONTH(LoanStartDate,ROW(PaymentSchedule[[#This Row],[Pmt No]])-ROW(PaymentSchedule[[#Headers],[Pmt No]])-2)+DAY(LoanStartDate),"")</f>
        <v/>
      </c>
      <c r="D155" s="83" t="str">
        <f>IF(PaymentSchedule[[#This Row],[Pmt No]]&lt;&gt;"",IF(ROW()-ROW(PaymentSchedule[[#Headers],[Beginning Balance]])=1,LoanAmount,INDEX(PaymentSchedule[Ending Balance],ROW()-ROW(PaymentSchedule[[#Headers],[Beginning Balance]])-1)),"")</f>
        <v/>
      </c>
      <c r="E155" s="83" t="str">
        <f>IF(PaymentSchedule[[#This Row],[Pmt No]]&lt;&gt;"",ScheduledPayment,"")</f>
        <v/>
      </c>
      <c r="F155" s="83" t="str">
        <f>IF(PaymentSchedule[[#This Row],[Pmt No]]&lt;&gt;"",IF(PaymentSchedule[[#This Row],[Scheduled Payment]]&lt;=PaymentSchedule[[#This Row],[Beginning Balance]],PaymentSchedule[[#This Row],[Scheduled Payment]],PaymentSchedule[[#This Row],[Beginning Balance]]),"")</f>
        <v/>
      </c>
      <c r="G155" s="83" t="str">
        <f>IF(PaymentSchedule[[#This Row],[Pmt No]]&lt;&gt;"",PaymentSchedule[[#This Row],[Total Payment]]-PaymentSchedule[[#This Row],[Interest]],"")</f>
        <v/>
      </c>
      <c r="H155" s="83" t="str">
        <f>IF(PaymentSchedule[[#This Row],[Pmt No]]&lt;&gt;"",PaymentSchedule[[#This Row],[Beginning Balance]]*(InterestRate/PaymentsPerYear),"")</f>
        <v/>
      </c>
      <c r="I155" s="83" t="str">
        <f>IF(PaymentSchedule[[#This Row],[Pmt No]]&lt;&gt;"",IF(PaymentSchedule[[#This Row],[Scheduled Payment]]&lt;=PaymentSchedule[[#This Row],[Beginning Balance]],PaymentSchedule[[#This Row],[Beginning Balance]]-PaymentSchedule[[#This Row],[Principal]],0),"")</f>
        <v/>
      </c>
      <c r="J155" s="83" t="str">
        <f>IF(PaymentSchedule[[#This Row],[Pmt No]]&lt;&gt;"",SUM(INDEX(PaymentSchedule[Interest],1,1):PaymentSchedule[[#This Row],[Interest]]),"")</f>
        <v/>
      </c>
    </row>
    <row r="156" spans="2:10">
      <c r="B156" s="85" t="str">
        <f>IF(LoanIsGood,IF(ROW()-ROW(PaymentSchedule[[#Headers],[Pmt No]])&gt;ScheduledNumberOfPayments,"",ROW()-ROW(PaymentSchedule[[#Headers],[Pmt No]])),"")</f>
        <v/>
      </c>
      <c r="C156" s="84" t="str">
        <f>IF(PaymentSchedule[[#This Row],[Pmt No]]&lt;&gt;"",EOMONTH(LoanStartDate,ROW(PaymentSchedule[[#This Row],[Pmt No]])-ROW(PaymentSchedule[[#Headers],[Pmt No]])-2)+DAY(LoanStartDate),"")</f>
        <v/>
      </c>
      <c r="D156" s="83" t="str">
        <f>IF(PaymentSchedule[[#This Row],[Pmt No]]&lt;&gt;"",IF(ROW()-ROW(PaymentSchedule[[#Headers],[Beginning Balance]])=1,LoanAmount,INDEX(PaymentSchedule[Ending Balance],ROW()-ROW(PaymentSchedule[[#Headers],[Beginning Balance]])-1)),"")</f>
        <v/>
      </c>
      <c r="E156" s="83" t="str">
        <f>IF(PaymentSchedule[[#This Row],[Pmt No]]&lt;&gt;"",ScheduledPayment,"")</f>
        <v/>
      </c>
      <c r="F156" s="83" t="str">
        <f>IF(PaymentSchedule[[#This Row],[Pmt No]]&lt;&gt;"",IF(PaymentSchedule[[#This Row],[Scheduled Payment]]&lt;=PaymentSchedule[[#This Row],[Beginning Balance]],PaymentSchedule[[#This Row],[Scheduled Payment]],PaymentSchedule[[#This Row],[Beginning Balance]]),"")</f>
        <v/>
      </c>
      <c r="G156" s="83" t="str">
        <f>IF(PaymentSchedule[[#This Row],[Pmt No]]&lt;&gt;"",PaymentSchedule[[#This Row],[Total Payment]]-PaymentSchedule[[#This Row],[Interest]],"")</f>
        <v/>
      </c>
      <c r="H156" s="83" t="str">
        <f>IF(PaymentSchedule[[#This Row],[Pmt No]]&lt;&gt;"",PaymentSchedule[[#This Row],[Beginning Balance]]*(InterestRate/PaymentsPerYear),"")</f>
        <v/>
      </c>
      <c r="I156" s="83" t="str">
        <f>IF(PaymentSchedule[[#This Row],[Pmt No]]&lt;&gt;"",IF(PaymentSchedule[[#This Row],[Scheduled Payment]]&lt;=PaymentSchedule[[#This Row],[Beginning Balance]],PaymentSchedule[[#This Row],[Beginning Balance]]-PaymentSchedule[[#This Row],[Principal]],0),"")</f>
        <v/>
      </c>
      <c r="J156" s="83" t="str">
        <f>IF(PaymentSchedule[[#This Row],[Pmt No]]&lt;&gt;"",SUM(INDEX(PaymentSchedule[Interest],1,1):PaymentSchedule[[#This Row],[Interest]]),"")</f>
        <v/>
      </c>
    </row>
    <row r="157" spans="2:10">
      <c r="B157" s="85" t="str">
        <f>IF(LoanIsGood,IF(ROW()-ROW(PaymentSchedule[[#Headers],[Pmt No]])&gt;ScheduledNumberOfPayments,"",ROW()-ROW(PaymentSchedule[[#Headers],[Pmt No]])),"")</f>
        <v/>
      </c>
      <c r="C157" s="84" t="str">
        <f>IF(PaymentSchedule[[#This Row],[Pmt No]]&lt;&gt;"",EOMONTH(LoanStartDate,ROW(PaymentSchedule[[#This Row],[Pmt No]])-ROW(PaymentSchedule[[#Headers],[Pmt No]])-2)+DAY(LoanStartDate),"")</f>
        <v/>
      </c>
      <c r="D157" s="83" t="str">
        <f>IF(PaymentSchedule[[#This Row],[Pmt No]]&lt;&gt;"",IF(ROW()-ROW(PaymentSchedule[[#Headers],[Beginning Balance]])=1,LoanAmount,INDEX(PaymentSchedule[Ending Balance],ROW()-ROW(PaymentSchedule[[#Headers],[Beginning Balance]])-1)),"")</f>
        <v/>
      </c>
      <c r="E157" s="83" t="str">
        <f>IF(PaymentSchedule[[#This Row],[Pmt No]]&lt;&gt;"",ScheduledPayment,"")</f>
        <v/>
      </c>
      <c r="F157" s="83" t="str">
        <f>IF(PaymentSchedule[[#This Row],[Pmt No]]&lt;&gt;"",IF(PaymentSchedule[[#This Row],[Scheduled Payment]]&lt;=PaymentSchedule[[#This Row],[Beginning Balance]],PaymentSchedule[[#This Row],[Scheduled Payment]],PaymentSchedule[[#This Row],[Beginning Balance]]),"")</f>
        <v/>
      </c>
      <c r="G157" s="83" t="str">
        <f>IF(PaymentSchedule[[#This Row],[Pmt No]]&lt;&gt;"",PaymentSchedule[[#This Row],[Total Payment]]-PaymentSchedule[[#This Row],[Interest]],"")</f>
        <v/>
      </c>
      <c r="H157" s="83" t="str">
        <f>IF(PaymentSchedule[[#This Row],[Pmt No]]&lt;&gt;"",PaymentSchedule[[#This Row],[Beginning Balance]]*(InterestRate/PaymentsPerYear),"")</f>
        <v/>
      </c>
      <c r="I157" s="83" t="str">
        <f>IF(PaymentSchedule[[#This Row],[Pmt No]]&lt;&gt;"",IF(PaymentSchedule[[#This Row],[Scheduled Payment]]&lt;=PaymentSchedule[[#This Row],[Beginning Balance]],PaymentSchedule[[#This Row],[Beginning Balance]]-PaymentSchedule[[#This Row],[Principal]],0),"")</f>
        <v/>
      </c>
      <c r="J157" s="83" t="str">
        <f>IF(PaymentSchedule[[#This Row],[Pmt No]]&lt;&gt;"",SUM(INDEX(PaymentSchedule[Interest],1,1):PaymentSchedule[[#This Row],[Interest]]),"")</f>
        <v/>
      </c>
    </row>
    <row r="158" spans="2:10">
      <c r="B158" s="85" t="str">
        <f>IF(LoanIsGood,IF(ROW()-ROW(PaymentSchedule[[#Headers],[Pmt No]])&gt;ScheduledNumberOfPayments,"",ROW()-ROW(PaymentSchedule[[#Headers],[Pmt No]])),"")</f>
        <v/>
      </c>
      <c r="C158" s="84" t="str">
        <f>IF(PaymentSchedule[[#This Row],[Pmt No]]&lt;&gt;"",EOMONTH(LoanStartDate,ROW(PaymentSchedule[[#This Row],[Pmt No]])-ROW(PaymentSchedule[[#Headers],[Pmt No]])-2)+DAY(LoanStartDate),"")</f>
        <v/>
      </c>
      <c r="D158" s="83" t="str">
        <f>IF(PaymentSchedule[[#This Row],[Pmt No]]&lt;&gt;"",IF(ROW()-ROW(PaymentSchedule[[#Headers],[Beginning Balance]])=1,LoanAmount,INDEX(PaymentSchedule[Ending Balance],ROW()-ROW(PaymentSchedule[[#Headers],[Beginning Balance]])-1)),"")</f>
        <v/>
      </c>
      <c r="E158" s="83" t="str">
        <f>IF(PaymentSchedule[[#This Row],[Pmt No]]&lt;&gt;"",ScheduledPayment,"")</f>
        <v/>
      </c>
      <c r="F158" s="83" t="str">
        <f>IF(PaymentSchedule[[#This Row],[Pmt No]]&lt;&gt;"",IF(PaymentSchedule[[#This Row],[Scheduled Payment]]&lt;=PaymentSchedule[[#This Row],[Beginning Balance]],PaymentSchedule[[#This Row],[Scheduled Payment]],PaymentSchedule[[#This Row],[Beginning Balance]]),"")</f>
        <v/>
      </c>
      <c r="G158" s="83" t="str">
        <f>IF(PaymentSchedule[[#This Row],[Pmt No]]&lt;&gt;"",PaymentSchedule[[#This Row],[Total Payment]]-PaymentSchedule[[#This Row],[Interest]],"")</f>
        <v/>
      </c>
      <c r="H158" s="83" t="str">
        <f>IF(PaymentSchedule[[#This Row],[Pmt No]]&lt;&gt;"",PaymentSchedule[[#This Row],[Beginning Balance]]*(InterestRate/PaymentsPerYear),"")</f>
        <v/>
      </c>
      <c r="I158" s="83" t="str">
        <f>IF(PaymentSchedule[[#This Row],[Pmt No]]&lt;&gt;"",IF(PaymentSchedule[[#This Row],[Scheduled Payment]]&lt;=PaymentSchedule[[#This Row],[Beginning Balance]],PaymentSchedule[[#This Row],[Beginning Balance]]-PaymentSchedule[[#This Row],[Principal]],0),"")</f>
        <v/>
      </c>
      <c r="J158" s="83" t="str">
        <f>IF(PaymentSchedule[[#This Row],[Pmt No]]&lt;&gt;"",SUM(INDEX(PaymentSchedule[Interest],1,1):PaymentSchedule[[#This Row],[Interest]]),"")</f>
        <v/>
      </c>
    </row>
    <row r="159" spans="2:10">
      <c r="B159" s="85" t="str">
        <f>IF(LoanIsGood,IF(ROW()-ROW(PaymentSchedule[[#Headers],[Pmt No]])&gt;ScheduledNumberOfPayments,"",ROW()-ROW(PaymentSchedule[[#Headers],[Pmt No]])),"")</f>
        <v/>
      </c>
      <c r="C159" s="84" t="str">
        <f>IF(PaymentSchedule[[#This Row],[Pmt No]]&lt;&gt;"",EOMONTH(LoanStartDate,ROW(PaymentSchedule[[#This Row],[Pmt No]])-ROW(PaymentSchedule[[#Headers],[Pmt No]])-2)+DAY(LoanStartDate),"")</f>
        <v/>
      </c>
      <c r="D159" s="83" t="str">
        <f>IF(PaymentSchedule[[#This Row],[Pmt No]]&lt;&gt;"",IF(ROW()-ROW(PaymentSchedule[[#Headers],[Beginning Balance]])=1,LoanAmount,INDEX(PaymentSchedule[Ending Balance],ROW()-ROW(PaymentSchedule[[#Headers],[Beginning Balance]])-1)),"")</f>
        <v/>
      </c>
      <c r="E159" s="83" t="str">
        <f>IF(PaymentSchedule[[#This Row],[Pmt No]]&lt;&gt;"",ScheduledPayment,"")</f>
        <v/>
      </c>
      <c r="F159" s="83" t="str">
        <f>IF(PaymentSchedule[[#This Row],[Pmt No]]&lt;&gt;"",IF(PaymentSchedule[[#This Row],[Scheduled Payment]]&lt;=PaymentSchedule[[#This Row],[Beginning Balance]],PaymentSchedule[[#This Row],[Scheduled Payment]],PaymentSchedule[[#This Row],[Beginning Balance]]),"")</f>
        <v/>
      </c>
      <c r="G159" s="83" t="str">
        <f>IF(PaymentSchedule[[#This Row],[Pmt No]]&lt;&gt;"",PaymentSchedule[[#This Row],[Total Payment]]-PaymentSchedule[[#This Row],[Interest]],"")</f>
        <v/>
      </c>
      <c r="H159" s="83" t="str">
        <f>IF(PaymentSchedule[[#This Row],[Pmt No]]&lt;&gt;"",PaymentSchedule[[#This Row],[Beginning Balance]]*(InterestRate/PaymentsPerYear),"")</f>
        <v/>
      </c>
      <c r="I159" s="83" t="str">
        <f>IF(PaymentSchedule[[#This Row],[Pmt No]]&lt;&gt;"",IF(PaymentSchedule[[#This Row],[Scheduled Payment]]&lt;=PaymentSchedule[[#This Row],[Beginning Balance]],PaymentSchedule[[#This Row],[Beginning Balance]]-PaymentSchedule[[#This Row],[Principal]],0),"")</f>
        <v/>
      </c>
      <c r="J159" s="83" t="str">
        <f>IF(PaymentSchedule[[#This Row],[Pmt No]]&lt;&gt;"",SUM(INDEX(PaymentSchedule[Interest],1,1):PaymentSchedule[[#This Row],[Interest]]),"")</f>
        <v/>
      </c>
    </row>
    <row r="160" spans="2:10">
      <c r="B160" s="85" t="str">
        <f>IF(LoanIsGood,IF(ROW()-ROW(PaymentSchedule[[#Headers],[Pmt No]])&gt;ScheduledNumberOfPayments,"",ROW()-ROW(PaymentSchedule[[#Headers],[Pmt No]])),"")</f>
        <v/>
      </c>
      <c r="C160" s="84" t="str">
        <f>IF(PaymentSchedule[[#This Row],[Pmt No]]&lt;&gt;"",EOMONTH(LoanStartDate,ROW(PaymentSchedule[[#This Row],[Pmt No]])-ROW(PaymentSchedule[[#Headers],[Pmt No]])-2)+DAY(LoanStartDate),"")</f>
        <v/>
      </c>
      <c r="D160" s="83" t="str">
        <f>IF(PaymentSchedule[[#This Row],[Pmt No]]&lt;&gt;"",IF(ROW()-ROW(PaymentSchedule[[#Headers],[Beginning Balance]])=1,LoanAmount,INDEX(PaymentSchedule[Ending Balance],ROW()-ROW(PaymentSchedule[[#Headers],[Beginning Balance]])-1)),"")</f>
        <v/>
      </c>
      <c r="E160" s="83" t="str">
        <f>IF(PaymentSchedule[[#This Row],[Pmt No]]&lt;&gt;"",ScheduledPayment,"")</f>
        <v/>
      </c>
      <c r="F160" s="83" t="str">
        <f>IF(PaymentSchedule[[#This Row],[Pmt No]]&lt;&gt;"",IF(PaymentSchedule[[#This Row],[Scheduled Payment]]&lt;=PaymentSchedule[[#This Row],[Beginning Balance]],PaymentSchedule[[#This Row],[Scheduled Payment]],PaymentSchedule[[#This Row],[Beginning Balance]]),"")</f>
        <v/>
      </c>
      <c r="G160" s="83" t="str">
        <f>IF(PaymentSchedule[[#This Row],[Pmt No]]&lt;&gt;"",PaymentSchedule[[#This Row],[Total Payment]]-PaymentSchedule[[#This Row],[Interest]],"")</f>
        <v/>
      </c>
      <c r="H160" s="83" t="str">
        <f>IF(PaymentSchedule[[#This Row],[Pmt No]]&lt;&gt;"",PaymentSchedule[[#This Row],[Beginning Balance]]*(InterestRate/PaymentsPerYear),"")</f>
        <v/>
      </c>
      <c r="I160" s="83" t="str">
        <f>IF(PaymentSchedule[[#This Row],[Pmt No]]&lt;&gt;"",IF(PaymentSchedule[[#This Row],[Scheduled Payment]]&lt;=PaymentSchedule[[#This Row],[Beginning Balance]],PaymentSchedule[[#This Row],[Beginning Balance]]-PaymentSchedule[[#This Row],[Principal]],0),"")</f>
        <v/>
      </c>
      <c r="J160" s="83" t="str">
        <f>IF(PaymentSchedule[[#This Row],[Pmt No]]&lt;&gt;"",SUM(INDEX(PaymentSchedule[Interest],1,1):PaymentSchedule[[#This Row],[Interest]]),"")</f>
        <v/>
      </c>
    </row>
    <row r="161" spans="2:10">
      <c r="B161" s="85" t="str">
        <f>IF(LoanIsGood,IF(ROW()-ROW(PaymentSchedule[[#Headers],[Pmt No]])&gt;ScheduledNumberOfPayments,"",ROW()-ROW(PaymentSchedule[[#Headers],[Pmt No]])),"")</f>
        <v/>
      </c>
      <c r="C161" s="84" t="str">
        <f>IF(PaymentSchedule[[#This Row],[Pmt No]]&lt;&gt;"",EOMONTH(LoanStartDate,ROW(PaymentSchedule[[#This Row],[Pmt No]])-ROW(PaymentSchedule[[#Headers],[Pmt No]])-2)+DAY(LoanStartDate),"")</f>
        <v/>
      </c>
      <c r="D161" s="83" t="str">
        <f>IF(PaymentSchedule[[#This Row],[Pmt No]]&lt;&gt;"",IF(ROW()-ROW(PaymentSchedule[[#Headers],[Beginning Balance]])=1,LoanAmount,INDEX(PaymentSchedule[Ending Balance],ROW()-ROW(PaymentSchedule[[#Headers],[Beginning Balance]])-1)),"")</f>
        <v/>
      </c>
      <c r="E161" s="83" t="str">
        <f>IF(PaymentSchedule[[#This Row],[Pmt No]]&lt;&gt;"",ScheduledPayment,"")</f>
        <v/>
      </c>
      <c r="F161" s="83" t="str">
        <f>IF(PaymentSchedule[[#This Row],[Pmt No]]&lt;&gt;"",IF(PaymentSchedule[[#This Row],[Scheduled Payment]]&lt;=PaymentSchedule[[#This Row],[Beginning Balance]],PaymentSchedule[[#This Row],[Scheduled Payment]],PaymentSchedule[[#This Row],[Beginning Balance]]),"")</f>
        <v/>
      </c>
      <c r="G161" s="83" t="str">
        <f>IF(PaymentSchedule[[#This Row],[Pmt No]]&lt;&gt;"",PaymentSchedule[[#This Row],[Total Payment]]-PaymentSchedule[[#This Row],[Interest]],"")</f>
        <v/>
      </c>
      <c r="H161" s="83" t="str">
        <f>IF(PaymentSchedule[[#This Row],[Pmt No]]&lt;&gt;"",PaymentSchedule[[#This Row],[Beginning Balance]]*(InterestRate/PaymentsPerYear),"")</f>
        <v/>
      </c>
      <c r="I161" s="83" t="str">
        <f>IF(PaymentSchedule[[#This Row],[Pmt No]]&lt;&gt;"",IF(PaymentSchedule[[#This Row],[Scheduled Payment]]&lt;=PaymentSchedule[[#This Row],[Beginning Balance]],PaymentSchedule[[#This Row],[Beginning Balance]]-PaymentSchedule[[#This Row],[Principal]],0),"")</f>
        <v/>
      </c>
      <c r="J161" s="83" t="str">
        <f>IF(PaymentSchedule[[#This Row],[Pmt No]]&lt;&gt;"",SUM(INDEX(PaymentSchedule[Interest],1,1):PaymentSchedule[[#This Row],[Interest]]),"")</f>
        <v/>
      </c>
    </row>
    <row r="162" spans="2:10">
      <c r="B162" s="85" t="str">
        <f>IF(LoanIsGood,IF(ROW()-ROW(PaymentSchedule[[#Headers],[Pmt No]])&gt;ScheduledNumberOfPayments,"",ROW()-ROW(PaymentSchedule[[#Headers],[Pmt No]])),"")</f>
        <v/>
      </c>
      <c r="C162" s="84" t="str">
        <f>IF(PaymentSchedule[[#This Row],[Pmt No]]&lt;&gt;"",EOMONTH(LoanStartDate,ROW(PaymentSchedule[[#This Row],[Pmt No]])-ROW(PaymentSchedule[[#Headers],[Pmt No]])-2)+DAY(LoanStartDate),"")</f>
        <v/>
      </c>
      <c r="D162" s="83" t="str">
        <f>IF(PaymentSchedule[[#This Row],[Pmt No]]&lt;&gt;"",IF(ROW()-ROW(PaymentSchedule[[#Headers],[Beginning Balance]])=1,LoanAmount,INDEX(PaymentSchedule[Ending Balance],ROW()-ROW(PaymentSchedule[[#Headers],[Beginning Balance]])-1)),"")</f>
        <v/>
      </c>
      <c r="E162" s="83" t="str">
        <f>IF(PaymentSchedule[[#This Row],[Pmt No]]&lt;&gt;"",ScheduledPayment,"")</f>
        <v/>
      </c>
      <c r="F162" s="83" t="str">
        <f>IF(PaymentSchedule[[#This Row],[Pmt No]]&lt;&gt;"",IF(PaymentSchedule[[#This Row],[Scheduled Payment]]&lt;=PaymentSchedule[[#This Row],[Beginning Balance]],PaymentSchedule[[#This Row],[Scheduled Payment]],PaymentSchedule[[#This Row],[Beginning Balance]]),"")</f>
        <v/>
      </c>
      <c r="G162" s="83" t="str">
        <f>IF(PaymentSchedule[[#This Row],[Pmt No]]&lt;&gt;"",PaymentSchedule[[#This Row],[Total Payment]]-PaymentSchedule[[#This Row],[Interest]],"")</f>
        <v/>
      </c>
      <c r="H162" s="83" t="str">
        <f>IF(PaymentSchedule[[#This Row],[Pmt No]]&lt;&gt;"",PaymentSchedule[[#This Row],[Beginning Balance]]*(InterestRate/PaymentsPerYear),"")</f>
        <v/>
      </c>
      <c r="I162" s="83" t="str">
        <f>IF(PaymentSchedule[[#This Row],[Pmt No]]&lt;&gt;"",IF(PaymentSchedule[[#This Row],[Scheduled Payment]]&lt;=PaymentSchedule[[#This Row],[Beginning Balance]],PaymentSchedule[[#This Row],[Beginning Balance]]-PaymentSchedule[[#This Row],[Principal]],0),"")</f>
        <v/>
      </c>
      <c r="J162" s="83" t="str">
        <f>IF(PaymentSchedule[[#This Row],[Pmt No]]&lt;&gt;"",SUM(INDEX(PaymentSchedule[Interest],1,1):PaymentSchedule[[#This Row],[Interest]]),"")</f>
        <v/>
      </c>
    </row>
    <row r="163" spans="2:10">
      <c r="B163" s="85" t="str">
        <f>IF(LoanIsGood,IF(ROW()-ROW(PaymentSchedule[[#Headers],[Pmt No]])&gt;ScheduledNumberOfPayments,"",ROW()-ROW(PaymentSchedule[[#Headers],[Pmt No]])),"")</f>
        <v/>
      </c>
      <c r="C163" s="84" t="str">
        <f>IF(PaymentSchedule[[#This Row],[Pmt No]]&lt;&gt;"",EOMONTH(LoanStartDate,ROW(PaymentSchedule[[#This Row],[Pmt No]])-ROW(PaymentSchedule[[#Headers],[Pmt No]])-2)+DAY(LoanStartDate),"")</f>
        <v/>
      </c>
      <c r="D163" s="83" t="str">
        <f>IF(PaymentSchedule[[#This Row],[Pmt No]]&lt;&gt;"",IF(ROW()-ROW(PaymentSchedule[[#Headers],[Beginning Balance]])=1,LoanAmount,INDEX(PaymentSchedule[Ending Balance],ROW()-ROW(PaymentSchedule[[#Headers],[Beginning Balance]])-1)),"")</f>
        <v/>
      </c>
      <c r="E163" s="83" t="str">
        <f>IF(PaymentSchedule[[#This Row],[Pmt No]]&lt;&gt;"",ScheduledPayment,"")</f>
        <v/>
      </c>
      <c r="F163" s="83" t="str">
        <f>IF(PaymentSchedule[[#This Row],[Pmt No]]&lt;&gt;"",IF(PaymentSchedule[[#This Row],[Scheduled Payment]]&lt;=PaymentSchedule[[#This Row],[Beginning Balance]],PaymentSchedule[[#This Row],[Scheduled Payment]],PaymentSchedule[[#This Row],[Beginning Balance]]),"")</f>
        <v/>
      </c>
      <c r="G163" s="83" t="str">
        <f>IF(PaymentSchedule[[#This Row],[Pmt No]]&lt;&gt;"",PaymentSchedule[[#This Row],[Total Payment]]-PaymentSchedule[[#This Row],[Interest]],"")</f>
        <v/>
      </c>
      <c r="H163" s="83" t="str">
        <f>IF(PaymentSchedule[[#This Row],[Pmt No]]&lt;&gt;"",PaymentSchedule[[#This Row],[Beginning Balance]]*(InterestRate/PaymentsPerYear),"")</f>
        <v/>
      </c>
      <c r="I163" s="83" t="str">
        <f>IF(PaymentSchedule[[#This Row],[Pmt No]]&lt;&gt;"",IF(PaymentSchedule[[#This Row],[Scheduled Payment]]&lt;=PaymentSchedule[[#This Row],[Beginning Balance]],PaymentSchedule[[#This Row],[Beginning Balance]]-PaymentSchedule[[#This Row],[Principal]],0),"")</f>
        <v/>
      </c>
      <c r="J163" s="83" t="str">
        <f>IF(PaymentSchedule[[#This Row],[Pmt No]]&lt;&gt;"",SUM(INDEX(PaymentSchedule[Interest],1,1):PaymentSchedule[[#This Row],[Interest]]),"")</f>
        <v/>
      </c>
    </row>
    <row r="164" spans="2:10">
      <c r="B164" s="85" t="str">
        <f>IF(LoanIsGood,IF(ROW()-ROW(PaymentSchedule[[#Headers],[Pmt No]])&gt;ScheduledNumberOfPayments,"",ROW()-ROW(PaymentSchedule[[#Headers],[Pmt No]])),"")</f>
        <v/>
      </c>
      <c r="C164" s="84" t="str">
        <f>IF(PaymentSchedule[[#This Row],[Pmt No]]&lt;&gt;"",EOMONTH(LoanStartDate,ROW(PaymentSchedule[[#This Row],[Pmt No]])-ROW(PaymentSchedule[[#Headers],[Pmt No]])-2)+DAY(LoanStartDate),"")</f>
        <v/>
      </c>
      <c r="D164" s="83" t="str">
        <f>IF(PaymentSchedule[[#This Row],[Pmt No]]&lt;&gt;"",IF(ROW()-ROW(PaymentSchedule[[#Headers],[Beginning Balance]])=1,LoanAmount,INDEX(PaymentSchedule[Ending Balance],ROW()-ROW(PaymentSchedule[[#Headers],[Beginning Balance]])-1)),"")</f>
        <v/>
      </c>
      <c r="E164" s="83" t="str">
        <f>IF(PaymentSchedule[[#This Row],[Pmt No]]&lt;&gt;"",ScheduledPayment,"")</f>
        <v/>
      </c>
      <c r="F164" s="83" t="str">
        <f>IF(PaymentSchedule[[#This Row],[Pmt No]]&lt;&gt;"",IF(PaymentSchedule[[#This Row],[Scheduled Payment]]&lt;=PaymentSchedule[[#This Row],[Beginning Balance]],PaymentSchedule[[#This Row],[Scheduled Payment]],PaymentSchedule[[#This Row],[Beginning Balance]]),"")</f>
        <v/>
      </c>
      <c r="G164" s="83" t="str">
        <f>IF(PaymentSchedule[[#This Row],[Pmt No]]&lt;&gt;"",PaymentSchedule[[#This Row],[Total Payment]]-PaymentSchedule[[#This Row],[Interest]],"")</f>
        <v/>
      </c>
      <c r="H164" s="83" t="str">
        <f>IF(PaymentSchedule[[#This Row],[Pmt No]]&lt;&gt;"",PaymentSchedule[[#This Row],[Beginning Balance]]*(InterestRate/PaymentsPerYear),"")</f>
        <v/>
      </c>
      <c r="I164" s="83" t="str">
        <f>IF(PaymentSchedule[[#This Row],[Pmt No]]&lt;&gt;"",IF(PaymentSchedule[[#This Row],[Scheduled Payment]]&lt;=PaymentSchedule[[#This Row],[Beginning Balance]],PaymentSchedule[[#This Row],[Beginning Balance]]-PaymentSchedule[[#This Row],[Principal]],0),"")</f>
        <v/>
      </c>
      <c r="J164" s="83" t="str">
        <f>IF(PaymentSchedule[[#This Row],[Pmt No]]&lt;&gt;"",SUM(INDEX(PaymentSchedule[Interest],1,1):PaymentSchedule[[#This Row],[Interest]]),"")</f>
        <v/>
      </c>
    </row>
    <row r="165" spans="2:10">
      <c r="B165" s="85" t="str">
        <f>IF(LoanIsGood,IF(ROW()-ROW(PaymentSchedule[[#Headers],[Pmt No]])&gt;ScheduledNumberOfPayments,"",ROW()-ROW(PaymentSchedule[[#Headers],[Pmt No]])),"")</f>
        <v/>
      </c>
      <c r="C165" s="84" t="str">
        <f>IF(PaymentSchedule[[#This Row],[Pmt No]]&lt;&gt;"",EOMONTH(LoanStartDate,ROW(PaymentSchedule[[#This Row],[Pmt No]])-ROW(PaymentSchedule[[#Headers],[Pmt No]])-2)+DAY(LoanStartDate),"")</f>
        <v/>
      </c>
      <c r="D165" s="83" t="str">
        <f>IF(PaymentSchedule[[#This Row],[Pmt No]]&lt;&gt;"",IF(ROW()-ROW(PaymentSchedule[[#Headers],[Beginning Balance]])=1,LoanAmount,INDEX(PaymentSchedule[Ending Balance],ROW()-ROW(PaymentSchedule[[#Headers],[Beginning Balance]])-1)),"")</f>
        <v/>
      </c>
      <c r="E165" s="83" t="str">
        <f>IF(PaymentSchedule[[#This Row],[Pmt No]]&lt;&gt;"",ScheduledPayment,"")</f>
        <v/>
      </c>
      <c r="F165" s="83" t="str">
        <f>IF(PaymentSchedule[[#This Row],[Pmt No]]&lt;&gt;"",IF(PaymentSchedule[[#This Row],[Scheduled Payment]]&lt;=PaymentSchedule[[#This Row],[Beginning Balance]],PaymentSchedule[[#This Row],[Scheduled Payment]],PaymentSchedule[[#This Row],[Beginning Balance]]),"")</f>
        <v/>
      </c>
      <c r="G165" s="83" t="str">
        <f>IF(PaymentSchedule[[#This Row],[Pmt No]]&lt;&gt;"",PaymentSchedule[[#This Row],[Total Payment]]-PaymentSchedule[[#This Row],[Interest]],"")</f>
        <v/>
      </c>
      <c r="H165" s="83" t="str">
        <f>IF(PaymentSchedule[[#This Row],[Pmt No]]&lt;&gt;"",PaymentSchedule[[#This Row],[Beginning Balance]]*(InterestRate/PaymentsPerYear),"")</f>
        <v/>
      </c>
      <c r="I165" s="83" t="str">
        <f>IF(PaymentSchedule[[#This Row],[Pmt No]]&lt;&gt;"",IF(PaymentSchedule[[#This Row],[Scheduled Payment]]&lt;=PaymentSchedule[[#This Row],[Beginning Balance]],PaymentSchedule[[#This Row],[Beginning Balance]]-PaymentSchedule[[#This Row],[Principal]],0),"")</f>
        <v/>
      </c>
      <c r="J165" s="83" t="str">
        <f>IF(PaymentSchedule[[#This Row],[Pmt No]]&lt;&gt;"",SUM(INDEX(PaymentSchedule[Interest],1,1):PaymentSchedule[[#This Row],[Interest]]),"")</f>
        <v/>
      </c>
    </row>
    <row r="166" spans="2:10">
      <c r="B166" s="85" t="str">
        <f>IF(LoanIsGood,IF(ROW()-ROW(PaymentSchedule[[#Headers],[Pmt No]])&gt;ScheduledNumberOfPayments,"",ROW()-ROW(PaymentSchedule[[#Headers],[Pmt No]])),"")</f>
        <v/>
      </c>
      <c r="C166" s="84" t="str">
        <f>IF(PaymentSchedule[[#This Row],[Pmt No]]&lt;&gt;"",EOMONTH(LoanStartDate,ROW(PaymentSchedule[[#This Row],[Pmt No]])-ROW(PaymentSchedule[[#Headers],[Pmt No]])-2)+DAY(LoanStartDate),"")</f>
        <v/>
      </c>
      <c r="D166" s="83" t="str">
        <f>IF(PaymentSchedule[[#This Row],[Pmt No]]&lt;&gt;"",IF(ROW()-ROW(PaymentSchedule[[#Headers],[Beginning Balance]])=1,LoanAmount,INDEX(PaymentSchedule[Ending Balance],ROW()-ROW(PaymentSchedule[[#Headers],[Beginning Balance]])-1)),"")</f>
        <v/>
      </c>
      <c r="E166" s="83" t="str">
        <f>IF(PaymentSchedule[[#This Row],[Pmt No]]&lt;&gt;"",ScheduledPayment,"")</f>
        <v/>
      </c>
      <c r="F166" s="83" t="str">
        <f>IF(PaymentSchedule[[#This Row],[Pmt No]]&lt;&gt;"",IF(PaymentSchedule[[#This Row],[Scheduled Payment]]&lt;=PaymentSchedule[[#This Row],[Beginning Balance]],PaymentSchedule[[#This Row],[Scheduled Payment]],PaymentSchedule[[#This Row],[Beginning Balance]]),"")</f>
        <v/>
      </c>
      <c r="G166" s="83" t="str">
        <f>IF(PaymentSchedule[[#This Row],[Pmt No]]&lt;&gt;"",PaymentSchedule[[#This Row],[Total Payment]]-PaymentSchedule[[#This Row],[Interest]],"")</f>
        <v/>
      </c>
      <c r="H166" s="83" t="str">
        <f>IF(PaymentSchedule[[#This Row],[Pmt No]]&lt;&gt;"",PaymentSchedule[[#This Row],[Beginning Balance]]*(InterestRate/PaymentsPerYear),"")</f>
        <v/>
      </c>
      <c r="I166" s="83" t="str">
        <f>IF(PaymentSchedule[[#This Row],[Pmt No]]&lt;&gt;"",IF(PaymentSchedule[[#This Row],[Scheduled Payment]]&lt;=PaymentSchedule[[#This Row],[Beginning Balance]],PaymentSchedule[[#This Row],[Beginning Balance]]-PaymentSchedule[[#This Row],[Principal]],0),"")</f>
        <v/>
      </c>
      <c r="J166" s="83" t="str">
        <f>IF(PaymentSchedule[[#This Row],[Pmt No]]&lt;&gt;"",SUM(INDEX(PaymentSchedule[Interest],1,1):PaymentSchedule[[#This Row],[Interest]]),"")</f>
        <v/>
      </c>
    </row>
    <row r="167" spans="2:10">
      <c r="B167" s="85" t="str">
        <f>IF(LoanIsGood,IF(ROW()-ROW(PaymentSchedule[[#Headers],[Pmt No]])&gt;ScheduledNumberOfPayments,"",ROW()-ROW(PaymentSchedule[[#Headers],[Pmt No]])),"")</f>
        <v/>
      </c>
      <c r="C167" s="84" t="str">
        <f>IF(PaymentSchedule[[#This Row],[Pmt No]]&lt;&gt;"",EOMONTH(LoanStartDate,ROW(PaymentSchedule[[#This Row],[Pmt No]])-ROW(PaymentSchedule[[#Headers],[Pmt No]])-2)+DAY(LoanStartDate),"")</f>
        <v/>
      </c>
      <c r="D167" s="83" t="str">
        <f>IF(PaymentSchedule[[#This Row],[Pmt No]]&lt;&gt;"",IF(ROW()-ROW(PaymentSchedule[[#Headers],[Beginning Balance]])=1,LoanAmount,INDEX(PaymentSchedule[Ending Balance],ROW()-ROW(PaymentSchedule[[#Headers],[Beginning Balance]])-1)),"")</f>
        <v/>
      </c>
      <c r="E167" s="83" t="str">
        <f>IF(PaymentSchedule[[#This Row],[Pmt No]]&lt;&gt;"",ScheduledPayment,"")</f>
        <v/>
      </c>
      <c r="F167" s="83" t="str">
        <f>IF(PaymentSchedule[[#This Row],[Pmt No]]&lt;&gt;"",IF(PaymentSchedule[[#This Row],[Scheduled Payment]]&lt;=PaymentSchedule[[#This Row],[Beginning Balance]],PaymentSchedule[[#This Row],[Scheduled Payment]],PaymentSchedule[[#This Row],[Beginning Balance]]),"")</f>
        <v/>
      </c>
      <c r="G167" s="83" t="str">
        <f>IF(PaymentSchedule[[#This Row],[Pmt No]]&lt;&gt;"",PaymentSchedule[[#This Row],[Total Payment]]-PaymentSchedule[[#This Row],[Interest]],"")</f>
        <v/>
      </c>
      <c r="H167" s="83" t="str">
        <f>IF(PaymentSchedule[[#This Row],[Pmt No]]&lt;&gt;"",PaymentSchedule[[#This Row],[Beginning Balance]]*(InterestRate/PaymentsPerYear),"")</f>
        <v/>
      </c>
      <c r="I167" s="83" t="str">
        <f>IF(PaymentSchedule[[#This Row],[Pmt No]]&lt;&gt;"",IF(PaymentSchedule[[#This Row],[Scheduled Payment]]&lt;=PaymentSchedule[[#This Row],[Beginning Balance]],PaymentSchedule[[#This Row],[Beginning Balance]]-PaymentSchedule[[#This Row],[Principal]],0),"")</f>
        <v/>
      </c>
      <c r="J167" s="83" t="str">
        <f>IF(PaymentSchedule[[#This Row],[Pmt No]]&lt;&gt;"",SUM(INDEX(PaymentSchedule[Interest],1,1):PaymentSchedule[[#This Row],[Interest]]),"")</f>
        <v/>
      </c>
    </row>
    <row r="168" spans="2:10">
      <c r="B168" s="85" t="str">
        <f>IF(LoanIsGood,IF(ROW()-ROW(PaymentSchedule[[#Headers],[Pmt No]])&gt;ScheduledNumberOfPayments,"",ROW()-ROW(PaymentSchedule[[#Headers],[Pmt No]])),"")</f>
        <v/>
      </c>
      <c r="C168" s="84" t="str">
        <f>IF(PaymentSchedule[[#This Row],[Pmt No]]&lt;&gt;"",EOMONTH(LoanStartDate,ROW(PaymentSchedule[[#This Row],[Pmt No]])-ROW(PaymentSchedule[[#Headers],[Pmt No]])-2)+DAY(LoanStartDate),"")</f>
        <v/>
      </c>
      <c r="D168" s="83" t="str">
        <f>IF(PaymentSchedule[[#This Row],[Pmt No]]&lt;&gt;"",IF(ROW()-ROW(PaymentSchedule[[#Headers],[Beginning Balance]])=1,LoanAmount,INDEX(PaymentSchedule[Ending Balance],ROW()-ROW(PaymentSchedule[[#Headers],[Beginning Balance]])-1)),"")</f>
        <v/>
      </c>
      <c r="E168" s="83" t="str">
        <f>IF(PaymentSchedule[[#This Row],[Pmt No]]&lt;&gt;"",ScheduledPayment,"")</f>
        <v/>
      </c>
      <c r="F168" s="83" t="str">
        <f>IF(PaymentSchedule[[#This Row],[Pmt No]]&lt;&gt;"",IF(PaymentSchedule[[#This Row],[Scheduled Payment]]&lt;=PaymentSchedule[[#This Row],[Beginning Balance]],PaymentSchedule[[#This Row],[Scheduled Payment]],PaymentSchedule[[#This Row],[Beginning Balance]]),"")</f>
        <v/>
      </c>
      <c r="G168" s="83" t="str">
        <f>IF(PaymentSchedule[[#This Row],[Pmt No]]&lt;&gt;"",PaymentSchedule[[#This Row],[Total Payment]]-PaymentSchedule[[#This Row],[Interest]],"")</f>
        <v/>
      </c>
      <c r="H168" s="83" t="str">
        <f>IF(PaymentSchedule[[#This Row],[Pmt No]]&lt;&gt;"",PaymentSchedule[[#This Row],[Beginning Balance]]*(InterestRate/PaymentsPerYear),"")</f>
        <v/>
      </c>
      <c r="I168" s="83" t="str">
        <f>IF(PaymentSchedule[[#This Row],[Pmt No]]&lt;&gt;"",IF(PaymentSchedule[[#This Row],[Scheduled Payment]]&lt;=PaymentSchedule[[#This Row],[Beginning Balance]],PaymentSchedule[[#This Row],[Beginning Balance]]-PaymentSchedule[[#This Row],[Principal]],0),"")</f>
        <v/>
      </c>
      <c r="J168" s="83" t="str">
        <f>IF(PaymentSchedule[[#This Row],[Pmt No]]&lt;&gt;"",SUM(INDEX(PaymentSchedule[Interest],1,1):PaymentSchedule[[#This Row],[Interest]]),"")</f>
        <v/>
      </c>
    </row>
    <row r="169" spans="2:10">
      <c r="B169" s="85" t="str">
        <f>IF(LoanIsGood,IF(ROW()-ROW(PaymentSchedule[[#Headers],[Pmt No]])&gt;ScheduledNumberOfPayments,"",ROW()-ROW(PaymentSchedule[[#Headers],[Pmt No]])),"")</f>
        <v/>
      </c>
      <c r="C169" s="84" t="str">
        <f>IF(PaymentSchedule[[#This Row],[Pmt No]]&lt;&gt;"",EOMONTH(LoanStartDate,ROW(PaymentSchedule[[#This Row],[Pmt No]])-ROW(PaymentSchedule[[#Headers],[Pmt No]])-2)+DAY(LoanStartDate),"")</f>
        <v/>
      </c>
      <c r="D169" s="83" t="str">
        <f>IF(PaymentSchedule[[#This Row],[Pmt No]]&lt;&gt;"",IF(ROW()-ROW(PaymentSchedule[[#Headers],[Beginning Balance]])=1,LoanAmount,INDEX(PaymentSchedule[Ending Balance],ROW()-ROW(PaymentSchedule[[#Headers],[Beginning Balance]])-1)),"")</f>
        <v/>
      </c>
      <c r="E169" s="83" t="str">
        <f>IF(PaymentSchedule[[#This Row],[Pmt No]]&lt;&gt;"",ScheduledPayment,"")</f>
        <v/>
      </c>
      <c r="F169" s="83" t="str">
        <f>IF(PaymentSchedule[[#This Row],[Pmt No]]&lt;&gt;"",IF(PaymentSchedule[[#This Row],[Scheduled Payment]]&lt;=PaymentSchedule[[#This Row],[Beginning Balance]],PaymentSchedule[[#This Row],[Scheduled Payment]],PaymentSchedule[[#This Row],[Beginning Balance]]),"")</f>
        <v/>
      </c>
      <c r="G169" s="83" t="str">
        <f>IF(PaymentSchedule[[#This Row],[Pmt No]]&lt;&gt;"",PaymentSchedule[[#This Row],[Total Payment]]-PaymentSchedule[[#This Row],[Interest]],"")</f>
        <v/>
      </c>
      <c r="H169" s="83" t="str">
        <f>IF(PaymentSchedule[[#This Row],[Pmt No]]&lt;&gt;"",PaymentSchedule[[#This Row],[Beginning Balance]]*(InterestRate/PaymentsPerYear),"")</f>
        <v/>
      </c>
      <c r="I169" s="83" t="str">
        <f>IF(PaymentSchedule[[#This Row],[Pmt No]]&lt;&gt;"",IF(PaymentSchedule[[#This Row],[Scheduled Payment]]&lt;=PaymentSchedule[[#This Row],[Beginning Balance]],PaymentSchedule[[#This Row],[Beginning Balance]]-PaymentSchedule[[#This Row],[Principal]],0),"")</f>
        <v/>
      </c>
      <c r="J169" s="83" t="str">
        <f>IF(PaymentSchedule[[#This Row],[Pmt No]]&lt;&gt;"",SUM(INDEX(PaymentSchedule[Interest],1,1):PaymentSchedule[[#This Row],[Interest]]),"")</f>
        <v/>
      </c>
    </row>
    <row r="170" spans="2:10">
      <c r="B170" s="85" t="str">
        <f>IF(LoanIsGood,IF(ROW()-ROW(PaymentSchedule[[#Headers],[Pmt No]])&gt;ScheduledNumberOfPayments,"",ROW()-ROW(PaymentSchedule[[#Headers],[Pmt No]])),"")</f>
        <v/>
      </c>
      <c r="C170" s="84" t="str">
        <f>IF(PaymentSchedule[[#This Row],[Pmt No]]&lt;&gt;"",EOMONTH(LoanStartDate,ROW(PaymentSchedule[[#This Row],[Pmt No]])-ROW(PaymentSchedule[[#Headers],[Pmt No]])-2)+DAY(LoanStartDate),"")</f>
        <v/>
      </c>
      <c r="D170" s="83" t="str">
        <f>IF(PaymentSchedule[[#This Row],[Pmt No]]&lt;&gt;"",IF(ROW()-ROW(PaymentSchedule[[#Headers],[Beginning Balance]])=1,LoanAmount,INDEX(PaymentSchedule[Ending Balance],ROW()-ROW(PaymentSchedule[[#Headers],[Beginning Balance]])-1)),"")</f>
        <v/>
      </c>
      <c r="E170" s="83" t="str">
        <f>IF(PaymentSchedule[[#This Row],[Pmt No]]&lt;&gt;"",ScheduledPayment,"")</f>
        <v/>
      </c>
      <c r="F170" s="83" t="str">
        <f>IF(PaymentSchedule[[#This Row],[Pmt No]]&lt;&gt;"",IF(PaymentSchedule[[#This Row],[Scheduled Payment]]&lt;=PaymentSchedule[[#This Row],[Beginning Balance]],PaymentSchedule[[#This Row],[Scheduled Payment]],PaymentSchedule[[#This Row],[Beginning Balance]]),"")</f>
        <v/>
      </c>
      <c r="G170" s="83" t="str">
        <f>IF(PaymentSchedule[[#This Row],[Pmt No]]&lt;&gt;"",PaymentSchedule[[#This Row],[Total Payment]]-PaymentSchedule[[#This Row],[Interest]],"")</f>
        <v/>
      </c>
      <c r="H170" s="83" t="str">
        <f>IF(PaymentSchedule[[#This Row],[Pmt No]]&lt;&gt;"",PaymentSchedule[[#This Row],[Beginning Balance]]*(InterestRate/PaymentsPerYear),"")</f>
        <v/>
      </c>
      <c r="I170" s="83" t="str">
        <f>IF(PaymentSchedule[[#This Row],[Pmt No]]&lt;&gt;"",IF(PaymentSchedule[[#This Row],[Scheduled Payment]]&lt;=PaymentSchedule[[#This Row],[Beginning Balance]],PaymentSchedule[[#This Row],[Beginning Balance]]-PaymentSchedule[[#This Row],[Principal]],0),"")</f>
        <v/>
      </c>
      <c r="J170" s="83" t="str">
        <f>IF(PaymentSchedule[[#This Row],[Pmt No]]&lt;&gt;"",SUM(INDEX(PaymentSchedule[Interest],1,1):PaymentSchedule[[#This Row],[Interest]]),"")</f>
        <v/>
      </c>
    </row>
    <row r="171" spans="2:10">
      <c r="B171" s="85" t="str">
        <f>IF(LoanIsGood,IF(ROW()-ROW(PaymentSchedule[[#Headers],[Pmt No]])&gt;ScheduledNumberOfPayments,"",ROW()-ROW(PaymentSchedule[[#Headers],[Pmt No]])),"")</f>
        <v/>
      </c>
      <c r="C171" s="84" t="str">
        <f>IF(PaymentSchedule[[#This Row],[Pmt No]]&lt;&gt;"",EOMONTH(LoanStartDate,ROW(PaymentSchedule[[#This Row],[Pmt No]])-ROW(PaymentSchedule[[#Headers],[Pmt No]])-2)+DAY(LoanStartDate),"")</f>
        <v/>
      </c>
      <c r="D171" s="83" t="str">
        <f>IF(PaymentSchedule[[#This Row],[Pmt No]]&lt;&gt;"",IF(ROW()-ROW(PaymentSchedule[[#Headers],[Beginning Balance]])=1,LoanAmount,INDEX(PaymentSchedule[Ending Balance],ROW()-ROW(PaymentSchedule[[#Headers],[Beginning Balance]])-1)),"")</f>
        <v/>
      </c>
      <c r="E171" s="83" t="str">
        <f>IF(PaymentSchedule[[#This Row],[Pmt No]]&lt;&gt;"",ScheduledPayment,"")</f>
        <v/>
      </c>
      <c r="F171" s="83" t="str">
        <f>IF(PaymentSchedule[[#This Row],[Pmt No]]&lt;&gt;"",IF(PaymentSchedule[[#This Row],[Scheduled Payment]]&lt;=PaymentSchedule[[#This Row],[Beginning Balance]],PaymentSchedule[[#This Row],[Scheduled Payment]],PaymentSchedule[[#This Row],[Beginning Balance]]),"")</f>
        <v/>
      </c>
      <c r="G171" s="83" t="str">
        <f>IF(PaymentSchedule[[#This Row],[Pmt No]]&lt;&gt;"",PaymentSchedule[[#This Row],[Total Payment]]-PaymentSchedule[[#This Row],[Interest]],"")</f>
        <v/>
      </c>
      <c r="H171" s="83" t="str">
        <f>IF(PaymentSchedule[[#This Row],[Pmt No]]&lt;&gt;"",PaymentSchedule[[#This Row],[Beginning Balance]]*(InterestRate/PaymentsPerYear),"")</f>
        <v/>
      </c>
      <c r="I171" s="83" t="str">
        <f>IF(PaymentSchedule[[#This Row],[Pmt No]]&lt;&gt;"",IF(PaymentSchedule[[#This Row],[Scheduled Payment]]&lt;=PaymentSchedule[[#This Row],[Beginning Balance]],PaymentSchedule[[#This Row],[Beginning Balance]]-PaymentSchedule[[#This Row],[Principal]],0),"")</f>
        <v/>
      </c>
      <c r="J171" s="83" t="str">
        <f>IF(PaymentSchedule[[#This Row],[Pmt No]]&lt;&gt;"",SUM(INDEX(PaymentSchedule[Interest],1,1):PaymentSchedule[[#This Row],[Interest]]),"")</f>
        <v/>
      </c>
    </row>
    <row r="172" spans="2:10">
      <c r="B172" s="85" t="str">
        <f>IF(LoanIsGood,IF(ROW()-ROW(PaymentSchedule[[#Headers],[Pmt No]])&gt;ScheduledNumberOfPayments,"",ROW()-ROW(PaymentSchedule[[#Headers],[Pmt No]])),"")</f>
        <v/>
      </c>
      <c r="C172" s="84" t="str">
        <f>IF(PaymentSchedule[[#This Row],[Pmt No]]&lt;&gt;"",EOMONTH(LoanStartDate,ROW(PaymentSchedule[[#This Row],[Pmt No]])-ROW(PaymentSchedule[[#Headers],[Pmt No]])-2)+DAY(LoanStartDate),"")</f>
        <v/>
      </c>
      <c r="D172" s="83" t="str">
        <f>IF(PaymentSchedule[[#This Row],[Pmt No]]&lt;&gt;"",IF(ROW()-ROW(PaymentSchedule[[#Headers],[Beginning Balance]])=1,LoanAmount,INDEX(PaymentSchedule[Ending Balance],ROW()-ROW(PaymentSchedule[[#Headers],[Beginning Balance]])-1)),"")</f>
        <v/>
      </c>
      <c r="E172" s="83" t="str">
        <f>IF(PaymentSchedule[[#This Row],[Pmt No]]&lt;&gt;"",ScheduledPayment,"")</f>
        <v/>
      </c>
      <c r="F172" s="83" t="str">
        <f>IF(PaymentSchedule[[#This Row],[Pmt No]]&lt;&gt;"",IF(PaymentSchedule[[#This Row],[Scheduled Payment]]&lt;=PaymentSchedule[[#This Row],[Beginning Balance]],PaymentSchedule[[#This Row],[Scheduled Payment]],PaymentSchedule[[#This Row],[Beginning Balance]]),"")</f>
        <v/>
      </c>
      <c r="G172" s="83" t="str">
        <f>IF(PaymentSchedule[[#This Row],[Pmt No]]&lt;&gt;"",PaymentSchedule[[#This Row],[Total Payment]]-PaymentSchedule[[#This Row],[Interest]],"")</f>
        <v/>
      </c>
      <c r="H172" s="83" t="str">
        <f>IF(PaymentSchedule[[#This Row],[Pmt No]]&lt;&gt;"",PaymentSchedule[[#This Row],[Beginning Balance]]*(InterestRate/PaymentsPerYear),"")</f>
        <v/>
      </c>
      <c r="I172" s="83" t="str">
        <f>IF(PaymentSchedule[[#This Row],[Pmt No]]&lt;&gt;"",IF(PaymentSchedule[[#This Row],[Scheduled Payment]]&lt;=PaymentSchedule[[#This Row],[Beginning Balance]],PaymentSchedule[[#This Row],[Beginning Balance]]-PaymentSchedule[[#This Row],[Principal]],0),"")</f>
        <v/>
      </c>
      <c r="J172" s="83" t="str">
        <f>IF(PaymentSchedule[[#This Row],[Pmt No]]&lt;&gt;"",SUM(INDEX(PaymentSchedule[Interest],1,1):PaymentSchedule[[#This Row],[Interest]]),"")</f>
        <v/>
      </c>
    </row>
    <row r="173" spans="2:10">
      <c r="B173" s="85" t="str">
        <f>IF(LoanIsGood,IF(ROW()-ROW(PaymentSchedule[[#Headers],[Pmt No]])&gt;ScheduledNumberOfPayments,"",ROW()-ROW(PaymentSchedule[[#Headers],[Pmt No]])),"")</f>
        <v/>
      </c>
      <c r="C173" s="84" t="str">
        <f>IF(PaymentSchedule[[#This Row],[Pmt No]]&lt;&gt;"",EOMONTH(LoanStartDate,ROW(PaymentSchedule[[#This Row],[Pmt No]])-ROW(PaymentSchedule[[#Headers],[Pmt No]])-2)+DAY(LoanStartDate),"")</f>
        <v/>
      </c>
      <c r="D173" s="83" t="str">
        <f>IF(PaymentSchedule[[#This Row],[Pmt No]]&lt;&gt;"",IF(ROW()-ROW(PaymentSchedule[[#Headers],[Beginning Balance]])=1,LoanAmount,INDEX(PaymentSchedule[Ending Balance],ROW()-ROW(PaymentSchedule[[#Headers],[Beginning Balance]])-1)),"")</f>
        <v/>
      </c>
      <c r="E173" s="83" t="str">
        <f>IF(PaymentSchedule[[#This Row],[Pmt No]]&lt;&gt;"",ScheduledPayment,"")</f>
        <v/>
      </c>
      <c r="F173" s="83" t="str">
        <f>IF(PaymentSchedule[[#This Row],[Pmt No]]&lt;&gt;"",IF(PaymentSchedule[[#This Row],[Scheduled Payment]]&lt;=PaymentSchedule[[#This Row],[Beginning Balance]],PaymentSchedule[[#This Row],[Scheduled Payment]],PaymentSchedule[[#This Row],[Beginning Balance]]),"")</f>
        <v/>
      </c>
      <c r="G173" s="83" t="str">
        <f>IF(PaymentSchedule[[#This Row],[Pmt No]]&lt;&gt;"",PaymentSchedule[[#This Row],[Total Payment]]-PaymentSchedule[[#This Row],[Interest]],"")</f>
        <v/>
      </c>
      <c r="H173" s="83" t="str">
        <f>IF(PaymentSchedule[[#This Row],[Pmt No]]&lt;&gt;"",PaymentSchedule[[#This Row],[Beginning Balance]]*(InterestRate/PaymentsPerYear),"")</f>
        <v/>
      </c>
      <c r="I173" s="83" t="str">
        <f>IF(PaymentSchedule[[#This Row],[Pmt No]]&lt;&gt;"",IF(PaymentSchedule[[#This Row],[Scheduled Payment]]&lt;=PaymentSchedule[[#This Row],[Beginning Balance]],PaymentSchedule[[#This Row],[Beginning Balance]]-PaymentSchedule[[#This Row],[Principal]],0),"")</f>
        <v/>
      </c>
      <c r="J173" s="83" t="str">
        <f>IF(PaymentSchedule[[#This Row],[Pmt No]]&lt;&gt;"",SUM(INDEX(PaymentSchedule[Interest],1,1):PaymentSchedule[[#This Row],[Interest]]),"")</f>
        <v/>
      </c>
    </row>
    <row r="174" spans="2:10">
      <c r="B174" s="85" t="str">
        <f>IF(LoanIsGood,IF(ROW()-ROW(PaymentSchedule[[#Headers],[Pmt No]])&gt;ScheduledNumberOfPayments,"",ROW()-ROW(PaymentSchedule[[#Headers],[Pmt No]])),"")</f>
        <v/>
      </c>
      <c r="C174" s="84" t="str">
        <f>IF(PaymentSchedule[[#This Row],[Pmt No]]&lt;&gt;"",EOMONTH(LoanStartDate,ROW(PaymentSchedule[[#This Row],[Pmt No]])-ROW(PaymentSchedule[[#Headers],[Pmt No]])-2)+DAY(LoanStartDate),"")</f>
        <v/>
      </c>
      <c r="D174" s="83" t="str">
        <f>IF(PaymentSchedule[[#This Row],[Pmt No]]&lt;&gt;"",IF(ROW()-ROW(PaymentSchedule[[#Headers],[Beginning Balance]])=1,LoanAmount,INDEX(PaymentSchedule[Ending Balance],ROW()-ROW(PaymentSchedule[[#Headers],[Beginning Balance]])-1)),"")</f>
        <v/>
      </c>
      <c r="E174" s="83" t="str">
        <f>IF(PaymentSchedule[[#This Row],[Pmt No]]&lt;&gt;"",ScheduledPayment,"")</f>
        <v/>
      </c>
      <c r="F174" s="83" t="str">
        <f>IF(PaymentSchedule[[#This Row],[Pmt No]]&lt;&gt;"",IF(PaymentSchedule[[#This Row],[Scheduled Payment]]&lt;=PaymentSchedule[[#This Row],[Beginning Balance]],PaymentSchedule[[#This Row],[Scheduled Payment]],PaymentSchedule[[#This Row],[Beginning Balance]]),"")</f>
        <v/>
      </c>
      <c r="G174" s="83" t="str">
        <f>IF(PaymentSchedule[[#This Row],[Pmt No]]&lt;&gt;"",PaymentSchedule[[#This Row],[Total Payment]]-PaymentSchedule[[#This Row],[Interest]],"")</f>
        <v/>
      </c>
      <c r="H174" s="83" t="str">
        <f>IF(PaymentSchedule[[#This Row],[Pmt No]]&lt;&gt;"",PaymentSchedule[[#This Row],[Beginning Balance]]*(InterestRate/PaymentsPerYear),"")</f>
        <v/>
      </c>
      <c r="I174" s="83" t="str">
        <f>IF(PaymentSchedule[[#This Row],[Pmt No]]&lt;&gt;"",IF(PaymentSchedule[[#This Row],[Scheduled Payment]]&lt;=PaymentSchedule[[#This Row],[Beginning Balance]],PaymentSchedule[[#This Row],[Beginning Balance]]-PaymentSchedule[[#This Row],[Principal]],0),"")</f>
        <v/>
      </c>
      <c r="J174" s="83" t="str">
        <f>IF(PaymentSchedule[[#This Row],[Pmt No]]&lt;&gt;"",SUM(INDEX(PaymentSchedule[Interest],1,1):PaymentSchedule[[#This Row],[Interest]]),"")</f>
        <v/>
      </c>
    </row>
    <row r="175" spans="2:10">
      <c r="B175" s="85" t="str">
        <f>IF(LoanIsGood,IF(ROW()-ROW(PaymentSchedule[[#Headers],[Pmt No]])&gt;ScheduledNumberOfPayments,"",ROW()-ROW(PaymentSchedule[[#Headers],[Pmt No]])),"")</f>
        <v/>
      </c>
      <c r="C175" s="84" t="str">
        <f>IF(PaymentSchedule[[#This Row],[Pmt No]]&lt;&gt;"",EOMONTH(LoanStartDate,ROW(PaymentSchedule[[#This Row],[Pmt No]])-ROW(PaymentSchedule[[#Headers],[Pmt No]])-2)+DAY(LoanStartDate),"")</f>
        <v/>
      </c>
      <c r="D175" s="83" t="str">
        <f>IF(PaymentSchedule[[#This Row],[Pmt No]]&lt;&gt;"",IF(ROW()-ROW(PaymentSchedule[[#Headers],[Beginning Balance]])=1,LoanAmount,INDEX(PaymentSchedule[Ending Balance],ROW()-ROW(PaymentSchedule[[#Headers],[Beginning Balance]])-1)),"")</f>
        <v/>
      </c>
      <c r="E175" s="83" t="str">
        <f>IF(PaymentSchedule[[#This Row],[Pmt No]]&lt;&gt;"",ScheduledPayment,"")</f>
        <v/>
      </c>
      <c r="F175" s="83" t="str">
        <f>IF(PaymentSchedule[[#This Row],[Pmt No]]&lt;&gt;"",IF(PaymentSchedule[[#This Row],[Scheduled Payment]]&lt;=PaymentSchedule[[#This Row],[Beginning Balance]],PaymentSchedule[[#This Row],[Scheduled Payment]],PaymentSchedule[[#This Row],[Beginning Balance]]),"")</f>
        <v/>
      </c>
      <c r="G175" s="83" t="str">
        <f>IF(PaymentSchedule[[#This Row],[Pmt No]]&lt;&gt;"",PaymentSchedule[[#This Row],[Total Payment]]-PaymentSchedule[[#This Row],[Interest]],"")</f>
        <v/>
      </c>
      <c r="H175" s="83" t="str">
        <f>IF(PaymentSchedule[[#This Row],[Pmt No]]&lt;&gt;"",PaymentSchedule[[#This Row],[Beginning Balance]]*(InterestRate/PaymentsPerYear),"")</f>
        <v/>
      </c>
      <c r="I175" s="83" t="str">
        <f>IF(PaymentSchedule[[#This Row],[Pmt No]]&lt;&gt;"",IF(PaymentSchedule[[#This Row],[Scheduled Payment]]&lt;=PaymentSchedule[[#This Row],[Beginning Balance]],PaymentSchedule[[#This Row],[Beginning Balance]]-PaymentSchedule[[#This Row],[Principal]],0),"")</f>
        <v/>
      </c>
      <c r="J175" s="83" t="str">
        <f>IF(PaymentSchedule[[#This Row],[Pmt No]]&lt;&gt;"",SUM(INDEX(PaymentSchedule[Interest],1,1):PaymentSchedule[[#This Row],[Interest]]),"")</f>
        <v/>
      </c>
    </row>
    <row r="176" spans="2:10">
      <c r="B176" s="85" t="str">
        <f>IF(LoanIsGood,IF(ROW()-ROW(PaymentSchedule[[#Headers],[Pmt No]])&gt;ScheduledNumberOfPayments,"",ROW()-ROW(PaymentSchedule[[#Headers],[Pmt No]])),"")</f>
        <v/>
      </c>
      <c r="C176" s="84" t="str">
        <f>IF(PaymentSchedule[[#This Row],[Pmt No]]&lt;&gt;"",EOMONTH(LoanStartDate,ROW(PaymentSchedule[[#This Row],[Pmt No]])-ROW(PaymentSchedule[[#Headers],[Pmt No]])-2)+DAY(LoanStartDate),"")</f>
        <v/>
      </c>
      <c r="D176" s="83" t="str">
        <f>IF(PaymentSchedule[[#This Row],[Pmt No]]&lt;&gt;"",IF(ROW()-ROW(PaymentSchedule[[#Headers],[Beginning Balance]])=1,LoanAmount,INDEX(PaymentSchedule[Ending Balance],ROW()-ROW(PaymentSchedule[[#Headers],[Beginning Balance]])-1)),"")</f>
        <v/>
      </c>
      <c r="E176" s="83" t="str">
        <f>IF(PaymentSchedule[[#This Row],[Pmt No]]&lt;&gt;"",ScheduledPayment,"")</f>
        <v/>
      </c>
      <c r="F176" s="83" t="str">
        <f>IF(PaymentSchedule[[#This Row],[Pmt No]]&lt;&gt;"",IF(PaymentSchedule[[#This Row],[Scheduled Payment]]&lt;=PaymentSchedule[[#This Row],[Beginning Balance]],PaymentSchedule[[#This Row],[Scheduled Payment]],PaymentSchedule[[#This Row],[Beginning Balance]]),"")</f>
        <v/>
      </c>
      <c r="G176" s="83" t="str">
        <f>IF(PaymentSchedule[[#This Row],[Pmt No]]&lt;&gt;"",PaymentSchedule[[#This Row],[Total Payment]]-PaymentSchedule[[#This Row],[Interest]],"")</f>
        <v/>
      </c>
      <c r="H176" s="83" t="str">
        <f>IF(PaymentSchedule[[#This Row],[Pmt No]]&lt;&gt;"",PaymentSchedule[[#This Row],[Beginning Balance]]*(InterestRate/PaymentsPerYear),"")</f>
        <v/>
      </c>
      <c r="I176" s="83" t="str">
        <f>IF(PaymentSchedule[[#This Row],[Pmt No]]&lt;&gt;"",IF(PaymentSchedule[[#This Row],[Scheduled Payment]]&lt;=PaymentSchedule[[#This Row],[Beginning Balance]],PaymentSchedule[[#This Row],[Beginning Balance]]-PaymentSchedule[[#This Row],[Principal]],0),"")</f>
        <v/>
      </c>
      <c r="J176" s="83" t="str">
        <f>IF(PaymentSchedule[[#This Row],[Pmt No]]&lt;&gt;"",SUM(INDEX(PaymentSchedule[Interest],1,1):PaymentSchedule[[#This Row],[Interest]]),"")</f>
        <v/>
      </c>
    </row>
    <row r="177" spans="2:10">
      <c r="B177" s="85" t="str">
        <f>IF(LoanIsGood,IF(ROW()-ROW(PaymentSchedule[[#Headers],[Pmt No]])&gt;ScheduledNumberOfPayments,"",ROW()-ROW(PaymentSchedule[[#Headers],[Pmt No]])),"")</f>
        <v/>
      </c>
      <c r="C177" s="84" t="str">
        <f>IF(PaymentSchedule[[#This Row],[Pmt No]]&lt;&gt;"",EOMONTH(LoanStartDate,ROW(PaymentSchedule[[#This Row],[Pmt No]])-ROW(PaymentSchedule[[#Headers],[Pmt No]])-2)+DAY(LoanStartDate),"")</f>
        <v/>
      </c>
      <c r="D177" s="83" t="str">
        <f>IF(PaymentSchedule[[#This Row],[Pmt No]]&lt;&gt;"",IF(ROW()-ROW(PaymentSchedule[[#Headers],[Beginning Balance]])=1,LoanAmount,INDEX(PaymentSchedule[Ending Balance],ROW()-ROW(PaymentSchedule[[#Headers],[Beginning Balance]])-1)),"")</f>
        <v/>
      </c>
      <c r="E177" s="83" t="str">
        <f>IF(PaymentSchedule[[#This Row],[Pmt No]]&lt;&gt;"",ScheduledPayment,"")</f>
        <v/>
      </c>
      <c r="F177" s="83" t="str">
        <f>IF(PaymentSchedule[[#This Row],[Pmt No]]&lt;&gt;"",IF(PaymentSchedule[[#This Row],[Scheduled Payment]]&lt;=PaymentSchedule[[#This Row],[Beginning Balance]],PaymentSchedule[[#This Row],[Scheduled Payment]],PaymentSchedule[[#This Row],[Beginning Balance]]),"")</f>
        <v/>
      </c>
      <c r="G177" s="83" t="str">
        <f>IF(PaymentSchedule[[#This Row],[Pmt No]]&lt;&gt;"",PaymentSchedule[[#This Row],[Total Payment]]-PaymentSchedule[[#This Row],[Interest]],"")</f>
        <v/>
      </c>
      <c r="H177" s="83" t="str">
        <f>IF(PaymentSchedule[[#This Row],[Pmt No]]&lt;&gt;"",PaymentSchedule[[#This Row],[Beginning Balance]]*(InterestRate/PaymentsPerYear),"")</f>
        <v/>
      </c>
      <c r="I177" s="83" t="str">
        <f>IF(PaymentSchedule[[#This Row],[Pmt No]]&lt;&gt;"",IF(PaymentSchedule[[#This Row],[Scheduled Payment]]&lt;=PaymentSchedule[[#This Row],[Beginning Balance]],PaymentSchedule[[#This Row],[Beginning Balance]]-PaymentSchedule[[#This Row],[Principal]],0),"")</f>
        <v/>
      </c>
      <c r="J177" s="83" t="str">
        <f>IF(PaymentSchedule[[#This Row],[Pmt No]]&lt;&gt;"",SUM(INDEX(PaymentSchedule[Interest],1,1):PaymentSchedule[[#This Row],[Interest]]),"")</f>
        <v/>
      </c>
    </row>
    <row r="178" spans="2:10">
      <c r="B178" s="85" t="str">
        <f>IF(LoanIsGood,IF(ROW()-ROW(PaymentSchedule[[#Headers],[Pmt No]])&gt;ScheduledNumberOfPayments,"",ROW()-ROW(PaymentSchedule[[#Headers],[Pmt No]])),"")</f>
        <v/>
      </c>
      <c r="C178" s="84" t="str">
        <f>IF(PaymentSchedule[[#This Row],[Pmt No]]&lt;&gt;"",EOMONTH(LoanStartDate,ROW(PaymentSchedule[[#This Row],[Pmt No]])-ROW(PaymentSchedule[[#Headers],[Pmt No]])-2)+DAY(LoanStartDate),"")</f>
        <v/>
      </c>
      <c r="D178" s="83" t="str">
        <f>IF(PaymentSchedule[[#This Row],[Pmt No]]&lt;&gt;"",IF(ROW()-ROW(PaymentSchedule[[#Headers],[Beginning Balance]])=1,LoanAmount,INDEX(PaymentSchedule[Ending Balance],ROW()-ROW(PaymentSchedule[[#Headers],[Beginning Balance]])-1)),"")</f>
        <v/>
      </c>
      <c r="E178" s="83" t="str">
        <f>IF(PaymentSchedule[[#This Row],[Pmt No]]&lt;&gt;"",ScheduledPayment,"")</f>
        <v/>
      </c>
      <c r="F178" s="83" t="str">
        <f>IF(PaymentSchedule[[#This Row],[Pmt No]]&lt;&gt;"",IF(PaymentSchedule[[#This Row],[Scheduled Payment]]&lt;=PaymentSchedule[[#This Row],[Beginning Balance]],PaymentSchedule[[#This Row],[Scheduled Payment]],PaymentSchedule[[#This Row],[Beginning Balance]]),"")</f>
        <v/>
      </c>
      <c r="G178" s="83" t="str">
        <f>IF(PaymentSchedule[[#This Row],[Pmt No]]&lt;&gt;"",PaymentSchedule[[#This Row],[Total Payment]]-PaymentSchedule[[#This Row],[Interest]],"")</f>
        <v/>
      </c>
      <c r="H178" s="83" t="str">
        <f>IF(PaymentSchedule[[#This Row],[Pmt No]]&lt;&gt;"",PaymentSchedule[[#This Row],[Beginning Balance]]*(InterestRate/PaymentsPerYear),"")</f>
        <v/>
      </c>
      <c r="I178" s="83" t="str">
        <f>IF(PaymentSchedule[[#This Row],[Pmt No]]&lt;&gt;"",IF(PaymentSchedule[[#This Row],[Scheduled Payment]]&lt;=PaymentSchedule[[#This Row],[Beginning Balance]],PaymentSchedule[[#This Row],[Beginning Balance]]-PaymentSchedule[[#This Row],[Principal]],0),"")</f>
        <v/>
      </c>
      <c r="J178" s="83" t="str">
        <f>IF(PaymentSchedule[[#This Row],[Pmt No]]&lt;&gt;"",SUM(INDEX(PaymentSchedule[Interest],1,1):PaymentSchedule[[#This Row],[Interest]]),"")</f>
        <v/>
      </c>
    </row>
    <row r="179" spans="2:10">
      <c r="B179" s="85" t="str">
        <f>IF(LoanIsGood,IF(ROW()-ROW(PaymentSchedule[[#Headers],[Pmt No]])&gt;ScheduledNumberOfPayments,"",ROW()-ROW(PaymentSchedule[[#Headers],[Pmt No]])),"")</f>
        <v/>
      </c>
      <c r="C179" s="84" t="str">
        <f>IF(PaymentSchedule[[#This Row],[Pmt No]]&lt;&gt;"",EOMONTH(LoanStartDate,ROW(PaymentSchedule[[#This Row],[Pmt No]])-ROW(PaymentSchedule[[#Headers],[Pmt No]])-2)+DAY(LoanStartDate),"")</f>
        <v/>
      </c>
      <c r="D179" s="83" t="str">
        <f>IF(PaymentSchedule[[#This Row],[Pmt No]]&lt;&gt;"",IF(ROW()-ROW(PaymentSchedule[[#Headers],[Beginning Balance]])=1,LoanAmount,INDEX(PaymentSchedule[Ending Balance],ROW()-ROW(PaymentSchedule[[#Headers],[Beginning Balance]])-1)),"")</f>
        <v/>
      </c>
      <c r="E179" s="83" t="str">
        <f>IF(PaymentSchedule[[#This Row],[Pmt No]]&lt;&gt;"",ScheduledPayment,"")</f>
        <v/>
      </c>
      <c r="F179" s="83" t="str">
        <f>IF(PaymentSchedule[[#This Row],[Pmt No]]&lt;&gt;"",IF(PaymentSchedule[[#This Row],[Scheduled Payment]]&lt;=PaymentSchedule[[#This Row],[Beginning Balance]],PaymentSchedule[[#This Row],[Scheduled Payment]],PaymentSchedule[[#This Row],[Beginning Balance]]),"")</f>
        <v/>
      </c>
      <c r="G179" s="83" t="str">
        <f>IF(PaymentSchedule[[#This Row],[Pmt No]]&lt;&gt;"",PaymentSchedule[[#This Row],[Total Payment]]-PaymentSchedule[[#This Row],[Interest]],"")</f>
        <v/>
      </c>
      <c r="H179" s="83" t="str">
        <f>IF(PaymentSchedule[[#This Row],[Pmt No]]&lt;&gt;"",PaymentSchedule[[#This Row],[Beginning Balance]]*(InterestRate/PaymentsPerYear),"")</f>
        <v/>
      </c>
      <c r="I179" s="83" t="str">
        <f>IF(PaymentSchedule[[#This Row],[Pmt No]]&lt;&gt;"",IF(PaymentSchedule[[#This Row],[Scheduled Payment]]&lt;=PaymentSchedule[[#This Row],[Beginning Balance]],PaymentSchedule[[#This Row],[Beginning Balance]]-PaymentSchedule[[#This Row],[Principal]],0),"")</f>
        <v/>
      </c>
      <c r="J179" s="83" t="str">
        <f>IF(PaymentSchedule[[#This Row],[Pmt No]]&lt;&gt;"",SUM(INDEX(PaymentSchedule[Interest],1,1):PaymentSchedule[[#This Row],[Interest]]),"")</f>
        <v/>
      </c>
    </row>
    <row r="180" spans="2:10">
      <c r="B180" s="85" t="str">
        <f>IF(LoanIsGood,IF(ROW()-ROW(PaymentSchedule[[#Headers],[Pmt No]])&gt;ScheduledNumberOfPayments,"",ROW()-ROW(PaymentSchedule[[#Headers],[Pmt No]])),"")</f>
        <v/>
      </c>
      <c r="C180" s="84" t="str">
        <f>IF(PaymentSchedule[[#This Row],[Pmt No]]&lt;&gt;"",EOMONTH(LoanStartDate,ROW(PaymentSchedule[[#This Row],[Pmt No]])-ROW(PaymentSchedule[[#Headers],[Pmt No]])-2)+DAY(LoanStartDate),"")</f>
        <v/>
      </c>
      <c r="D180" s="83" t="str">
        <f>IF(PaymentSchedule[[#This Row],[Pmt No]]&lt;&gt;"",IF(ROW()-ROW(PaymentSchedule[[#Headers],[Beginning Balance]])=1,LoanAmount,INDEX(PaymentSchedule[Ending Balance],ROW()-ROW(PaymentSchedule[[#Headers],[Beginning Balance]])-1)),"")</f>
        <v/>
      </c>
      <c r="E180" s="83" t="str">
        <f>IF(PaymentSchedule[[#This Row],[Pmt No]]&lt;&gt;"",ScheduledPayment,"")</f>
        <v/>
      </c>
      <c r="F180" s="83" t="str">
        <f>IF(PaymentSchedule[[#This Row],[Pmt No]]&lt;&gt;"",IF(PaymentSchedule[[#This Row],[Scheduled Payment]]&lt;=PaymentSchedule[[#This Row],[Beginning Balance]],PaymentSchedule[[#This Row],[Scheduled Payment]],PaymentSchedule[[#This Row],[Beginning Balance]]),"")</f>
        <v/>
      </c>
      <c r="G180" s="83" t="str">
        <f>IF(PaymentSchedule[[#This Row],[Pmt No]]&lt;&gt;"",PaymentSchedule[[#This Row],[Total Payment]]-PaymentSchedule[[#This Row],[Interest]],"")</f>
        <v/>
      </c>
      <c r="H180" s="83" t="str">
        <f>IF(PaymentSchedule[[#This Row],[Pmt No]]&lt;&gt;"",PaymentSchedule[[#This Row],[Beginning Balance]]*(InterestRate/PaymentsPerYear),"")</f>
        <v/>
      </c>
      <c r="I180" s="83" t="str">
        <f>IF(PaymentSchedule[[#This Row],[Pmt No]]&lt;&gt;"",IF(PaymentSchedule[[#This Row],[Scheduled Payment]]&lt;=PaymentSchedule[[#This Row],[Beginning Balance]],PaymentSchedule[[#This Row],[Beginning Balance]]-PaymentSchedule[[#This Row],[Principal]],0),"")</f>
        <v/>
      </c>
      <c r="J180" s="83" t="str">
        <f>IF(PaymentSchedule[[#This Row],[Pmt No]]&lt;&gt;"",SUM(INDEX(PaymentSchedule[Interest],1,1):PaymentSchedule[[#This Row],[Interest]]),"")</f>
        <v/>
      </c>
    </row>
    <row r="181" spans="2:10">
      <c r="B181" s="85" t="str">
        <f>IF(LoanIsGood,IF(ROW()-ROW(PaymentSchedule[[#Headers],[Pmt No]])&gt;ScheduledNumberOfPayments,"",ROW()-ROW(PaymentSchedule[[#Headers],[Pmt No]])),"")</f>
        <v/>
      </c>
      <c r="C181" s="84" t="str">
        <f>IF(PaymentSchedule[[#This Row],[Pmt No]]&lt;&gt;"",EOMONTH(LoanStartDate,ROW(PaymentSchedule[[#This Row],[Pmt No]])-ROW(PaymentSchedule[[#Headers],[Pmt No]])-2)+DAY(LoanStartDate),"")</f>
        <v/>
      </c>
      <c r="D181" s="83" t="str">
        <f>IF(PaymentSchedule[[#This Row],[Pmt No]]&lt;&gt;"",IF(ROW()-ROW(PaymentSchedule[[#Headers],[Beginning Balance]])=1,LoanAmount,INDEX(PaymentSchedule[Ending Balance],ROW()-ROW(PaymentSchedule[[#Headers],[Beginning Balance]])-1)),"")</f>
        <v/>
      </c>
      <c r="E181" s="83" t="str">
        <f>IF(PaymentSchedule[[#This Row],[Pmt No]]&lt;&gt;"",ScheduledPayment,"")</f>
        <v/>
      </c>
      <c r="F181" s="83" t="str">
        <f>IF(PaymentSchedule[[#This Row],[Pmt No]]&lt;&gt;"",IF(PaymentSchedule[[#This Row],[Scheduled Payment]]&lt;=PaymentSchedule[[#This Row],[Beginning Balance]],PaymentSchedule[[#This Row],[Scheduled Payment]],PaymentSchedule[[#This Row],[Beginning Balance]]),"")</f>
        <v/>
      </c>
      <c r="G181" s="83" t="str">
        <f>IF(PaymentSchedule[[#This Row],[Pmt No]]&lt;&gt;"",PaymentSchedule[[#This Row],[Total Payment]]-PaymentSchedule[[#This Row],[Interest]],"")</f>
        <v/>
      </c>
      <c r="H181" s="83" t="str">
        <f>IF(PaymentSchedule[[#This Row],[Pmt No]]&lt;&gt;"",PaymentSchedule[[#This Row],[Beginning Balance]]*(InterestRate/PaymentsPerYear),"")</f>
        <v/>
      </c>
      <c r="I181" s="83" t="str">
        <f>IF(PaymentSchedule[[#This Row],[Pmt No]]&lt;&gt;"",IF(PaymentSchedule[[#This Row],[Scheduled Payment]]&lt;=PaymentSchedule[[#This Row],[Beginning Balance]],PaymentSchedule[[#This Row],[Beginning Balance]]-PaymentSchedule[[#This Row],[Principal]],0),"")</f>
        <v/>
      </c>
      <c r="J181" s="83" t="str">
        <f>IF(PaymentSchedule[[#This Row],[Pmt No]]&lt;&gt;"",SUM(INDEX(PaymentSchedule[Interest],1,1):PaymentSchedule[[#This Row],[Interest]]),"")</f>
        <v/>
      </c>
    </row>
    <row r="182" spans="2:10">
      <c r="B182" s="85" t="str">
        <f>IF(LoanIsGood,IF(ROW()-ROW(PaymentSchedule[[#Headers],[Pmt No]])&gt;ScheduledNumberOfPayments,"",ROW()-ROW(PaymentSchedule[[#Headers],[Pmt No]])),"")</f>
        <v/>
      </c>
      <c r="C182" s="84" t="str">
        <f>IF(PaymentSchedule[[#This Row],[Pmt No]]&lt;&gt;"",EOMONTH(LoanStartDate,ROW(PaymentSchedule[[#This Row],[Pmt No]])-ROW(PaymentSchedule[[#Headers],[Pmt No]])-2)+DAY(LoanStartDate),"")</f>
        <v/>
      </c>
      <c r="D182" s="83" t="str">
        <f>IF(PaymentSchedule[[#This Row],[Pmt No]]&lt;&gt;"",IF(ROW()-ROW(PaymentSchedule[[#Headers],[Beginning Balance]])=1,LoanAmount,INDEX(PaymentSchedule[Ending Balance],ROW()-ROW(PaymentSchedule[[#Headers],[Beginning Balance]])-1)),"")</f>
        <v/>
      </c>
      <c r="E182" s="83" t="str">
        <f>IF(PaymentSchedule[[#This Row],[Pmt No]]&lt;&gt;"",ScheduledPayment,"")</f>
        <v/>
      </c>
      <c r="F182" s="83" t="str">
        <f>IF(PaymentSchedule[[#This Row],[Pmt No]]&lt;&gt;"",IF(PaymentSchedule[[#This Row],[Scheduled Payment]]&lt;=PaymentSchedule[[#This Row],[Beginning Balance]],PaymentSchedule[[#This Row],[Scheduled Payment]],PaymentSchedule[[#This Row],[Beginning Balance]]),"")</f>
        <v/>
      </c>
      <c r="G182" s="83" t="str">
        <f>IF(PaymentSchedule[[#This Row],[Pmt No]]&lt;&gt;"",PaymentSchedule[[#This Row],[Total Payment]]-PaymentSchedule[[#This Row],[Interest]],"")</f>
        <v/>
      </c>
      <c r="H182" s="83" t="str">
        <f>IF(PaymentSchedule[[#This Row],[Pmt No]]&lt;&gt;"",PaymentSchedule[[#This Row],[Beginning Balance]]*(InterestRate/PaymentsPerYear),"")</f>
        <v/>
      </c>
      <c r="I182" s="83" t="str">
        <f>IF(PaymentSchedule[[#This Row],[Pmt No]]&lt;&gt;"",IF(PaymentSchedule[[#This Row],[Scheduled Payment]]&lt;=PaymentSchedule[[#This Row],[Beginning Balance]],PaymentSchedule[[#This Row],[Beginning Balance]]-PaymentSchedule[[#This Row],[Principal]],0),"")</f>
        <v/>
      </c>
      <c r="J182" s="83" t="str">
        <f>IF(PaymentSchedule[[#This Row],[Pmt No]]&lt;&gt;"",SUM(INDEX(PaymentSchedule[Interest],1,1):PaymentSchedule[[#This Row],[Interest]]),"")</f>
        <v/>
      </c>
    </row>
    <row r="183" spans="2:10">
      <c r="B183" s="85" t="str">
        <f>IF(LoanIsGood,IF(ROW()-ROW(PaymentSchedule[[#Headers],[Pmt No]])&gt;ScheduledNumberOfPayments,"",ROW()-ROW(PaymentSchedule[[#Headers],[Pmt No]])),"")</f>
        <v/>
      </c>
      <c r="C183" s="84" t="str">
        <f>IF(PaymentSchedule[[#This Row],[Pmt No]]&lt;&gt;"",EOMONTH(LoanStartDate,ROW(PaymentSchedule[[#This Row],[Pmt No]])-ROW(PaymentSchedule[[#Headers],[Pmt No]])-2)+DAY(LoanStartDate),"")</f>
        <v/>
      </c>
      <c r="D183" s="83" t="str">
        <f>IF(PaymentSchedule[[#This Row],[Pmt No]]&lt;&gt;"",IF(ROW()-ROW(PaymentSchedule[[#Headers],[Beginning Balance]])=1,LoanAmount,INDEX(PaymentSchedule[Ending Balance],ROW()-ROW(PaymentSchedule[[#Headers],[Beginning Balance]])-1)),"")</f>
        <v/>
      </c>
      <c r="E183" s="83" t="str">
        <f>IF(PaymentSchedule[[#This Row],[Pmt No]]&lt;&gt;"",ScheduledPayment,"")</f>
        <v/>
      </c>
      <c r="F183" s="83" t="str">
        <f>IF(PaymentSchedule[[#This Row],[Pmt No]]&lt;&gt;"",IF(PaymentSchedule[[#This Row],[Scheduled Payment]]&lt;=PaymentSchedule[[#This Row],[Beginning Balance]],PaymentSchedule[[#This Row],[Scheduled Payment]],PaymentSchedule[[#This Row],[Beginning Balance]]),"")</f>
        <v/>
      </c>
      <c r="G183" s="83" t="str">
        <f>IF(PaymentSchedule[[#This Row],[Pmt No]]&lt;&gt;"",PaymentSchedule[[#This Row],[Total Payment]]-PaymentSchedule[[#This Row],[Interest]],"")</f>
        <v/>
      </c>
      <c r="H183" s="83" t="str">
        <f>IF(PaymentSchedule[[#This Row],[Pmt No]]&lt;&gt;"",PaymentSchedule[[#This Row],[Beginning Balance]]*(InterestRate/PaymentsPerYear),"")</f>
        <v/>
      </c>
      <c r="I183" s="83" t="str">
        <f>IF(PaymentSchedule[[#This Row],[Pmt No]]&lt;&gt;"",IF(PaymentSchedule[[#This Row],[Scheduled Payment]]&lt;=PaymentSchedule[[#This Row],[Beginning Balance]],PaymentSchedule[[#This Row],[Beginning Balance]]-PaymentSchedule[[#This Row],[Principal]],0),"")</f>
        <v/>
      </c>
      <c r="J183" s="83" t="str">
        <f>IF(PaymentSchedule[[#This Row],[Pmt No]]&lt;&gt;"",SUM(INDEX(PaymentSchedule[Interest],1,1):PaymentSchedule[[#This Row],[Interest]]),"")</f>
        <v/>
      </c>
    </row>
    <row r="184" spans="2:10">
      <c r="B184" s="85" t="str">
        <f>IF(LoanIsGood,IF(ROW()-ROW(PaymentSchedule[[#Headers],[Pmt No]])&gt;ScheduledNumberOfPayments,"",ROW()-ROW(PaymentSchedule[[#Headers],[Pmt No]])),"")</f>
        <v/>
      </c>
      <c r="C184" s="84" t="str">
        <f>IF(PaymentSchedule[[#This Row],[Pmt No]]&lt;&gt;"",EOMONTH(LoanStartDate,ROW(PaymentSchedule[[#This Row],[Pmt No]])-ROW(PaymentSchedule[[#Headers],[Pmt No]])-2)+DAY(LoanStartDate),"")</f>
        <v/>
      </c>
      <c r="D184" s="83" t="str">
        <f>IF(PaymentSchedule[[#This Row],[Pmt No]]&lt;&gt;"",IF(ROW()-ROW(PaymentSchedule[[#Headers],[Beginning Balance]])=1,LoanAmount,INDEX(PaymentSchedule[Ending Balance],ROW()-ROW(PaymentSchedule[[#Headers],[Beginning Balance]])-1)),"")</f>
        <v/>
      </c>
      <c r="E184" s="83" t="str">
        <f>IF(PaymentSchedule[[#This Row],[Pmt No]]&lt;&gt;"",ScheduledPayment,"")</f>
        <v/>
      </c>
      <c r="F184" s="83" t="str">
        <f>IF(PaymentSchedule[[#This Row],[Pmt No]]&lt;&gt;"",IF(PaymentSchedule[[#This Row],[Scheduled Payment]]&lt;=PaymentSchedule[[#This Row],[Beginning Balance]],PaymentSchedule[[#This Row],[Scheduled Payment]],PaymentSchedule[[#This Row],[Beginning Balance]]),"")</f>
        <v/>
      </c>
      <c r="G184" s="83" t="str">
        <f>IF(PaymentSchedule[[#This Row],[Pmt No]]&lt;&gt;"",PaymentSchedule[[#This Row],[Total Payment]]-PaymentSchedule[[#This Row],[Interest]],"")</f>
        <v/>
      </c>
      <c r="H184" s="83" t="str">
        <f>IF(PaymentSchedule[[#This Row],[Pmt No]]&lt;&gt;"",PaymentSchedule[[#This Row],[Beginning Balance]]*(InterestRate/PaymentsPerYear),"")</f>
        <v/>
      </c>
      <c r="I184" s="83" t="str">
        <f>IF(PaymentSchedule[[#This Row],[Pmt No]]&lt;&gt;"",IF(PaymentSchedule[[#This Row],[Scheduled Payment]]&lt;=PaymentSchedule[[#This Row],[Beginning Balance]],PaymentSchedule[[#This Row],[Beginning Balance]]-PaymentSchedule[[#This Row],[Principal]],0),"")</f>
        <v/>
      </c>
      <c r="J184" s="83" t="str">
        <f>IF(PaymentSchedule[[#This Row],[Pmt No]]&lt;&gt;"",SUM(INDEX(PaymentSchedule[Interest],1,1):PaymentSchedule[[#This Row],[Interest]]),"")</f>
        <v/>
      </c>
    </row>
    <row r="185" spans="2:10">
      <c r="B185" s="85" t="str">
        <f>IF(LoanIsGood,IF(ROW()-ROW(PaymentSchedule[[#Headers],[Pmt No]])&gt;ScheduledNumberOfPayments,"",ROW()-ROW(PaymentSchedule[[#Headers],[Pmt No]])),"")</f>
        <v/>
      </c>
      <c r="C185" s="84" t="str">
        <f>IF(PaymentSchedule[[#This Row],[Pmt No]]&lt;&gt;"",EOMONTH(LoanStartDate,ROW(PaymentSchedule[[#This Row],[Pmt No]])-ROW(PaymentSchedule[[#Headers],[Pmt No]])-2)+DAY(LoanStartDate),"")</f>
        <v/>
      </c>
      <c r="D185" s="83" t="str">
        <f>IF(PaymentSchedule[[#This Row],[Pmt No]]&lt;&gt;"",IF(ROW()-ROW(PaymentSchedule[[#Headers],[Beginning Balance]])=1,LoanAmount,INDEX(PaymentSchedule[Ending Balance],ROW()-ROW(PaymentSchedule[[#Headers],[Beginning Balance]])-1)),"")</f>
        <v/>
      </c>
      <c r="E185" s="83" t="str">
        <f>IF(PaymentSchedule[[#This Row],[Pmt No]]&lt;&gt;"",ScheduledPayment,"")</f>
        <v/>
      </c>
      <c r="F185" s="83" t="str">
        <f>IF(PaymentSchedule[[#This Row],[Pmt No]]&lt;&gt;"",IF(PaymentSchedule[[#This Row],[Scheduled Payment]]&lt;=PaymentSchedule[[#This Row],[Beginning Balance]],PaymentSchedule[[#This Row],[Scheduled Payment]],PaymentSchedule[[#This Row],[Beginning Balance]]),"")</f>
        <v/>
      </c>
      <c r="G185" s="83" t="str">
        <f>IF(PaymentSchedule[[#This Row],[Pmt No]]&lt;&gt;"",PaymentSchedule[[#This Row],[Total Payment]]-PaymentSchedule[[#This Row],[Interest]],"")</f>
        <v/>
      </c>
      <c r="H185" s="83" t="str">
        <f>IF(PaymentSchedule[[#This Row],[Pmt No]]&lt;&gt;"",PaymentSchedule[[#This Row],[Beginning Balance]]*(InterestRate/PaymentsPerYear),"")</f>
        <v/>
      </c>
      <c r="I185" s="83" t="str">
        <f>IF(PaymentSchedule[[#This Row],[Pmt No]]&lt;&gt;"",IF(PaymentSchedule[[#This Row],[Scheduled Payment]]&lt;=PaymentSchedule[[#This Row],[Beginning Balance]],PaymentSchedule[[#This Row],[Beginning Balance]]-PaymentSchedule[[#This Row],[Principal]],0),"")</f>
        <v/>
      </c>
      <c r="J185" s="83" t="str">
        <f>IF(PaymentSchedule[[#This Row],[Pmt No]]&lt;&gt;"",SUM(INDEX(PaymentSchedule[Interest],1,1):PaymentSchedule[[#This Row],[Interest]]),"")</f>
        <v/>
      </c>
    </row>
    <row r="186" spans="2:10">
      <c r="B186" s="85" t="str">
        <f>IF(LoanIsGood,IF(ROW()-ROW(PaymentSchedule[[#Headers],[Pmt No]])&gt;ScheduledNumberOfPayments,"",ROW()-ROW(PaymentSchedule[[#Headers],[Pmt No]])),"")</f>
        <v/>
      </c>
      <c r="C186" s="84" t="str">
        <f>IF(PaymentSchedule[[#This Row],[Pmt No]]&lt;&gt;"",EOMONTH(LoanStartDate,ROW(PaymentSchedule[[#This Row],[Pmt No]])-ROW(PaymentSchedule[[#Headers],[Pmt No]])-2)+DAY(LoanStartDate),"")</f>
        <v/>
      </c>
      <c r="D186" s="83" t="str">
        <f>IF(PaymentSchedule[[#This Row],[Pmt No]]&lt;&gt;"",IF(ROW()-ROW(PaymentSchedule[[#Headers],[Beginning Balance]])=1,LoanAmount,INDEX(PaymentSchedule[Ending Balance],ROW()-ROW(PaymentSchedule[[#Headers],[Beginning Balance]])-1)),"")</f>
        <v/>
      </c>
      <c r="E186" s="83" t="str">
        <f>IF(PaymentSchedule[[#This Row],[Pmt No]]&lt;&gt;"",ScheduledPayment,"")</f>
        <v/>
      </c>
      <c r="F186" s="83" t="str">
        <f>IF(PaymentSchedule[[#This Row],[Pmt No]]&lt;&gt;"",IF(PaymentSchedule[[#This Row],[Scheduled Payment]]&lt;=PaymentSchedule[[#This Row],[Beginning Balance]],PaymentSchedule[[#This Row],[Scheduled Payment]],PaymentSchedule[[#This Row],[Beginning Balance]]),"")</f>
        <v/>
      </c>
      <c r="G186" s="83" t="str">
        <f>IF(PaymentSchedule[[#This Row],[Pmt No]]&lt;&gt;"",PaymentSchedule[[#This Row],[Total Payment]]-PaymentSchedule[[#This Row],[Interest]],"")</f>
        <v/>
      </c>
      <c r="H186" s="83" t="str">
        <f>IF(PaymentSchedule[[#This Row],[Pmt No]]&lt;&gt;"",PaymentSchedule[[#This Row],[Beginning Balance]]*(InterestRate/PaymentsPerYear),"")</f>
        <v/>
      </c>
      <c r="I186" s="83" t="str">
        <f>IF(PaymentSchedule[[#This Row],[Pmt No]]&lt;&gt;"",IF(PaymentSchedule[[#This Row],[Scheduled Payment]]&lt;=PaymentSchedule[[#This Row],[Beginning Balance]],PaymentSchedule[[#This Row],[Beginning Balance]]-PaymentSchedule[[#This Row],[Principal]],0),"")</f>
        <v/>
      </c>
      <c r="J186" s="83" t="str">
        <f>IF(PaymentSchedule[[#This Row],[Pmt No]]&lt;&gt;"",SUM(INDEX(PaymentSchedule[Interest],1,1):PaymentSchedule[[#This Row],[Interest]]),"")</f>
        <v/>
      </c>
    </row>
    <row r="187" spans="2:10">
      <c r="B187" s="85" t="str">
        <f>IF(LoanIsGood,IF(ROW()-ROW(PaymentSchedule[[#Headers],[Pmt No]])&gt;ScheduledNumberOfPayments,"",ROW()-ROW(PaymentSchedule[[#Headers],[Pmt No]])),"")</f>
        <v/>
      </c>
      <c r="C187" s="84" t="str">
        <f>IF(PaymentSchedule[[#This Row],[Pmt No]]&lt;&gt;"",EOMONTH(LoanStartDate,ROW(PaymentSchedule[[#This Row],[Pmt No]])-ROW(PaymentSchedule[[#Headers],[Pmt No]])-2)+DAY(LoanStartDate),"")</f>
        <v/>
      </c>
      <c r="D187" s="83" t="str">
        <f>IF(PaymentSchedule[[#This Row],[Pmt No]]&lt;&gt;"",IF(ROW()-ROW(PaymentSchedule[[#Headers],[Beginning Balance]])=1,LoanAmount,INDEX(PaymentSchedule[Ending Balance],ROW()-ROW(PaymentSchedule[[#Headers],[Beginning Balance]])-1)),"")</f>
        <v/>
      </c>
      <c r="E187" s="83" t="str">
        <f>IF(PaymentSchedule[[#This Row],[Pmt No]]&lt;&gt;"",ScheduledPayment,"")</f>
        <v/>
      </c>
      <c r="F187" s="83" t="str">
        <f>IF(PaymentSchedule[[#This Row],[Pmt No]]&lt;&gt;"",IF(PaymentSchedule[[#This Row],[Scheduled Payment]]&lt;=PaymentSchedule[[#This Row],[Beginning Balance]],PaymentSchedule[[#This Row],[Scheduled Payment]],PaymentSchedule[[#This Row],[Beginning Balance]]),"")</f>
        <v/>
      </c>
      <c r="G187" s="83" t="str">
        <f>IF(PaymentSchedule[[#This Row],[Pmt No]]&lt;&gt;"",PaymentSchedule[[#This Row],[Total Payment]]-PaymentSchedule[[#This Row],[Interest]],"")</f>
        <v/>
      </c>
      <c r="H187" s="83" t="str">
        <f>IF(PaymentSchedule[[#This Row],[Pmt No]]&lt;&gt;"",PaymentSchedule[[#This Row],[Beginning Balance]]*(InterestRate/PaymentsPerYear),"")</f>
        <v/>
      </c>
      <c r="I187" s="83" t="str">
        <f>IF(PaymentSchedule[[#This Row],[Pmt No]]&lt;&gt;"",IF(PaymentSchedule[[#This Row],[Scheduled Payment]]&lt;=PaymentSchedule[[#This Row],[Beginning Balance]],PaymentSchedule[[#This Row],[Beginning Balance]]-PaymentSchedule[[#This Row],[Principal]],0),"")</f>
        <v/>
      </c>
      <c r="J187" s="83" t="str">
        <f>IF(PaymentSchedule[[#This Row],[Pmt No]]&lt;&gt;"",SUM(INDEX(PaymentSchedule[Interest],1,1):PaymentSchedule[[#This Row],[Interest]]),"")</f>
        <v/>
      </c>
    </row>
    <row r="188" spans="2:10">
      <c r="B188" s="85" t="str">
        <f>IF(LoanIsGood,IF(ROW()-ROW(PaymentSchedule[[#Headers],[Pmt No]])&gt;ScheduledNumberOfPayments,"",ROW()-ROW(PaymentSchedule[[#Headers],[Pmt No]])),"")</f>
        <v/>
      </c>
      <c r="C188" s="84" t="str">
        <f>IF(PaymentSchedule[[#This Row],[Pmt No]]&lt;&gt;"",EOMONTH(LoanStartDate,ROW(PaymentSchedule[[#This Row],[Pmt No]])-ROW(PaymentSchedule[[#Headers],[Pmt No]])-2)+DAY(LoanStartDate),"")</f>
        <v/>
      </c>
      <c r="D188" s="83" t="str">
        <f>IF(PaymentSchedule[[#This Row],[Pmt No]]&lt;&gt;"",IF(ROW()-ROW(PaymentSchedule[[#Headers],[Beginning Balance]])=1,LoanAmount,INDEX(PaymentSchedule[Ending Balance],ROW()-ROW(PaymentSchedule[[#Headers],[Beginning Balance]])-1)),"")</f>
        <v/>
      </c>
      <c r="E188" s="83" t="str">
        <f>IF(PaymentSchedule[[#This Row],[Pmt No]]&lt;&gt;"",ScheduledPayment,"")</f>
        <v/>
      </c>
      <c r="F188" s="83" t="str">
        <f>IF(PaymentSchedule[[#This Row],[Pmt No]]&lt;&gt;"",IF(PaymentSchedule[[#This Row],[Scheduled Payment]]&lt;=PaymentSchedule[[#This Row],[Beginning Balance]],PaymentSchedule[[#This Row],[Scheduled Payment]],PaymentSchedule[[#This Row],[Beginning Balance]]),"")</f>
        <v/>
      </c>
      <c r="G188" s="83" t="str">
        <f>IF(PaymentSchedule[[#This Row],[Pmt No]]&lt;&gt;"",PaymentSchedule[[#This Row],[Total Payment]]-PaymentSchedule[[#This Row],[Interest]],"")</f>
        <v/>
      </c>
      <c r="H188" s="83" t="str">
        <f>IF(PaymentSchedule[[#This Row],[Pmt No]]&lt;&gt;"",PaymentSchedule[[#This Row],[Beginning Balance]]*(InterestRate/PaymentsPerYear),"")</f>
        <v/>
      </c>
      <c r="I188" s="83" t="str">
        <f>IF(PaymentSchedule[[#This Row],[Pmt No]]&lt;&gt;"",IF(PaymentSchedule[[#This Row],[Scheduled Payment]]&lt;=PaymentSchedule[[#This Row],[Beginning Balance]],PaymentSchedule[[#This Row],[Beginning Balance]]-PaymentSchedule[[#This Row],[Principal]],0),"")</f>
        <v/>
      </c>
      <c r="J188" s="83" t="str">
        <f>IF(PaymentSchedule[[#This Row],[Pmt No]]&lt;&gt;"",SUM(INDEX(PaymentSchedule[Interest],1,1):PaymentSchedule[[#This Row],[Interest]]),"")</f>
        <v/>
      </c>
    </row>
    <row r="189" spans="2:10">
      <c r="B189" s="85" t="str">
        <f>IF(LoanIsGood,IF(ROW()-ROW(PaymentSchedule[[#Headers],[Pmt No]])&gt;ScheduledNumberOfPayments,"",ROW()-ROW(PaymentSchedule[[#Headers],[Pmt No]])),"")</f>
        <v/>
      </c>
      <c r="C189" s="84" t="str">
        <f>IF(PaymentSchedule[[#This Row],[Pmt No]]&lt;&gt;"",EOMONTH(LoanStartDate,ROW(PaymentSchedule[[#This Row],[Pmt No]])-ROW(PaymentSchedule[[#Headers],[Pmt No]])-2)+DAY(LoanStartDate),"")</f>
        <v/>
      </c>
      <c r="D189" s="83" t="str">
        <f>IF(PaymentSchedule[[#This Row],[Pmt No]]&lt;&gt;"",IF(ROW()-ROW(PaymentSchedule[[#Headers],[Beginning Balance]])=1,LoanAmount,INDEX(PaymentSchedule[Ending Balance],ROW()-ROW(PaymentSchedule[[#Headers],[Beginning Balance]])-1)),"")</f>
        <v/>
      </c>
      <c r="E189" s="83" t="str">
        <f>IF(PaymentSchedule[[#This Row],[Pmt No]]&lt;&gt;"",ScheduledPayment,"")</f>
        <v/>
      </c>
      <c r="F189" s="83" t="str">
        <f>IF(PaymentSchedule[[#This Row],[Pmt No]]&lt;&gt;"",IF(PaymentSchedule[[#This Row],[Scheduled Payment]]&lt;=PaymentSchedule[[#This Row],[Beginning Balance]],PaymentSchedule[[#This Row],[Scheduled Payment]],PaymentSchedule[[#This Row],[Beginning Balance]]),"")</f>
        <v/>
      </c>
      <c r="G189" s="83" t="str">
        <f>IF(PaymentSchedule[[#This Row],[Pmt No]]&lt;&gt;"",PaymentSchedule[[#This Row],[Total Payment]]-PaymentSchedule[[#This Row],[Interest]],"")</f>
        <v/>
      </c>
      <c r="H189" s="83" t="str">
        <f>IF(PaymentSchedule[[#This Row],[Pmt No]]&lt;&gt;"",PaymentSchedule[[#This Row],[Beginning Balance]]*(InterestRate/PaymentsPerYear),"")</f>
        <v/>
      </c>
      <c r="I189" s="83" t="str">
        <f>IF(PaymentSchedule[[#This Row],[Pmt No]]&lt;&gt;"",IF(PaymentSchedule[[#This Row],[Scheduled Payment]]&lt;=PaymentSchedule[[#This Row],[Beginning Balance]],PaymentSchedule[[#This Row],[Beginning Balance]]-PaymentSchedule[[#This Row],[Principal]],0),"")</f>
        <v/>
      </c>
      <c r="J189" s="83" t="str">
        <f>IF(PaymentSchedule[[#This Row],[Pmt No]]&lt;&gt;"",SUM(INDEX(PaymentSchedule[Interest],1,1):PaymentSchedule[[#This Row],[Interest]]),"")</f>
        <v/>
      </c>
    </row>
    <row r="190" spans="2:10">
      <c r="B190" s="85" t="str">
        <f>IF(LoanIsGood,IF(ROW()-ROW(PaymentSchedule[[#Headers],[Pmt No]])&gt;ScheduledNumberOfPayments,"",ROW()-ROW(PaymentSchedule[[#Headers],[Pmt No]])),"")</f>
        <v/>
      </c>
      <c r="C190" s="84" t="str">
        <f>IF(PaymentSchedule[[#This Row],[Pmt No]]&lt;&gt;"",EOMONTH(LoanStartDate,ROW(PaymentSchedule[[#This Row],[Pmt No]])-ROW(PaymentSchedule[[#Headers],[Pmt No]])-2)+DAY(LoanStartDate),"")</f>
        <v/>
      </c>
      <c r="D190" s="83" t="str">
        <f>IF(PaymentSchedule[[#This Row],[Pmt No]]&lt;&gt;"",IF(ROW()-ROW(PaymentSchedule[[#Headers],[Beginning Balance]])=1,LoanAmount,INDEX(PaymentSchedule[Ending Balance],ROW()-ROW(PaymentSchedule[[#Headers],[Beginning Balance]])-1)),"")</f>
        <v/>
      </c>
      <c r="E190" s="83" t="str">
        <f>IF(PaymentSchedule[[#This Row],[Pmt No]]&lt;&gt;"",ScheduledPayment,"")</f>
        <v/>
      </c>
      <c r="F190" s="83" t="str">
        <f>IF(PaymentSchedule[[#This Row],[Pmt No]]&lt;&gt;"",IF(PaymentSchedule[[#This Row],[Scheduled Payment]]&lt;=PaymentSchedule[[#This Row],[Beginning Balance]],PaymentSchedule[[#This Row],[Scheduled Payment]],PaymentSchedule[[#This Row],[Beginning Balance]]),"")</f>
        <v/>
      </c>
      <c r="G190" s="83" t="str">
        <f>IF(PaymentSchedule[[#This Row],[Pmt No]]&lt;&gt;"",PaymentSchedule[[#This Row],[Total Payment]]-PaymentSchedule[[#This Row],[Interest]],"")</f>
        <v/>
      </c>
      <c r="H190" s="83" t="str">
        <f>IF(PaymentSchedule[[#This Row],[Pmt No]]&lt;&gt;"",PaymentSchedule[[#This Row],[Beginning Balance]]*(InterestRate/PaymentsPerYear),"")</f>
        <v/>
      </c>
      <c r="I190" s="83" t="str">
        <f>IF(PaymentSchedule[[#This Row],[Pmt No]]&lt;&gt;"",IF(PaymentSchedule[[#This Row],[Scheduled Payment]]&lt;=PaymentSchedule[[#This Row],[Beginning Balance]],PaymentSchedule[[#This Row],[Beginning Balance]]-PaymentSchedule[[#This Row],[Principal]],0),"")</f>
        <v/>
      </c>
      <c r="J190" s="83" t="str">
        <f>IF(PaymentSchedule[[#This Row],[Pmt No]]&lt;&gt;"",SUM(INDEX(PaymentSchedule[Interest],1,1):PaymentSchedule[[#This Row],[Interest]]),"")</f>
        <v/>
      </c>
    </row>
    <row r="191" spans="2:10">
      <c r="B191" s="85" t="str">
        <f>IF(LoanIsGood,IF(ROW()-ROW(PaymentSchedule[[#Headers],[Pmt No]])&gt;ScheduledNumberOfPayments,"",ROW()-ROW(PaymentSchedule[[#Headers],[Pmt No]])),"")</f>
        <v/>
      </c>
      <c r="C191" s="84" t="str">
        <f>IF(PaymentSchedule[[#This Row],[Pmt No]]&lt;&gt;"",EOMONTH(LoanStartDate,ROW(PaymentSchedule[[#This Row],[Pmt No]])-ROW(PaymentSchedule[[#Headers],[Pmt No]])-2)+DAY(LoanStartDate),"")</f>
        <v/>
      </c>
      <c r="D191" s="83" t="str">
        <f>IF(PaymentSchedule[[#This Row],[Pmt No]]&lt;&gt;"",IF(ROW()-ROW(PaymentSchedule[[#Headers],[Beginning Balance]])=1,LoanAmount,INDEX(PaymentSchedule[Ending Balance],ROW()-ROW(PaymentSchedule[[#Headers],[Beginning Balance]])-1)),"")</f>
        <v/>
      </c>
      <c r="E191" s="83" t="str">
        <f>IF(PaymentSchedule[[#This Row],[Pmt No]]&lt;&gt;"",ScheduledPayment,"")</f>
        <v/>
      </c>
      <c r="F191" s="83" t="str">
        <f>IF(PaymentSchedule[[#This Row],[Pmt No]]&lt;&gt;"",IF(PaymentSchedule[[#This Row],[Scheduled Payment]]&lt;=PaymentSchedule[[#This Row],[Beginning Balance]],PaymentSchedule[[#This Row],[Scheduled Payment]],PaymentSchedule[[#This Row],[Beginning Balance]]),"")</f>
        <v/>
      </c>
      <c r="G191" s="83" t="str">
        <f>IF(PaymentSchedule[[#This Row],[Pmt No]]&lt;&gt;"",PaymentSchedule[[#This Row],[Total Payment]]-PaymentSchedule[[#This Row],[Interest]],"")</f>
        <v/>
      </c>
      <c r="H191" s="83" t="str">
        <f>IF(PaymentSchedule[[#This Row],[Pmt No]]&lt;&gt;"",PaymentSchedule[[#This Row],[Beginning Balance]]*(InterestRate/PaymentsPerYear),"")</f>
        <v/>
      </c>
      <c r="I191" s="83" t="str">
        <f>IF(PaymentSchedule[[#This Row],[Pmt No]]&lt;&gt;"",IF(PaymentSchedule[[#This Row],[Scheduled Payment]]&lt;=PaymentSchedule[[#This Row],[Beginning Balance]],PaymentSchedule[[#This Row],[Beginning Balance]]-PaymentSchedule[[#This Row],[Principal]],0),"")</f>
        <v/>
      </c>
      <c r="J191" s="83" t="str">
        <f>IF(PaymentSchedule[[#This Row],[Pmt No]]&lt;&gt;"",SUM(INDEX(PaymentSchedule[Interest],1,1):PaymentSchedule[[#This Row],[Interest]]),"")</f>
        <v/>
      </c>
    </row>
    <row r="192" spans="2:10">
      <c r="B192" s="85" t="str">
        <f>IF(LoanIsGood,IF(ROW()-ROW(PaymentSchedule[[#Headers],[Pmt No]])&gt;ScheduledNumberOfPayments,"",ROW()-ROW(PaymentSchedule[[#Headers],[Pmt No]])),"")</f>
        <v/>
      </c>
      <c r="C192" s="84" t="str">
        <f>IF(PaymentSchedule[[#This Row],[Pmt No]]&lt;&gt;"",EOMONTH(LoanStartDate,ROW(PaymentSchedule[[#This Row],[Pmt No]])-ROW(PaymentSchedule[[#Headers],[Pmt No]])-2)+DAY(LoanStartDate),"")</f>
        <v/>
      </c>
      <c r="D192" s="83" t="str">
        <f>IF(PaymentSchedule[[#This Row],[Pmt No]]&lt;&gt;"",IF(ROW()-ROW(PaymentSchedule[[#Headers],[Beginning Balance]])=1,LoanAmount,INDEX(PaymentSchedule[Ending Balance],ROW()-ROW(PaymentSchedule[[#Headers],[Beginning Balance]])-1)),"")</f>
        <v/>
      </c>
      <c r="E192" s="83" t="str">
        <f>IF(PaymentSchedule[[#This Row],[Pmt No]]&lt;&gt;"",ScheduledPayment,"")</f>
        <v/>
      </c>
      <c r="F192" s="83" t="str">
        <f>IF(PaymentSchedule[[#This Row],[Pmt No]]&lt;&gt;"",IF(PaymentSchedule[[#This Row],[Scheduled Payment]]&lt;=PaymentSchedule[[#This Row],[Beginning Balance]],PaymentSchedule[[#This Row],[Scheduled Payment]],PaymentSchedule[[#This Row],[Beginning Balance]]),"")</f>
        <v/>
      </c>
      <c r="G192" s="83" t="str">
        <f>IF(PaymentSchedule[[#This Row],[Pmt No]]&lt;&gt;"",PaymentSchedule[[#This Row],[Total Payment]]-PaymentSchedule[[#This Row],[Interest]],"")</f>
        <v/>
      </c>
      <c r="H192" s="83" t="str">
        <f>IF(PaymentSchedule[[#This Row],[Pmt No]]&lt;&gt;"",PaymentSchedule[[#This Row],[Beginning Balance]]*(InterestRate/PaymentsPerYear),"")</f>
        <v/>
      </c>
      <c r="I192" s="83" t="str">
        <f>IF(PaymentSchedule[[#This Row],[Pmt No]]&lt;&gt;"",IF(PaymentSchedule[[#This Row],[Scheduled Payment]]&lt;=PaymentSchedule[[#This Row],[Beginning Balance]],PaymentSchedule[[#This Row],[Beginning Balance]]-PaymentSchedule[[#This Row],[Principal]],0),"")</f>
        <v/>
      </c>
      <c r="J192" s="83" t="str">
        <f>IF(PaymentSchedule[[#This Row],[Pmt No]]&lt;&gt;"",SUM(INDEX(PaymentSchedule[Interest],1,1):PaymentSchedule[[#This Row],[Interest]]),"")</f>
        <v/>
      </c>
    </row>
    <row r="193" spans="2:10">
      <c r="B193" s="85" t="str">
        <f>IF(LoanIsGood,IF(ROW()-ROW(PaymentSchedule[[#Headers],[Pmt No]])&gt;ScheduledNumberOfPayments,"",ROW()-ROW(PaymentSchedule[[#Headers],[Pmt No]])),"")</f>
        <v/>
      </c>
      <c r="C193" s="84" t="str">
        <f>IF(PaymentSchedule[[#This Row],[Pmt No]]&lt;&gt;"",EOMONTH(LoanStartDate,ROW(PaymentSchedule[[#This Row],[Pmt No]])-ROW(PaymentSchedule[[#Headers],[Pmt No]])-2)+DAY(LoanStartDate),"")</f>
        <v/>
      </c>
      <c r="D193" s="83" t="str">
        <f>IF(PaymentSchedule[[#This Row],[Pmt No]]&lt;&gt;"",IF(ROW()-ROW(PaymentSchedule[[#Headers],[Beginning Balance]])=1,LoanAmount,INDEX(PaymentSchedule[Ending Balance],ROW()-ROW(PaymentSchedule[[#Headers],[Beginning Balance]])-1)),"")</f>
        <v/>
      </c>
      <c r="E193" s="83" t="str">
        <f>IF(PaymentSchedule[[#This Row],[Pmt No]]&lt;&gt;"",ScheduledPayment,"")</f>
        <v/>
      </c>
      <c r="F193" s="83" t="str">
        <f>IF(PaymentSchedule[[#This Row],[Pmt No]]&lt;&gt;"",IF(PaymentSchedule[[#This Row],[Scheduled Payment]]&lt;=PaymentSchedule[[#This Row],[Beginning Balance]],PaymentSchedule[[#This Row],[Scheduled Payment]],PaymentSchedule[[#This Row],[Beginning Balance]]),"")</f>
        <v/>
      </c>
      <c r="G193" s="83" t="str">
        <f>IF(PaymentSchedule[[#This Row],[Pmt No]]&lt;&gt;"",PaymentSchedule[[#This Row],[Total Payment]]-PaymentSchedule[[#This Row],[Interest]],"")</f>
        <v/>
      </c>
      <c r="H193" s="83" t="str">
        <f>IF(PaymentSchedule[[#This Row],[Pmt No]]&lt;&gt;"",PaymentSchedule[[#This Row],[Beginning Balance]]*(InterestRate/PaymentsPerYear),"")</f>
        <v/>
      </c>
      <c r="I193" s="83" t="str">
        <f>IF(PaymentSchedule[[#This Row],[Pmt No]]&lt;&gt;"",IF(PaymentSchedule[[#This Row],[Scheduled Payment]]&lt;=PaymentSchedule[[#This Row],[Beginning Balance]],PaymentSchedule[[#This Row],[Beginning Balance]]-PaymentSchedule[[#This Row],[Principal]],0),"")</f>
        <v/>
      </c>
      <c r="J193" s="83" t="str">
        <f>IF(PaymentSchedule[[#This Row],[Pmt No]]&lt;&gt;"",SUM(INDEX(PaymentSchedule[Interest],1,1):PaymentSchedule[[#This Row],[Interest]]),"")</f>
        <v/>
      </c>
    </row>
    <row r="194" spans="2:10">
      <c r="B194" s="85" t="str">
        <f>IF(LoanIsGood,IF(ROW()-ROW(PaymentSchedule[[#Headers],[Pmt No]])&gt;ScheduledNumberOfPayments,"",ROW()-ROW(PaymentSchedule[[#Headers],[Pmt No]])),"")</f>
        <v/>
      </c>
      <c r="C194" s="84" t="str">
        <f>IF(PaymentSchedule[[#This Row],[Pmt No]]&lt;&gt;"",EOMONTH(LoanStartDate,ROW(PaymentSchedule[[#This Row],[Pmt No]])-ROW(PaymentSchedule[[#Headers],[Pmt No]])-2)+DAY(LoanStartDate),"")</f>
        <v/>
      </c>
      <c r="D194" s="83" t="str">
        <f>IF(PaymentSchedule[[#This Row],[Pmt No]]&lt;&gt;"",IF(ROW()-ROW(PaymentSchedule[[#Headers],[Beginning Balance]])=1,LoanAmount,INDEX(PaymentSchedule[Ending Balance],ROW()-ROW(PaymentSchedule[[#Headers],[Beginning Balance]])-1)),"")</f>
        <v/>
      </c>
      <c r="E194" s="83" t="str">
        <f>IF(PaymentSchedule[[#This Row],[Pmt No]]&lt;&gt;"",ScheduledPayment,"")</f>
        <v/>
      </c>
      <c r="F194" s="83" t="str">
        <f>IF(PaymentSchedule[[#This Row],[Pmt No]]&lt;&gt;"",IF(PaymentSchedule[[#This Row],[Scheduled Payment]]&lt;=PaymentSchedule[[#This Row],[Beginning Balance]],PaymentSchedule[[#This Row],[Scheduled Payment]],PaymentSchedule[[#This Row],[Beginning Balance]]),"")</f>
        <v/>
      </c>
      <c r="G194" s="83" t="str">
        <f>IF(PaymentSchedule[[#This Row],[Pmt No]]&lt;&gt;"",PaymentSchedule[[#This Row],[Total Payment]]-PaymentSchedule[[#This Row],[Interest]],"")</f>
        <v/>
      </c>
      <c r="H194" s="83" t="str">
        <f>IF(PaymentSchedule[[#This Row],[Pmt No]]&lt;&gt;"",PaymentSchedule[[#This Row],[Beginning Balance]]*(InterestRate/PaymentsPerYear),"")</f>
        <v/>
      </c>
      <c r="I194" s="83" t="str">
        <f>IF(PaymentSchedule[[#This Row],[Pmt No]]&lt;&gt;"",IF(PaymentSchedule[[#This Row],[Scheduled Payment]]&lt;=PaymentSchedule[[#This Row],[Beginning Balance]],PaymentSchedule[[#This Row],[Beginning Balance]]-PaymentSchedule[[#This Row],[Principal]],0),"")</f>
        <v/>
      </c>
      <c r="J194" s="83" t="str">
        <f>IF(PaymentSchedule[[#This Row],[Pmt No]]&lt;&gt;"",SUM(INDEX(PaymentSchedule[Interest],1,1):PaymentSchedule[[#This Row],[Interest]]),"")</f>
        <v/>
      </c>
    </row>
    <row r="195" spans="2:10">
      <c r="B195" s="85" t="str">
        <f>IF(LoanIsGood,IF(ROW()-ROW(PaymentSchedule[[#Headers],[Pmt No]])&gt;ScheduledNumberOfPayments,"",ROW()-ROW(PaymentSchedule[[#Headers],[Pmt No]])),"")</f>
        <v/>
      </c>
      <c r="C195" s="84" t="str">
        <f>IF(PaymentSchedule[[#This Row],[Pmt No]]&lt;&gt;"",EOMONTH(LoanStartDate,ROW(PaymentSchedule[[#This Row],[Pmt No]])-ROW(PaymentSchedule[[#Headers],[Pmt No]])-2)+DAY(LoanStartDate),"")</f>
        <v/>
      </c>
      <c r="D195" s="83" t="str">
        <f>IF(PaymentSchedule[[#This Row],[Pmt No]]&lt;&gt;"",IF(ROW()-ROW(PaymentSchedule[[#Headers],[Beginning Balance]])=1,LoanAmount,INDEX(PaymentSchedule[Ending Balance],ROW()-ROW(PaymentSchedule[[#Headers],[Beginning Balance]])-1)),"")</f>
        <v/>
      </c>
      <c r="E195" s="83" t="str">
        <f>IF(PaymentSchedule[[#This Row],[Pmt No]]&lt;&gt;"",ScheduledPayment,"")</f>
        <v/>
      </c>
      <c r="F195" s="83" t="str">
        <f>IF(PaymentSchedule[[#This Row],[Pmt No]]&lt;&gt;"",IF(PaymentSchedule[[#This Row],[Scheduled Payment]]&lt;=PaymentSchedule[[#This Row],[Beginning Balance]],PaymentSchedule[[#This Row],[Scheduled Payment]],PaymentSchedule[[#This Row],[Beginning Balance]]),"")</f>
        <v/>
      </c>
      <c r="G195" s="83" t="str">
        <f>IF(PaymentSchedule[[#This Row],[Pmt No]]&lt;&gt;"",PaymentSchedule[[#This Row],[Total Payment]]-PaymentSchedule[[#This Row],[Interest]],"")</f>
        <v/>
      </c>
      <c r="H195" s="83" t="str">
        <f>IF(PaymentSchedule[[#This Row],[Pmt No]]&lt;&gt;"",PaymentSchedule[[#This Row],[Beginning Balance]]*(InterestRate/PaymentsPerYear),"")</f>
        <v/>
      </c>
      <c r="I195" s="83" t="str">
        <f>IF(PaymentSchedule[[#This Row],[Pmt No]]&lt;&gt;"",IF(PaymentSchedule[[#This Row],[Scheduled Payment]]&lt;=PaymentSchedule[[#This Row],[Beginning Balance]],PaymentSchedule[[#This Row],[Beginning Balance]]-PaymentSchedule[[#This Row],[Principal]],0),"")</f>
        <v/>
      </c>
      <c r="J195" s="83" t="str">
        <f>IF(PaymentSchedule[[#This Row],[Pmt No]]&lt;&gt;"",SUM(INDEX(PaymentSchedule[Interest],1,1):PaymentSchedule[[#This Row],[Interest]]),"")</f>
        <v/>
      </c>
    </row>
    <row r="196" spans="2:10">
      <c r="B196" s="85" t="str">
        <f>IF(LoanIsGood,IF(ROW()-ROW(PaymentSchedule[[#Headers],[Pmt No]])&gt;ScheduledNumberOfPayments,"",ROW()-ROW(PaymentSchedule[[#Headers],[Pmt No]])),"")</f>
        <v/>
      </c>
      <c r="C196" s="84" t="str">
        <f>IF(PaymentSchedule[[#This Row],[Pmt No]]&lt;&gt;"",EOMONTH(LoanStartDate,ROW(PaymentSchedule[[#This Row],[Pmt No]])-ROW(PaymentSchedule[[#Headers],[Pmt No]])-2)+DAY(LoanStartDate),"")</f>
        <v/>
      </c>
      <c r="D196" s="83" t="str">
        <f>IF(PaymentSchedule[[#This Row],[Pmt No]]&lt;&gt;"",IF(ROW()-ROW(PaymentSchedule[[#Headers],[Beginning Balance]])=1,LoanAmount,INDEX(PaymentSchedule[Ending Balance],ROW()-ROW(PaymentSchedule[[#Headers],[Beginning Balance]])-1)),"")</f>
        <v/>
      </c>
      <c r="E196" s="83" t="str">
        <f>IF(PaymentSchedule[[#This Row],[Pmt No]]&lt;&gt;"",ScheduledPayment,"")</f>
        <v/>
      </c>
      <c r="F196" s="83" t="str">
        <f>IF(PaymentSchedule[[#This Row],[Pmt No]]&lt;&gt;"",IF(PaymentSchedule[[#This Row],[Scheduled Payment]]&lt;=PaymentSchedule[[#This Row],[Beginning Balance]],PaymentSchedule[[#This Row],[Scheduled Payment]],PaymentSchedule[[#This Row],[Beginning Balance]]),"")</f>
        <v/>
      </c>
      <c r="G196" s="83" t="str">
        <f>IF(PaymentSchedule[[#This Row],[Pmt No]]&lt;&gt;"",PaymentSchedule[[#This Row],[Total Payment]]-PaymentSchedule[[#This Row],[Interest]],"")</f>
        <v/>
      </c>
      <c r="H196" s="83" t="str">
        <f>IF(PaymentSchedule[[#This Row],[Pmt No]]&lt;&gt;"",PaymentSchedule[[#This Row],[Beginning Balance]]*(InterestRate/PaymentsPerYear),"")</f>
        <v/>
      </c>
      <c r="I196" s="83" t="str">
        <f>IF(PaymentSchedule[[#This Row],[Pmt No]]&lt;&gt;"",IF(PaymentSchedule[[#This Row],[Scheduled Payment]]&lt;=PaymentSchedule[[#This Row],[Beginning Balance]],PaymentSchedule[[#This Row],[Beginning Balance]]-PaymentSchedule[[#This Row],[Principal]],0),"")</f>
        <v/>
      </c>
      <c r="J196" s="83" t="str">
        <f>IF(PaymentSchedule[[#This Row],[Pmt No]]&lt;&gt;"",SUM(INDEX(PaymentSchedule[Interest],1,1):PaymentSchedule[[#This Row],[Interest]]),"")</f>
        <v/>
      </c>
    </row>
    <row r="197" spans="2:10">
      <c r="B197" s="85" t="str">
        <f>IF(LoanIsGood,IF(ROW()-ROW(PaymentSchedule[[#Headers],[Pmt No]])&gt;ScheduledNumberOfPayments,"",ROW()-ROW(PaymentSchedule[[#Headers],[Pmt No]])),"")</f>
        <v/>
      </c>
      <c r="C197" s="84" t="str">
        <f>IF(PaymentSchedule[[#This Row],[Pmt No]]&lt;&gt;"",EOMONTH(LoanStartDate,ROW(PaymentSchedule[[#This Row],[Pmt No]])-ROW(PaymentSchedule[[#Headers],[Pmt No]])-2)+DAY(LoanStartDate),"")</f>
        <v/>
      </c>
      <c r="D197" s="83" t="str">
        <f>IF(PaymentSchedule[[#This Row],[Pmt No]]&lt;&gt;"",IF(ROW()-ROW(PaymentSchedule[[#Headers],[Beginning Balance]])=1,LoanAmount,INDEX(PaymentSchedule[Ending Balance],ROW()-ROW(PaymentSchedule[[#Headers],[Beginning Balance]])-1)),"")</f>
        <v/>
      </c>
      <c r="E197" s="83" t="str">
        <f>IF(PaymentSchedule[[#This Row],[Pmt No]]&lt;&gt;"",ScheduledPayment,"")</f>
        <v/>
      </c>
      <c r="F197" s="83" t="str">
        <f>IF(PaymentSchedule[[#This Row],[Pmt No]]&lt;&gt;"",IF(PaymentSchedule[[#This Row],[Scheduled Payment]]&lt;=PaymentSchedule[[#This Row],[Beginning Balance]],PaymentSchedule[[#This Row],[Scheduled Payment]],PaymentSchedule[[#This Row],[Beginning Balance]]),"")</f>
        <v/>
      </c>
      <c r="G197" s="83" t="str">
        <f>IF(PaymentSchedule[[#This Row],[Pmt No]]&lt;&gt;"",PaymentSchedule[[#This Row],[Total Payment]]-PaymentSchedule[[#This Row],[Interest]],"")</f>
        <v/>
      </c>
      <c r="H197" s="83" t="str">
        <f>IF(PaymentSchedule[[#This Row],[Pmt No]]&lt;&gt;"",PaymentSchedule[[#This Row],[Beginning Balance]]*(InterestRate/PaymentsPerYear),"")</f>
        <v/>
      </c>
      <c r="I197" s="83" t="str">
        <f>IF(PaymentSchedule[[#This Row],[Pmt No]]&lt;&gt;"",IF(PaymentSchedule[[#This Row],[Scheduled Payment]]&lt;=PaymentSchedule[[#This Row],[Beginning Balance]],PaymentSchedule[[#This Row],[Beginning Balance]]-PaymentSchedule[[#This Row],[Principal]],0),"")</f>
        <v/>
      </c>
      <c r="J197" s="83" t="str">
        <f>IF(PaymentSchedule[[#This Row],[Pmt No]]&lt;&gt;"",SUM(INDEX(PaymentSchedule[Interest],1,1):PaymentSchedule[[#This Row],[Interest]]),"")</f>
        <v/>
      </c>
    </row>
    <row r="198" spans="2:10">
      <c r="B198" s="85" t="str">
        <f>IF(LoanIsGood,IF(ROW()-ROW(PaymentSchedule[[#Headers],[Pmt No]])&gt;ScheduledNumberOfPayments,"",ROW()-ROW(PaymentSchedule[[#Headers],[Pmt No]])),"")</f>
        <v/>
      </c>
      <c r="C198" s="84" t="str">
        <f>IF(PaymentSchedule[[#This Row],[Pmt No]]&lt;&gt;"",EOMONTH(LoanStartDate,ROW(PaymentSchedule[[#This Row],[Pmt No]])-ROW(PaymentSchedule[[#Headers],[Pmt No]])-2)+DAY(LoanStartDate),"")</f>
        <v/>
      </c>
      <c r="D198" s="83" t="str">
        <f>IF(PaymentSchedule[[#This Row],[Pmt No]]&lt;&gt;"",IF(ROW()-ROW(PaymentSchedule[[#Headers],[Beginning Balance]])=1,LoanAmount,INDEX(PaymentSchedule[Ending Balance],ROW()-ROW(PaymentSchedule[[#Headers],[Beginning Balance]])-1)),"")</f>
        <v/>
      </c>
      <c r="E198" s="83" t="str">
        <f>IF(PaymentSchedule[[#This Row],[Pmt No]]&lt;&gt;"",ScheduledPayment,"")</f>
        <v/>
      </c>
      <c r="F198" s="83" t="str">
        <f>IF(PaymentSchedule[[#This Row],[Pmt No]]&lt;&gt;"",IF(PaymentSchedule[[#This Row],[Scheduled Payment]]&lt;=PaymentSchedule[[#This Row],[Beginning Balance]],PaymentSchedule[[#This Row],[Scheduled Payment]],PaymentSchedule[[#This Row],[Beginning Balance]]),"")</f>
        <v/>
      </c>
      <c r="G198" s="83" t="str">
        <f>IF(PaymentSchedule[[#This Row],[Pmt No]]&lt;&gt;"",PaymentSchedule[[#This Row],[Total Payment]]-PaymentSchedule[[#This Row],[Interest]],"")</f>
        <v/>
      </c>
      <c r="H198" s="83" t="str">
        <f>IF(PaymentSchedule[[#This Row],[Pmt No]]&lt;&gt;"",PaymentSchedule[[#This Row],[Beginning Balance]]*(InterestRate/PaymentsPerYear),"")</f>
        <v/>
      </c>
      <c r="I198" s="83" t="str">
        <f>IF(PaymentSchedule[[#This Row],[Pmt No]]&lt;&gt;"",IF(PaymentSchedule[[#This Row],[Scheduled Payment]]&lt;=PaymentSchedule[[#This Row],[Beginning Balance]],PaymentSchedule[[#This Row],[Beginning Balance]]-PaymentSchedule[[#This Row],[Principal]],0),"")</f>
        <v/>
      </c>
      <c r="J198" s="83" t="str">
        <f>IF(PaymentSchedule[[#This Row],[Pmt No]]&lt;&gt;"",SUM(INDEX(PaymentSchedule[Interest],1,1):PaymentSchedule[[#This Row],[Interest]]),"")</f>
        <v/>
      </c>
    </row>
    <row r="199" spans="2:10">
      <c r="B199" s="85" t="str">
        <f>IF(LoanIsGood,IF(ROW()-ROW(PaymentSchedule[[#Headers],[Pmt No]])&gt;ScheduledNumberOfPayments,"",ROW()-ROW(PaymentSchedule[[#Headers],[Pmt No]])),"")</f>
        <v/>
      </c>
      <c r="C199" s="84" t="str">
        <f>IF(PaymentSchedule[[#This Row],[Pmt No]]&lt;&gt;"",EOMONTH(LoanStartDate,ROW(PaymentSchedule[[#This Row],[Pmt No]])-ROW(PaymentSchedule[[#Headers],[Pmt No]])-2)+DAY(LoanStartDate),"")</f>
        <v/>
      </c>
      <c r="D199" s="83" t="str">
        <f>IF(PaymentSchedule[[#This Row],[Pmt No]]&lt;&gt;"",IF(ROW()-ROW(PaymentSchedule[[#Headers],[Beginning Balance]])=1,LoanAmount,INDEX(PaymentSchedule[Ending Balance],ROW()-ROW(PaymentSchedule[[#Headers],[Beginning Balance]])-1)),"")</f>
        <v/>
      </c>
      <c r="E199" s="83" t="str">
        <f>IF(PaymentSchedule[[#This Row],[Pmt No]]&lt;&gt;"",ScheduledPayment,"")</f>
        <v/>
      </c>
      <c r="F199" s="83" t="str">
        <f>IF(PaymentSchedule[[#This Row],[Pmt No]]&lt;&gt;"",IF(PaymentSchedule[[#This Row],[Scheduled Payment]]&lt;=PaymentSchedule[[#This Row],[Beginning Balance]],PaymentSchedule[[#This Row],[Scheduled Payment]],PaymentSchedule[[#This Row],[Beginning Balance]]),"")</f>
        <v/>
      </c>
      <c r="G199" s="83" t="str">
        <f>IF(PaymentSchedule[[#This Row],[Pmt No]]&lt;&gt;"",PaymentSchedule[[#This Row],[Total Payment]]-PaymentSchedule[[#This Row],[Interest]],"")</f>
        <v/>
      </c>
      <c r="H199" s="83" t="str">
        <f>IF(PaymentSchedule[[#This Row],[Pmt No]]&lt;&gt;"",PaymentSchedule[[#This Row],[Beginning Balance]]*(InterestRate/PaymentsPerYear),"")</f>
        <v/>
      </c>
      <c r="I199" s="83" t="str">
        <f>IF(PaymentSchedule[[#This Row],[Pmt No]]&lt;&gt;"",IF(PaymentSchedule[[#This Row],[Scheduled Payment]]&lt;=PaymentSchedule[[#This Row],[Beginning Balance]],PaymentSchedule[[#This Row],[Beginning Balance]]-PaymentSchedule[[#This Row],[Principal]],0),"")</f>
        <v/>
      </c>
      <c r="J199" s="83" t="str">
        <f>IF(PaymentSchedule[[#This Row],[Pmt No]]&lt;&gt;"",SUM(INDEX(PaymentSchedule[Interest],1,1):PaymentSchedule[[#This Row],[Interest]]),"")</f>
        <v/>
      </c>
    </row>
    <row r="200" spans="2:10">
      <c r="B200" s="85" t="str">
        <f>IF(LoanIsGood,IF(ROW()-ROW(PaymentSchedule[[#Headers],[Pmt No]])&gt;ScheduledNumberOfPayments,"",ROW()-ROW(PaymentSchedule[[#Headers],[Pmt No]])),"")</f>
        <v/>
      </c>
      <c r="C200" s="84" t="str">
        <f>IF(PaymentSchedule[[#This Row],[Pmt No]]&lt;&gt;"",EOMONTH(LoanStartDate,ROW(PaymentSchedule[[#This Row],[Pmt No]])-ROW(PaymentSchedule[[#Headers],[Pmt No]])-2)+DAY(LoanStartDate),"")</f>
        <v/>
      </c>
      <c r="D200" s="83" t="str">
        <f>IF(PaymentSchedule[[#This Row],[Pmt No]]&lt;&gt;"",IF(ROW()-ROW(PaymentSchedule[[#Headers],[Beginning Balance]])=1,LoanAmount,INDEX(PaymentSchedule[Ending Balance],ROW()-ROW(PaymentSchedule[[#Headers],[Beginning Balance]])-1)),"")</f>
        <v/>
      </c>
      <c r="E200" s="83" t="str">
        <f>IF(PaymentSchedule[[#This Row],[Pmt No]]&lt;&gt;"",ScheduledPayment,"")</f>
        <v/>
      </c>
      <c r="F200" s="83" t="str">
        <f>IF(PaymentSchedule[[#This Row],[Pmt No]]&lt;&gt;"",IF(PaymentSchedule[[#This Row],[Scheduled Payment]]&lt;=PaymentSchedule[[#This Row],[Beginning Balance]],PaymentSchedule[[#This Row],[Scheduled Payment]],PaymentSchedule[[#This Row],[Beginning Balance]]),"")</f>
        <v/>
      </c>
      <c r="G200" s="83" t="str">
        <f>IF(PaymentSchedule[[#This Row],[Pmt No]]&lt;&gt;"",PaymentSchedule[[#This Row],[Total Payment]]-PaymentSchedule[[#This Row],[Interest]],"")</f>
        <v/>
      </c>
      <c r="H200" s="83" t="str">
        <f>IF(PaymentSchedule[[#This Row],[Pmt No]]&lt;&gt;"",PaymentSchedule[[#This Row],[Beginning Balance]]*(InterestRate/PaymentsPerYear),"")</f>
        <v/>
      </c>
      <c r="I200" s="83" t="str">
        <f>IF(PaymentSchedule[[#This Row],[Pmt No]]&lt;&gt;"",IF(PaymentSchedule[[#This Row],[Scheduled Payment]]&lt;=PaymentSchedule[[#This Row],[Beginning Balance]],PaymentSchedule[[#This Row],[Beginning Balance]]-PaymentSchedule[[#This Row],[Principal]],0),"")</f>
        <v/>
      </c>
      <c r="J200" s="83" t="str">
        <f>IF(PaymentSchedule[[#This Row],[Pmt No]]&lt;&gt;"",SUM(INDEX(PaymentSchedule[Interest],1,1):PaymentSchedule[[#This Row],[Interest]]),"")</f>
        <v/>
      </c>
    </row>
    <row r="201" spans="2:10">
      <c r="B201" s="85" t="str">
        <f>IF(LoanIsGood,IF(ROW()-ROW(PaymentSchedule[[#Headers],[Pmt No]])&gt;ScheduledNumberOfPayments,"",ROW()-ROW(PaymentSchedule[[#Headers],[Pmt No]])),"")</f>
        <v/>
      </c>
      <c r="C201" s="84" t="str">
        <f>IF(PaymentSchedule[[#This Row],[Pmt No]]&lt;&gt;"",EOMONTH(LoanStartDate,ROW(PaymentSchedule[[#This Row],[Pmt No]])-ROW(PaymentSchedule[[#Headers],[Pmt No]])-2)+DAY(LoanStartDate),"")</f>
        <v/>
      </c>
      <c r="D201" s="83" t="str">
        <f>IF(PaymentSchedule[[#This Row],[Pmt No]]&lt;&gt;"",IF(ROW()-ROW(PaymentSchedule[[#Headers],[Beginning Balance]])=1,LoanAmount,INDEX(PaymentSchedule[Ending Balance],ROW()-ROW(PaymentSchedule[[#Headers],[Beginning Balance]])-1)),"")</f>
        <v/>
      </c>
      <c r="E201" s="83" t="str">
        <f>IF(PaymentSchedule[[#This Row],[Pmt No]]&lt;&gt;"",ScheduledPayment,"")</f>
        <v/>
      </c>
      <c r="F201" s="83" t="str">
        <f>IF(PaymentSchedule[[#This Row],[Pmt No]]&lt;&gt;"",IF(PaymentSchedule[[#This Row],[Scheduled Payment]]&lt;=PaymentSchedule[[#This Row],[Beginning Balance]],PaymentSchedule[[#This Row],[Scheduled Payment]],PaymentSchedule[[#This Row],[Beginning Balance]]),"")</f>
        <v/>
      </c>
      <c r="G201" s="83" t="str">
        <f>IF(PaymentSchedule[[#This Row],[Pmt No]]&lt;&gt;"",PaymentSchedule[[#This Row],[Total Payment]]-PaymentSchedule[[#This Row],[Interest]],"")</f>
        <v/>
      </c>
      <c r="H201" s="83" t="str">
        <f>IF(PaymentSchedule[[#This Row],[Pmt No]]&lt;&gt;"",PaymentSchedule[[#This Row],[Beginning Balance]]*(InterestRate/PaymentsPerYear),"")</f>
        <v/>
      </c>
      <c r="I201" s="83" t="str">
        <f>IF(PaymentSchedule[[#This Row],[Pmt No]]&lt;&gt;"",IF(PaymentSchedule[[#This Row],[Scheduled Payment]]&lt;=PaymentSchedule[[#This Row],[Beginning Balance]],PaymentSchedule[[#This Row],[Beginning Balance]]-PaymentSchedule[[#This Row],[Principal]],0),"")</f>
        <v/>
      </c>
      <c r="J201" s="83" t="str">
        <f>IF(PaymentSchedule[[#This Row],[Pmt No]]&lt;&gt;"",SUM(INDEX(PaymentSchedule[Interest],1,1):PaymentSchedule[[#This Row],[Interest]]),"")</f>
        <v/>
      </c>
    </row>
    <row r="202" spans="2:10">
      <c r="B202" s="85" t="str">
        <f>IF(LoanIsGood,IF(ROW()-ROW(PaymentSchedule[[#Headers],[Pmt No]])&gt;ScheduledNumberOfPayments,"",ROW()-ROW(PaymentSchedule[[#Headers],[Pmt No]])),"")</f>
        <v/>
      </c>
      <c r="C202" s="84" t="str">
        <f>IF(PaymentSchedule[[#This Row],[Pmt No]]&lt;&gt;"",EOMONTH(LoanStartDate,ROW(PaymentSchedule[[#This Row],[Pmt No]])-ROW(PaymentSchedule[[#Headers],[Pmt No]])-2)+DAY(LoanStartDate),"")</f>
        <v/>
      </c>
      <c r="D202" s="83" t="str">
        <f>IF(PaymentSchedule[[#This Row],[Pmt No]]&lt;&gt;"",IF(ROW()-ROW(PaymentSchedule[[#Headers],[Beginning Balance]])=1,LoanAmount,INDEX(PaymentSchedule[Ending Balance],ROW()-ROW(PaymentSchedule[[#Headers],[Beginning Balance]])-1)),"")</f>
        <v/>
      </c>
      <c r="E202" s="83" t="str">
        <f>IF(PaymentSchedule[[#This Row],[Pmt No]]&lt;&gt;"",ScheduledPayment,"")</f>
        <v/>
      </c>
      <c r="F202" s="83" t="str">
        <f>IF(PaymentSchedule[[#This Row],[Pmt No]]&lt;&gt;"",IF(PaymentSchedule[[#This Row],[Scheduled Payment]]&lt;=PaymentSchedule[[#This Row],[Beginning Balance]],PaymentSchedule[[#This Row],[Scheduled Payment]],PaymentSchedule[[#This Row],[Beginning Balance]]),"")</f>
        <v/>
      </c>
      <c r="G202" s="83" t="str">
        <f>IF(PaymentSchedule[[#This Row],[Pmt No]]&lt;&gt;"",PaymentSchedule[[#This Row],[Total Payment]]-PaymentSchedule[[#This Row],[Interest]],"")</f>
        <v/>
      </c>
      <c r="H202" s="83" t="str">
        <f>IF(PaymentSchedule[[#This Row],[Pmt No]]&lt;&gt;"",PaymentSchedule[[#This Row],[Beginning Balance]]*(InterestRate/PaymentsPerYear),"")</f>
        <v/>
      </c>
      <c r="I202" s="83" t="str">
        <f>IF(PaymentSchedule[[#This Row],[Pmt No]]&lt;&gt;"",IF(PaymentSchedule[[#This Row],[Scheduled Payment]]&lt;=PaymentSchedule[[#This Row],[Beginning Balance]],PaymentSchedule[[#This Row],[Beginning Balance]]-PaymentSchedule[[#This Row],[Principal]],0),"")</f>
        <v/>
      </c>
      <c r="J202" s="83" t="str">
        <f>IF(PaymentSchedule[[#This Row],[Pmt No]]&lt;&gt;"",SUM(INDEX(PaymentSchedule[Interest],1,1):PaymentSchedule[[#This Row],[Interest]]),"")</f>
        <v/>
      </c>
    </row>
    <row r="203" spans="2:10">
      <c r="B203" s="85" t="str">
        <f>IF(LoanIsGood,IF(ROW()-ROW(PaymentSchedule[[#Headers],[Pmt No]])&gt;ScheduledNumberOfPayments,"",ROW()-ROW(PaymentSchedule[[#Headers],[Pmt No]])),"")</f>
        <v/>
      </c>
      <c r="C203" s="84" t="str">
        <f>IF(PaymentSchedule[[#This Row],[Pmt No]]&lt;&gt;"",EOMONTH(LoanStartDate,ROW(PaymentSchedule[[#This Row],[Pmt No]])-ROW(PaymentSchedule[[#Headers],[Pmt No]])-2)+DAY(LoanStartDate),"")</f>
        <v/>
      </c>
      <c r="D203" s="83" t="str">
        <f>IF(PaymentSchedule[[#This Row],[Pmt No]]&lt;&gt;"",IF(ROW()-ROW(PaymentSchedule[[#Headers],[Beginning Balance]])=1,LoanAmount,INDEX(PaymentSchedule[Ending Balance],ROW()-ROW(PaymentSchedule[[#Headers],[Beginning Balance]])-1)),"")</f>
        <v/>
      </c>
      <c r="E203" s="83" t="str">
        <f>IF(PaymentSchedule[[#This Row],[Pmt No]]&lt;&gt;"",ScheduledPayment,"")</f>
        <v/>
      </c>
      <c r="F203" s="83" t="str">
        <f>IF(PaymentSchedule[[#This Row],[Pmt No]]&lt;&gt;"",IF(PaymentSchedule[[#This Row],[Scheduled Payment]]&lt;=PaymentSchedule[[#This Row],[Beginning Balance]],PaymentSchedule[[#This Row],[Scheduled Payment]],PaymentSchedule[[#This Row],[Beginning Balance]]),"")</f>
        <v/>
      </c>
      <c r="G203" s="83" t="str">
        <f>IF(PaymentSchedule[[#This Row],[Pmt No]]&lt;&gt;"",PaymentSchedule[[#This Row],[Total Payment]]-PaymentSchedule[[#This Row],[Interest]],"")</f>
        <v/>
      </c>
      <c r="H203" s="83" t="str">
        <f>IF(PaymentSchedule[[#This Row],[Pmt No]]&lt;&gt;"",PaymentSchedule[[#This Row],[Beginning Balance]]*(InterestRate/PaymentsPerYear),"")</f>
        <v/>
      </c>
      <c r="I203" s="83" t="str">
        <f>IF(PaymentSchedule[[#This Row],[Pmt No]]&lt;&gt;"",IF(PaymentSchedule[[#This Row],[Scheduled Payment]]&lt;=PaymentSchedule[[#This Row],[Beginning Balance]],PaymentSchedule[[#This Row],[Beginning Balance]]-PaymentSchedule[[#This Row],[Principal]],0),"")</f>
        <v/>
      </c>
      <c r="J203" s="83" t="str">
        <f>IF(PaymentSchedule[[#This Row],[Pmt No]]&lt;&gt;"",SUM(INDEX(PaymentSchedule[Interest],1,1):PaymentSchedule[[#This Row],[Interest]]),"")</f>
        <v/>
      </c>
    </row>
    <row r="204" spans="2:10">
      <c r="B204" s="85" t="str">
        <f>IF(LoanIsGood,IF(ROW()-ROW(PaymentSchedule[[#Headers],[Pmt No]])&gt;ScheduledNumberOfPayments,"",ROW()-ROW(PaymentSchedule[[#Headers],[Pmt No]])),"")</f>
        <v/>
      </c>
      <c r="C204" s="84" t="str">
        <f>IF(PaymentSchedule[[#This Row],[Pmt No]]&lt;&gt;"",EOMONTH(LoanStartDate,ROW(PaymentSchedule[[#This Row],[Pmt No]])-ROW(PaymentSchedule[[#Headers],[Pmt No]])-2)+DAY(LoanStartDate),"")</f>
        <v/>
      </c>
      <c r="D204" s="83" t="str">
        <f>IF(PaymentSchedule[[#This Row],[Pmt No]]&lt;&gt;"",IF(ROW()-ROW(PaymentSchedule[[#Headers],[Beginning Balance]])=1,LoanAmount,INDEX(PaymentSchedule[Ending Balance],ROW()-ROW(PaymentSchedule[[#Headers],[Beginning Balance]])-1)),"")</f>
        <v/>
      </c>
      <c r="E204" s="83" t="str">
        <f>IF(PaymentSchedule[[#This Row],[Pmt No]]&lt;&gt;"",ScheduledPayment,"")</f>
        <v/>
      </c>
      <c r="F204" s="83" t="str">
        <f>IF(PaymentSchedule[[#This Row],[Pmt No]]&lt;&gt;"",IF(PaymentSchedule[[#This Row],[Scheduled Payment]]&lt;=PaymentSchedule[[#This Row],[Beginning Balance]],PaymentSchedule[[#This Row],[Scheduled Payment]],PaymentSchedule[[#This Row],[Beginning Balance]]),"")</f>
        <v/>
      </c>
      <c r="G204" s="83" t="str">
        <f>IF(PaymentSchedule[[#This Row],[Pmt No]]&lt;&gt;"",PaymentSchedule[[#This Row],[Total Payment]]-PaymentSchedule[[#This Row],[Interest]],"")</f>
        <v/>
      </c>
      <c r="H204" s="83" t="str">
        <f>IF(PaymentSchedule[[#This Row],[Pmt No]]&lt;&gt;"",PaymentSchedule[[#This Row],[Beginning Balance]]*(InterestRate/PaymentsPerYear),"")</f>
        <v/>
      </c>
      <c r="I204" s="83" t="str">
        <f>IF(PaymentSchedule[[#This Row],[Pmt No]]&lt;&gt;"",IF(PaymentSchedule[[#This Row],[Scheduled Payment]]&lt;=PaymentSchedule[[#This Row],[Beginning Balance]],PaymentSchedule[[#This Row],[Beginning Balance]]-PaymentSchedule[[#This Row],[Principal]],0),"")</f>
        <v/>
      </c>
      <c r="J204" s="83" t="str">
        <f>IF(PaymentSchedule[[#This Row],[Pmt No]]&lt;&gt;"",SUM(INDEX(PaymentSchedule[Interest],1,1):PaymentSchedule[[#This Row],[Interest]]),"")</f>
        <v/>
      </c>
    </row>
    <row r="205" spans="2:10">
      <c r="B205" s="85" t="str">
        <f>IF(LoanIsGood,IF(ROW()-ROW(PaymentSchedule[[#Headers],[Pmt No]])&gt;ScheduledNumberOfPayments,"",ROW()-ROW(PaymentSchedule[[#Headers],[Pmt No]])),"")</f>
        <v/>
      </c>
      <c r="C205" s="84" t="str">
        <f>IF(PaymentSchedule[[#This Row],[Pmt No]]&lt;&gt;"",EOMONTH(LoanStartDate,ROW(PaymentSchedule[[#This Row],[Pmt No]])-ROW(PaymentSchedule[[#Headers],[Pmt No]])-2)+DAY(LoanStartDate),"")</f>
        <v/>
      </c>
      <c r="D205" s="83" t="str">
        <f>IF(PaymentSchedule[[#This Row],[Pmt No]]&lt;&gt;"",IF(ROW()-ROW(PaymentSchedule[[#Headers],[Beginning Balance]])=1,LoanAmount,INDEX(PaymentSchedule[Ending Balance],ROW()-ROW(PaymentSchedule[[#Headers],[Beginning Balance]])-1)),"")</f>
        <v/>
      </c>
      <c r="E205" s="83" t="str">
        <f>IF(PaymentSchedule[[#This Row],[Pmt No]]&lt;&gt;"",ScheduledPayment,"")</f>
        <v/>
      </c>
      <c r="F205" s="83" t="str">
        <f>IF(PaymentSchedule[[#This Row],[Pmt No]]&lt;&gt;"",IF(PaymentSchedule[[#This Row],[Scheduled Payment]]&lt;=PaymentSchedule[[#This Row],[Beginning Balance]],PaymentSchedule[[#This Row],[Scheduled Payment]],PaymentSchedule[[#This Row],[Beginning Balance]]),"")</f>
        <v/>
      </c>
      <c r="G205" s="83" t="str">
        <f>IF(PaymentSchedule[[#This Row],[Pmt No]]&lt;&gt;"",PaymentSchedule[[#This Row],[Total Payment]]-PaymentSchedule[[#This Row],[Interest]],"")</f>
        <v/>
      </c>
      <c r="H205" s="83" t="str">
        <f>IF(PaymentSchedule[[#This Row],[Pmt No]]&lt;&gt;"",PaymentSchedule[[#This Row],[Beginning Balance]]*(InterestRate/PaymentsPerYear),"")</f>
        <v/>
      </c>
      <c r="I205" s="83" t="str">
        <f>IF(PaymentSchedule[[#This Row],[Pmt No]]&lt;&gt;"",IF(PaymentSchedule[[#This Row],[Scheduled Payment]]&lt;=PaymentSchedule[[#This Row],[Beginning Balance]],PaymentSchedule[[#This Row],[Beginning Balance]]-PaymentSchedule[[#This Row],[Principal]],0),"")</f>
        <v/>
      </c>
      <c r="J205" s="83" t="str">
        <f>IF(PaymentSchedule[[#This Row],[Pmt No]]&lt;&gt;"",SUM(INDEX(PaymentSchedule[Interest],1,1):PaymentSchedule[[#This Row],[Interest]]),"")</f>
        <v/>
      </c>
    </row>
    <row r="206" spans="2:10">
      <c r="B206" s="85" t="str">
        <f>IF(LoanIsGood,IF(ROW()-ROW(PaymentSchedule[[#Headers],[Pmt No]])&gt;ScheduledNumberOfPayments,"",ROW()-ROW(PaymentSchedule[[#Headers],[Pmt No]])),"")</f>
        <v/>
      </c>
      <c r="C206" s="84" t="str">
        <f>IF(PaymentSchedule[[#This Row],[Pmt No]]&lt;&gt;"",EOMONTH(LoanStartDate,ROW(PaymentSchedule[[#This Row],[Pmt No]])-ROW(PaymentSchedule[[#Headers],[Pmt No]])-2)+DAY(LoanStartDate),"")</f>
        <v/>
      </c>
      <c r="D206" s="83" t="str">
        <f>IF(PaymentSchedule[[#This Row],[Pmt No]]&lt;&gt;"",IF(ROW()-ROW(PaymentSchedule[[#Headers],[Beginning Balance]])=1,LoanAmount,INDEX(PaymentSchedule[Ending Balance],ROW()-ROW(PaymentSchedule[[#Headers],[Beginning Balance]])-1)),"")</f>
        <v/>
      </c>
      <c r="E206" s="83" t="str">
        <f>IF(PaymentSchedule[[#This Row],[Pmt No]]&lt;&gt;"",ScheduledPayment,"")</f>
        <v/>
      </c>
      <c r="F206" s="83" t="str">
        <f>IF(PaymentSchedule[[#This Row],[Pmt No]]&lt;&gt;"",IF(PaymentSchedule[[#This Row],[Scheduled Payment]]&lt;=PaymentSchedule[[#This Row],[Beginning Balance]],PaymentSchedule[[#This Row],[Scheduled Payment]],PaymentSchedule[[#This Row],[Beginning Balance]]),"")</f>
        <v/>
      </c>
      <c r="G206" s="83" t="str">
        <f>IF(PaymentSchedule[[#This Row],[Pmt No]]&lt;&gt;"",PaymentSchedule[[#This Row],[Total Payment]]-PaymentSchedule[[#This Row],[Interest]],"")</f>
        <v/>
      </c>
      <c r="H206" s="83" t="str">
        <f>IF(PaymentSchedule[[#This Row],[Pmt No]]&lt;&gt;"",PaymentSchedule[[#This Row],[Beginning Balance]]*(InterestRate/PaymentsPerYear),"")</f>
        <v/>
      </c>
      <c r="I206" s="83" t="str">
        <f>IF(PaymentSchedule[[#This Row],[Pmt No]]&lt;&gt;"",IF(PaymentSchedule[[#This Row],[Scheduled Payment]]&lt;=PaymentSchedule[[#This Row],[Beginning Balance]],PaymentSchedule[[#This Row],[Beginning Balance]]-PaymentSchedule[[#This Row],[Principal]],0),"")</f>
        <v/>
      </c>
      <c r="J206" s="83" t="str">
        <f>IF(PaymentSchedule[[#This Row],[Pmt No]]&lt;&gt;"",SUM(INDEX(PaymentSchedule[Interest],1,1):PaymentSchedule[[#This Row],[Interest]]),"")</f>
        <v/>
      </c>
    </row>
    <row r="207" spans="2:10">
      <c r="B207" s="85" t="str">
        <f>IF(LoanIsGood,IF(ROW()-ROW(PaymentSchedule[[#Headers],[Pmt No]])&gt;ScheduledNumberOfPayments,"",ROW()-ROW(PaymentSchedule[[#Headers],[Pmt No]])),"")</f>
        <v/>
      </c>
      <c r="C207" s="84" t="str">
        <f>IF(PaymentSchedule[[#This Row],[Pmt No]]&lt;&gt;"",EOMONTH(LoanStartDate,ROW(PaymentSchedule[[#This Row],[Pmt No]])-ROW(PaymentSchedule[[#Headers],[Pmt No]])-2)+DAY(LoanStartDate),"")</f>
        <v/>
      </c>
      <c r="D207" s="83" t="str">
        <f>IF(PaymentSchedule[[#This Row],[Pmt No]]&lt;&gt;"",IF(ROW()-ROW(PaymentSchedule[[#Headers],[Beginning Balance]])=1,LoanAmount,INDEX(PaymentSchedule[Ending Balance],ROW()-ROW(PaymentSchedule[[#Headers],[Beginning Balance]])-1)),"")</f>
        <v/>
      </c>
      <c r="E207" s="83" t="str">
        <f>IF(PaymentSchedule[[#This Row],[Pmt No]]&lt;&gt;"",ScheduledPayment,"")</f>
        <v/>
      </c>
      <c r="F207" s="83" t="str">
        <f>IF(PaymentSchedule[[#This Row],[Pmt No]]&lt;&gt;"",IF(PaymentSchedule[[#This Row],[Scheduled Payment]]&lt;=PaymentSchedule[[#This Row],[Beginning Balance]],PaymentSchedule[[#This Row],[Scheduled Payment]],PaymentSchedule[[#This Row],[Beginning Balance]]),"")</f>
        <v/>
      </c>
      <c r="G207" s="83" t="str">
        <f>IF(PaymentSchedule[[#This Row],[Pmt No]]&lt;&gt;"",PaymentSchedule[[#This Row],[Total Payment]]-PaymentSchedule[[#This Row],[Interest]],"")</f>
        <v/>
      </c>
      <c r="H207" s="83" t="str">
        <f>IF(PaymentSchedule[[#This Row],[Pmt No]]&lt;&gt;"",PaymentSchedule[[#This Row],[Beginning Balance]]*(InterestRate/PaymentsPerYear),"")</f>
        <v/>
      </c>
      <c r="I207" s="83" t="str">
        <f>IF(PaymentSchedule[[#This Row],[Pmt No]]&lt;&gt;"",IF(PaymentSchedule[[#This Row],[Scheduled Payment]]&lt;=PaymentSchedule[[#This Row],[Beginning Balance]],PaymentSchedule[[#This Row],[Beginning Balance]]-PaymentSchedule[[#This Row],[Principal]],0),"")</f>
        <v/>
      </c>
      <c r="J207" s="83" t="str">
        <f>IF(PaymentSchedule[[#This Row],[Pmt No]]&lt;&gt;"",SUM(INDEX(PaymentSchedule[Interest],1,1):PaymentSchedule[[#This Row],[Interest]]),"")</f>
        <v/>
      </c>
    </row>
    <row r="208" spans="2:10">
      <c r="B208" s="85" t="str">
        <f>IF(LoanIsGood,IF(ROW()-ROW(PaymentSchedule[[#Headers],[Pmt No]])&gt;ScheduledNumberOfPayments,"",ROW()-ROW(PaymentSchedule[[#Headers],[Pmt No]])),"")</f>
        <v/>
      </c>
      <c r="C208" s="84" t="str">
        <f>IF(PaymentSchedule[[#This Row],[Pmt No]]&lt;&gt;"",EOMONTH(LoanStartDate,ROW(PaymentSchedule[[#This Row],[Pmt No]])-ROW(PaymentSchedule[[#Headers],[Pmt No]])-2)+DAY(LoanStartDate),"")</f>
        <v/>
      </c>
      <c r="D208" s="83" t="str">
        <f>IF(PaymentSchedule[[#This Row],[Pmt No]]&lt;&gt;"",IF(ROW()-ROW(PaymentSchedule[[#Headers],[Beginning Balance]])=1,LoanAmount,INDEX(PaymentSchedule[Ending Balance],ROW()-ROW(PaymentSchedule[[#Headers],[Beginning Balance]])-1)),"")</f>
        <v/>
      </c>
      <c r="E208" s="83" t="str">
        <f>IF(PaymentSchedule[[#This Row],[Pmt No]]&lt;&gt;"",ScheduledPayment,"")</f>
        <v/>
      </c>
      <c r="F208" s="83" t="str">
        <f>IF(PaymentSchedule[[#This Row],[Pmt No]]&lt;&gt;"",IF(PaymentSchedule[[#This Row],[Scheduled Payment]]&lt;=PaymentSchedule[[#This Row],[Beginning Balance]],PaymentSchedule[[#This Row],[Scheduled Payment]],PaymentSchedule[[#This Row],[Beginning Balance]]),"")</f>
        <v/>
      </c>
      <c r="G208" s="83" t="str">
        <f>IF(PaymentSchedule[[#This Row],[Pmt No]]&lt;&gt;"",PaymentSchedule[[#This Row],[Total Payment]]-PaymentSchedule[[#This Row],[Interest]],"")</f>
        <v/>
      </c>
      <c r="H208" s="83" t="str">
        <f>IF(PaymentSchedule[[#This Row],[Pmt No]]&lt;&gt;"",PaymentSchedule[[#This Row],[Beginning Balance]]*(InterestRate/PaymentsPerYear),"")</f>
        <v/>
      </c>
      <c r="I208" s="83" t="str">
        <f>IF(PaymentSchedule[[#This Row],[Pmt No]]&lt;&gt;"",IF(PaymentSchedule[[#This Row],[Scheduled Payment]]&lt;=PaymentSchedule[[#This Row],[Beginning Balance]],PaymentSchedule[[#This Row],[Beginning Balance]]-PaymentSchedule[[#This Row],[Principal]],0),"")</f>
        <v/>
      </c>
      <c r="J208" s="83" t="str">
        <f>IF(PaymentSchedule[[#This Row],[Pmt No]]&lt;&gt;"",SUM(INDEX(PaymentSchedule[Interest],1,1):PaymentSchedule[[#This Row],[Interest]]),"")</f>
        <v/>
      </c>
    </row>
    <row r="209" spans="2:10">
      <c r="B209" s="85" t="str">
        <f>IF(LoanIsGood,IF(ROW()-ROW(PaymentSchedule[[#Headers],[Pmt No]])&gt;ScheduledNumberOfPayments,"",ROW()-ROW(PaymentSchedule[[#Headers],[Pmt No]])),"")</f>
        <v/>
      </c>
      <c r="C209" s="84" t="str">
        <f>IF(PaymentSchedule[[#This Row],[Pmt No]]&lt;&gt;"",EOMONTH(LoanStartDate,ROW(PaymentSchedule[[#This Row],[Pmt No]])-ROW(PaymentSchedule[[#Headers],[Pmt No]])-2)+DAY(LoanStartDate),"")</f>
        <v/>
      </c>
      <c r="D209" s="83" t="str">
        <f>IF(PaymentSchedule[[#This Row],[Pmt No]]&lt;&gt;"",IF(ROW()-ROW(PaymentSchedule[[#Headers],[Beginning Balance]])=1,LoanAmount,INDEX(PaymentSchedule[Ending Balance],ROW()-ROW(PaymentSchedule[[#Headers],[Beginning Balance]])-1)),"")</f>
        <v/>
      </c>
      <c r="E209" s="83" t="str">
        <f>IF(PaymentSchedule[[#This Row],[Pmt No]]&lt;&gt;"",ScheduledPayment,"")</f>
        <v/>
      </c>
      <c r="F209" s="83" t="str">
        <f>IF(PaymentSchedule[[#This Row],[Pmt No]]&lt;&gt;"",IF(PaymentSchedule[[#This Row],[Scheduled Payment]]&lt;=PaymentSchedule[[#This Row],[Beginning Balance]],PaymentSchedule[[#This Row],[Scheduled Payment]],PaymentSchedule[[#This Row],[Beginning Balance]]),"")</f>
        <v/>
      </c>
      <c r="G209" s="83" t="str">
        <f>IF(PaymentSchedule[[#This Row],[Pmt No]]&lt;&gt;"",PaymentSchedule[[#This Row],[Total Payment]]-PaymentSchedule[[#This Row],[Interest]],"")</f>
        <v/>
      </c>
      <c r="H209" s="83" t="str">
        <f>IF(PaymentSchedule[[#This Row],[Pmt No]]&lt;&gt;"",PaymentSchedule[[#This Row],[Beginning Balance]]*(InterestRate/PaymentsPerYear),"")</f>
        <v/>
      </c>
      <c r="I209" s="83" t="str">
        <f>IF(PaymentSchedule[[#This Row],[Pmt No]]&lt;&gt;"",IF(PaymentSchedule[[#This Row],[Scheduled Payment]]&lt;=PaymentSchedule[[#This Row],[Beginning Balance]],PaymentSchedule[[#This Row],[Beginning Balance]]-PaymentSchedule[[#This Row],[Principal]],0),"")</f>
        <v/>
      </c>
      <c r="J209" s="83" t="str">
        <f>IF(PaymentSchedule[[#This Row],[Pmt No]]&lt;&gt;"",SUM(INDEX(PaymentSchedule[Interest],1,1):PaymentSchedule[[#This Row],[Interest]]),"")</f>
        <v/>
      </c>
    </row>
    <row r="210" spans="2:10">
      <c r="B210" s="85" t="str">
        <f>IF(LoanIsGood,IF(ROW()-ROW(PaymentSchedule[[#Headers],[Pmt No]])&gt;ScheduledNumberOfPayments,"",ROW()-ROW(PaymentSchedule[[#Headers],[Pmt No]])),"")</f>
        <v/>
      </c>
      <c r="C210" s="84" t="str">
        <f>IF(PaymentSchedule[[#This Row],[Pmt No]]&lt;&gt;"",EOMONTH(LoanStartDate,ROW(PaymentSchedule[[#This Row],[Pmt No]])-ROW(PaymentSchedule[[#Headers],[Pmt No]])-2)+DAY(LoanStartDate),"")</f>
        <v/>
      </c>
      <c r="D210" s="83" t="str">
        <f>IF(PaymentSchedule[[#This Row],[Pmt No]]&lt;&gt;"",IF(ROW()-ROW(PaymentSchedule[[#Headers],[Beginning Balance]])=1,LoanAmount,INDEX(PaymentSchedule[Ending Balance],ROW()-ROW(PaymentSchedule[[#Headers],[Beginning Balance]])-1)),"")</f>
        <v/>
      </c>
      <c r="E210" s="83" t="str">
        <f>IF(PaymentSchedule[[#This Row],[Pmt No]]&lt;&gt;"",ScheduledPayment,"")</f>
        <v/>
      </c>
      <c r="F210" s="83" t="str">
        <f>IF(PaymentSchedule[[#This Row],[Pmt No]]&lt;&gt;"",IF(PaymentSchedule[[#This Row],[Scheduled Payment]]&lt;=PaymentSchedule[[#This Row],[Beginning Balance]],PaymentSchedule[[#This Row],[Scheduled Payment]],PaymentSchedule[[#This Row],[Beginning Balance]]),"")</f>
        <v/>
      </c>
      <c r="G210" s="83" t="str">
        <f>IF(PaymentSchedule[[#This Row],[Pmt No]]&lt;&gt;"",PaymentSchedule[[#This Row],[Total Payment]]-PaymentSchedule[[#This Row],[Interest]],"")</f>
        <v/>
      </c>
      <c r="H210" s="83" t="str">
        <f>IF(PaymentSchedule[[#This Row],[Pmt No]]&lt;&gt;"",PaymentSchedule[[#This Row],[Beginning Balance]]*(InterestRate/PaymentsPerYear),"")</f>
        <v/>
      </c>
      <c r="I210" s="83" t="str">
        <f>IF(PaymentSchedule[[#This Row],[Pmt No]]&lt;&gt;"",IF(PaymentSchedule[[#This Row],[Scheduled Payment]]&lt;=PaymentSchedule[[#This Row],[Beginning Balance]],PaymentSchedule[[#This Row],[Beginning Balance]]-PaymentSchedule[[#This Row],[Principal]],0),"")</f>
        <v/>
      </c>
      <c r="J210" s="83" t="str">
        <f>IF(PaymentSchedule[[#This Row],[Pmt No]]&lt;&gt;"",SUM(INDEX(PaymentSchedule[Interest],1,1):PaymentSchedule[[#This Row],[Interest]]),"")</f>
        <v/>
      </c>
    </row>
    <row r="211" spans="2:10">
      <c r="B211" s="85" t="str">
        <f>IF(LoanIsGood,IF(ROW()-ROW(PaymentSchedule[[#Headers],[Pmt No]])&gt;ScheduledNumberOfPayments,"",ROW()-ROW(PaymentSchedule[[#Headers],[Pmt No]])),"")</f>
        <v/>
      </c>
      <c r="C211" s="84" t="str">
        <f>IF(PaymentSchedule[[#This Row],[Pmt No]]&lt;&gt;"",EOMONTH(LoanStartDate,ROW(PaymentSchedule[[#This Row],[Pmt No]])-ROW(PaymentSchedule[[#Headers],[Pmt No]])-2)+DAY(LoanStartDate),"")</f>
        <v/>
      </c>
      <c r="D211" s="83" t="str">
        <f>IF(PaymentSchedule[[#This Row],[Pmt No]]&lt;&gt;"",IF(ROW()-ROW(PaymentSchedule[[#Headers],[Beginning Balance]])=1,LoanAmount,INDEX(PaymentSchedule[Ending Balance],ROW()-ROW(PaymentSchedule[[#Headers],[Beginning Balance]])-1)),"")</f>
        <v/>
      </c>
      <c r="E211" s="83" t="str">
        <f>IF(PaymentSchedule[[#This Row],[Pmt No]]&lt;&gt;"",ScheduledPayment,"")</f>
        <v/>
      </c>
      <c r="F211" s="83" t="str">
        <f>IF(PaymentSchedule[[#This Row],[Pmt No]]&lt;&gt;"",IF(PaymentSchedule[[#This Row],[Scheduled Payment]]&lt;=PaymentSchedule[[#This Row],[Beginning Balance]],PaymentSchedule[[#This Row],[Scheduled Payment]],PaymentSchedule[[#This Row],[Beginning Balance]]),"")</f>
        <v/>
      </c>
      <c r="G211" s="83" t="str">
        <f>IF(PaymentSchedule[[#This Row],[Pmt No]]&lt;&gt;"",PaymentSchedule[[#This Row],[Total Payment]]-PaymentSchedule[[#This Row],[Interest]],"")</f>
        <v/>
      </c>
      <c r="H211" s="83" t="str">
        <f>IF(PaymentSchedule[[#This Row],[Pmt No]]&lt;&gt;"",PaymentSchedule[[#This Row],[Beginning Balance]]*(InterestRate/PaymentsPerYear),"")</f>
        <v/>
      </c>
      <c r="I211" s="83" t="str">
        <f>IF(PaymentSchedule[[#This Row],[Pmt No]]&lt;&gt;"",IF(PaymentSchedule[[#This Row],[Scheduled Payment]]&lt;=PaymentSchedule[[#This Row],[Beginning Balance]],PaymentSchedule[[#This Row],[Beginning Balance]]-PaymentSchedule[[#This Row],[Principal]],0),"")</f>
        <v/>
      </c>
      <c r="J211" s="83" t="str">
        <f>IF(PaymentSchedule[[#This Row],[Pmt No]]&lt;&gt;"",SUM(INDEX(PaymentSchedule[Interest],1,1):PaymentSchedule[[#This Row],[Interest]]),"")</f>
        <v/>
      </c>
    </row>
    <row r="212" spans="2:10">
      <c r="B212" s="85" t="str">
        <f>IF(LoanIsGood,IF(ROW()-ROW(PaymentSchedule[[#Headers],[Pmt No]])&gt;ScheduledNumberOfPayments,"",ROW()-ROW(PaymentSchedule[[#Headers],[Pmt No]])),"")</f>
        <v/>
      </c>
      <c r="C212" s="84" t="str">
        <f>IF(PaymentSchedule[[#This Row],[Pmt No]]&lt;&gt;"",EOMONTH(LoanStartDate,ROW(PaymentSchedule[[#This Row],[Pmt No]])-ROW(PaymentSchedule[[#Headers],[Pmt No]])-2)+DAY(LoanStartDate),"")</f>
        <v/>
      </c>
      <c r="D212" s="83" t="str">
        <f>IF(PaymentSchedule[[#This Row],[Pmt No]]&lt;&gt;"",IF(ROW()-ROW(PaymentSchedule[[#Headers],[Beginning Balance]])=1,LoanAmount,INDEX(PaymentSchedule[Ending Balance],ROW()-ROW(PaymentSchedule[[#Headers],[Beginning Balance]])-1)),"")</f>
        <v/>
      </c>
      <c r="E212" s="83" t="str">
        <f>IF(PaymentSchedule[[#This Row],[Pmt No]]&lt;&gt;"",ScheduledPayment,"")</f>
        <v/>
      </c>
      <c r="F212" s="83" t="str">
        <f>IF(PaymentSchedule[[#This Row],[Pmt No]]&lt;&gt;"",IF(PaymentSchedule[[#This Row],[Scheduled Payment]]&lt;=PaymentSchedule[[#This Row],[Beginning Balance]],PaymentSchedule[[#This Row],[Scheduled Payment]],PaymentSchedule[[#This Row],[Beginning Balance]]),"")</f>
        <v/>
      </c>
      <c r="G212" s="83" t="str">
        <f>IF(PaymentSchedule[[#This Row],[Pmt No]]&lt;&gt;"",PaymentSchedule[[#This Row],[Total Payment]]-PaymentSchedule[[#This Row],[Interest]],"")</f>
        <v/>
      </c>
      <c r="H212" s="83" t="str">
        <f>IF(PaymentSchedule[[#This Row],[Pmt No]]&lt;&gt;"",PaymentSchedule[[#This Row],[Beginning Balance]]*(InterestRate/PaymentsPerYear),"")</f>
        <v/>
      </c>
      <c r="I212" s="83" t="str">
        <f>IF(PaymentSchedule[[#This Row],[Pmt No]]&lt;&gt;"",IF(PaymentSchedule[[#This Row],[Scheduled Payment]]&lt;=PaymentSchedule[[#This Row],[Beginning Balance]],PaymentSchedule[[#This Row],[Beginning Balance]]-PaymentSchedule[[#This Row],[Principal]],0),"")</f>
        <v/>
      </c>
      <c r="J212" s="83" t="str">
        <f>IF(PaymentSchedule[[#This Row],[Pmt No]]&lt;&gt;"",SUM(INDEX(PaymentSchedule[Interest],1,1):PaymentSchedule[[#This Row],[Interest]]),"")</f>
        <v/>
      </c>
    </row>
    <row r="213" spans="2:10">
      <c r="B213" s="85" t="str">
        <f>IF(LoanIsGood,IF(ROW()-ROW(PaymentSchedule[[#Headers],[Pmt No]])&gt;ScheduledNumberOfPayments,"",ROW()-ROW(PaymentSchedule[[#Headers],[Pmt No]])),"")</f>
        <v/>
      </c>
      <c r="C213" s="84" t="str">
        <f>IF(PaymentSchedule[[#This Row],[Pmt No]]&lt;&gt;"",EOMONTH(LoanStartDate,ROW(PaymentSchedule[[#This Row],[Pmt No]])-ROW(PaymentSchedule[[#Headers],[Pmt No]])-2)+DAY(LoanStartDate),"")</f>
        <v/>
      </c>
      <c r="D213" s="83" t="str">
        <f>IF(PaymentSchedule[[#This Row],[Pmt No]]&lt;&gt;"",IF(ROW()-ROW(PaymentSchedule[[#Headers],[Beginning Balance]])=1,LoanAmount,INDEX(PaymentSchedule[Ending Balance],ROW()-ROW(PaymentSchedule[[#Headers],[Beginning Balance]])-1)),"")</f>
        <v/>
      </c>
      <c r="E213" s="83" t="str">
        <f>IF(PaymentSchedule[[#This Row],[Pmt No]]&lt;&gt;"",ScheduledPayment,"")</f>
        <v/>
      </c>
      <c r="F213" s="83" t="str">
        <f>IF(PaymentSchedule[[#This Row],[Pmt No]]&lt;&gt;"",IF(PaymentSchedule[[#This Row],[Scheduled Payment]]&lt;=PaymentSchedule[[#This Row],[Beginning Balance]],PaymentSchedule[[#This Row],[Scheduled Payment]],PaymentSchedule[[#This Row],[Beginning Balance]]),"")</f>
        <v/>
      </c>
      <c r="G213" s="83" t="str">
        <f>IF(PaymentSchedule[[#This Row],[Pmt No]]&lt;&gt;"",PaymentSchedule[[#This Row],[Total Payment]]-PaymentSchedule[[#This Row],[Interest]],"")</f>
        <v/>
      </c>
      <c r="H213" s="83" t="str">
        <f>IF(PaymentSchedule[[#This Row],[Pmt No]]&lt;&gt;"",PaymentSchedule[[#This Row],[Beginning Balance]]*(InterestRate/PaymentsPerYear),"")</f>
        <v/>
      </c>
      <c r="I213" s="83" t="str">
        <f>IF(PaymentSchedule[[#This Row],[Pmt No]]&lt;&gt;"",IF(PaymentSchedule[[#This Row],[Scheduled Payment]]&lt;=PaymentSchedule[[#This Row],[Beginning Balance]],PaymentSchedule[[#This Row],[Beginning Balance]]-PaymentSchedule[[#This Row],[Principal]],0),"")</f>
        <v/>
      </c>
      <c r="J213" s="83" t="str">
        <f>IF(PaymentSchedule[[#This Row],[Pmt No]]&lt;&gt;"",SUM(INDEX(PaymentSchedule[Interest],1,1):PaymentSchedule[[#This Row],[Interest]]),"")</f>
        <v/>
      </c>
    </row>
    <row r="214" spans="2:10">
      <c r="B214" s="85" t="str">
        <f>IF(LoanIsGood,IF(ROW()-ROW(PaymentSchedule[[#Headers],[Pmt No]])&gt;ScheduledNumberOfPayments,"",ROW()-ROW(PaymentSchedule[[#Headers],[Pmt No]])),"")</f>
        <v/>
      </c>
      <c r="C214" s="84" t="str">
        <f>IF(PaymentSchedule[[#This Row],[Pmt No]]&lt;&gt;"",EOMONTH(LoanStartDate,ROW(PaymentSchedule[[#This Row],[Pmt No]])-ROW(PaymentSchedule[[#Headers],[Pmt No]])-2)+DAY(LoanStartDate),"")</f>
        <v/>
      </c>
      <c r="D214" s="83" t="str">
        <f>IF(PaymentSchedule[[#This Row],[Pmt No]]&lt;&gt;"",IF(ROW()-ROW(PaymentSchedule[[#Headers],[Beginning Balance]])=1,LoanAmount,INDEX(PaymentSchedule[Ending Balance],ROW()-ROW(PaymentSchedule[[#Headers],[Beginning Balance]])-1)),"")</f>
        <v/>
      </c>
      <c r="E214" s="83" t="str">
        <f>IF(PaymentSchedule[[#This Row],[Pmt No]]&lt;&gt;"",ScheduledPayment,"")</f>
        <v/>
      </c>
      <c r="F214" s="83" t="str">
        <f>IF(PaymentSchedule[[#This Row],[Pmt No]]&lt;&gt;"",IF(PaymentSchedule[[#This Row],[Scheduled Payment]]&lt;=PaymentSchedule[[#This Row],[Beginning Balance]],PaymentSchedule[[#This Row],[Scheduled Payment]],PaymentSchedule[[#This Row],[Beginning Balance]]),"")</f>
        <v/>
      </c>
      <c r="G214" s="83" t="str">
        <f>IF(PaymentSchedule[[#This Row],[Pmt No]]&lt;&gt;"",PaymentSchedule[[#This Row],[Total Payment]]-PaymentSchedule[[#This Row],[Interest]],"")</f>
        <v/>
      </c>
      <c r="H214" s="83" t="str">
        <f>IF(PaymentSchedule[[#This Row],[Pmt No]]&lt;&gt;"",PaymentSchedule[[#This Row],[Beginning Balance]]*(InterestRate/PaymentsPerYear),"")</f>
        <v/>
      </c>
      <c r="I214" s="83" t="str">
        <f>IF(PaymentSchedule[[#This Row],[Pmt No]]&lt;&gt;"",IF(PaymentSchedule[[#This Row],[Scheduled Payment]]&lt;=PaymentSchedule[[#This Row],[Beginning Balance]],PaymentSchedule[[#This Row],[Beginning Balance]]-PaymentSchedule[[#This Row],[Principal]],0),"")</f>
        <v/>
      </c>
      <c r="J214" s="83" t="str">
        <f>IF(PaymentSchedule[[#This Row],[Pmt No]]&lt;&gt;"",SUM(INDEX(PaymentSchedule[Interest],1,1):PaymentSchedule[[#This Row],[Interest]]),"")</f>
        <v/>
      </c>
    </row>
    <row r="215" spans="2:10">
      <c r="B215" s="85" t="str">
        <f>IF(LoanIsGood,IF(ROW()-ROW(PaymentSchedule[[#Headers],[Pmt No]])&gt;ScheduledNumberOfPayments,"",ROW()-ROW(PaymentSchedule[[#Headers],[Pmt No]])),"")</f>
        <v/>
      </c>
      <c r="C215" s="84" t="str">
        <f>IF(PaymentSchedule[[#This Row],[Pmt No]]&lt;&gt;"",EOMONTH(LoanStartDate,ROW(PaymentSchedule[[#This Row],[Pmt No]])-ROW(PaymentSchedule[[#Headers],[Pmt No]])-2)+DAY(LoanStartDate),"")</f>
        <v/>
      </c>
      <c r="D215" s="83" t="str">
        <f>IF(PaymentSchedule[[#This Row],[Pmt No]]&lt;&gt;"",IF(ROW()-ROW(PaymentSchedule[[#Headers],[Beginning Balance]])=1,LoanAmount,INDEX(PaymentSchedule[Ending Balance],ROW()-ROW(PaymentSchedule[[#Headers],[Beginning Balance]])-1)),"")</f>
        <v/>
      </c>
      <c r="E215" s="83" t="str">
        <f>IF(PaymentSchedule[[#This Row],[Pmt No]]&lt;&gt;"",ScheduledPayment,"")</f>
        <v/>
      </c>
      <c r="F215" s="83" t="str">
        <f>IF(PaymentSchedule[[#This Row],[Pmt No]]&lt;&gt;"",IF(PaymentSchedule[[#This Row],[Scheduled Payment]]&lt;=PaymentSchedule[[#This Row],[Beginning Balance]],PaymentSchedule[[#This Row],[Scheduled Payment]],PaymentSchedule[[#This Row],[Beginning Balance]]),"")</f>
        <v/>
      </c>
      <c r="G215" s="83" t="str">
        <f>IF(PaymentSchedule[[#This Row],[Pmt No]]&lt;&gt;"",PaymentSchedule[[#This Row],[Total Payment]]-PaymentSchedule[[#This Row],[Interest]],"")</f>
        <v/>
      </c>
      <c r="H215" s="83" t="str">
        <f>IF(PaymentSchedule[[#This Row],[Pmt No]]&lt;&gt;"",PaymentSchedule[[#This Row],[Beginning Balance]]*(InterestRate/PaymentsPerYear),"")</f>
        <v/>
      </c>
      <c r="I215" s="83" t="str">
        <f>IF(PaymentSchedule[[#This Row],[Pmt No]]&lt;&gt;"",IF(PaymentSchedule[[#This Row],[Scheduled Payment]]&lt;=PaymentSchedule[[#This Row],[Beginning Balance]],PaymentSchedule[[#This Row],[Beginning Balance]]-PaymentSchedule[[#This Row],[Principal]],0),"")</f>
        <v/>
      </c>
      <c r="J215" s="83" t="str">
        <f>IF(PaymentSchedule[[#This Row],[Pmt No]]&lt;&gt;"",SUM(INDEX(PaymentSchedule[Interest],1,1):PaymentSchedule[[#This Row],[Interest]]),"")</f>
        <v/>
      </c>
    </row>
    <row r="216" spans="2:10">
      <c r="B216" s="85" t="str">
        <f>IF(LoanIsGood,IF(ROW()-ROW(PaymentSchedule[[#Headers],[Pmt No]])&gt;ScheduledNumberOfPayments,"",ROW()-ROW(PaymentSchedule[[#Headers],[Pmt No]])),"")</f>
        <v/>
      </c>
      <c r="C216" s="84" t="str">
        <f>IF(PaymentSchedule[[#This Row],[Pmt No]]&lt;&gt;"",EOMONTH(LoanStartDate,ROW(PaymentSchedule[[#This Row],[Pmt No]])-ROW(PaymentSchedule[[#Headers],[Pmt No]])-2)+DAY(LoanStartDate),"")</f>
        <v/>
      </c>
      <c r="D216" s="83" t="str">
        <f>IF(PaymentSchedule[[#This Row],[Pmt No]]&lt;&gt;"",IF(ROW()-ROW(PaymentSchedule[[#Headers],[Beginning Balance]])=1,LoanAmount,INDEX(PaymentSchedule[Ending Balance],ROW()-ROW(PaymentSchedule[[#Headers],[Beginning Balance]])-1)),"")</f>
        <v/>
      </c>
      <c r="E216" s="83" t="str">
        <f>IF(PaymentSchedule[[#This Row],[Pmt No]]&lt;&gt;"",ScheduledPayment,"")</f>
        <v/>
      </c>
      <c r="F216" s="83" t="str">
        <f>IF(PaymentSchedule[[#This Row],[Pmt No]]&lt;&gt;"",IF(PaymentSchedule[[#This Row],[Scheduled Payment]]&lt;=PaymentSchedule[[#This Row],[Beginning Balance]],PaymentSchedule[[#This Row],[Scheduled Payment]],PaymentSchedule[[#This Row],[Beginning Balance]]),"")</f>
        <v/>
      </c>
      <c r="G216" s="83" t="str">
        <f>IF(PaymentSchedule[[#This Row],[Pmt No]]&lt;&gt;"",PaymentSchedule[[#This Row],[Total Payment]]-PaymentSchedule[[#This Row],[Interest]],"")</f>
        <v/>
      </c>
      <c r="H216" s="83" t="str">
        <f>IF(PaymentSchedule[[#This Row],[Pmt No]]&lt;&gt;"",PaymentSchedule[[#This Row],[Beginning Balance]]*(InterestRate/PaymentsPerYear),"")</f>
        <v/>
      </c>
      <c r="I216" s="83" t="str">
        <f>IF(PaymentSchedule[[#This Row],[Pmt No]]&lt;&gt;"",IF(PaymentSchedule[[#This Row],[Scheduled Payment]]&lt;=PaymentSchedule[[#This Row],[Beginning Balance]],PaymentSchedule[[#This Row],[Beginning Balance]]-PaymentSchedule[[#This Row],[Principal]],0),"")</f>
        <v/>
      </c>
      <c r="J216" s="83" t="str">
        <f>IF(PaymentSchedule[[#This Row],[Pmt No]]&lt;&gt;"",SUM(INDEX(PaymentSchedule[Interest],1,1):PaymentSchedule[[#This Row],[Interest]]),"")</f>
        <v/>
      </c>
    </row>
    <row r="217" spans="2:10">
      <c r="B217" s="85" t="str">
        <f>IF(LoanIsGood,IF(ROW()-ROW(PaymentSchedule[[#Headers],[Pmt No]])&gt;ScheduledNumberOfPayments,"",ROW()-ROW(PaymentSchedule[[#Headers],[Pmt No]])),"")</f>
        <v/>
      </c>
      <c r="C217" s="84" t="str">
        <f>IF(PaymentSchedule[[#This Row],[Pmt No]]&lt;&gt;"",EOMONTH(LoanStartDate,ROW(PaymentSchedule[[#This Row],[Pmt No]])-ROW(PaymentSchedule[[#Headers],[Pmt No]])-2)+DAY(LoanStartDate),"")</f>
        <v/>
      </c>
      <c r="D217" s="83" t="str">
        <f>IF(PaymentSchedule[[#This Row],[Pmt No]]&lt;&gt;"",IF(ROW()-ROW(PaymentSchedule[[#Headers],[Beginning Balance]])=1,LoanAmount,INDEX(PaymentSchedule[Ending Balance],ROW()-ROW(PaymentSchedule[[#Headers],[Beginning Balance]])-1)),"")</f>
        <v/>
      </c>
      <c r="E217" s="83" t="str">
        <f>IF(PaymentSchedule[[#This Row],[Pmt No]]&lt;&gt;"",ScheduledPayment,"")</f>
        <v/>
      </c>
      <c r="F217" s="83" t="str">
        <f>IF(PaymentSchedule[[#This Row],[Pmt No]]&lt;&gt;"",IF(PaymentSchedule[[#This Row],[Scheduled Payment]]&lt;=PaymentSchedule[[#This Row],[Beginning Balance]],PaymentSchedule[[#This Row],[Scheduled Payment]],PaymentSchedule[[#This Row],[Beginning Balance]]),"")</f>
        <v/>
      </c>
      <c r="G217" s="83" t="str">
        <f>IF(PaymentSchedule[[#This Row],[Pmt No]]&lt;&gt;"",PaymentSchedule[[#This Row],[Total Payment]]-PaymentSchedule[[#This Row],[Interest]],"")</f>
        <v/>
      </c>
      <c r="H217" s="83" t="str">
        <f>IF(PaymentSchedule[[#This Row],[Pmt No]]&lt;&gt;"",PaymentSchedule[[#This Row],[Beginning Balance]]*(InterestRate/PaymentsPerYear),"")</f>
        <v/>
      </c>
      <c r="I217" s="83" t="str">
        <f>IF(PaymentSchedule[[#This Row],[Pmt No]]&lt;&gt;"",IF(PaymentSchedule[[#This Row],[Scheduled Payment]]&lt;=PaymentSchedule[[#This Row],[Beginning Balance]],PaymentSchedule[[#This Row],[Beginning Balance]]-PaymentSchedule[[#This Row],[Principal]],0),"")</f>
        <v/>
      </c>
      <c r="J217" s="83" t="str">
        <f>IF(PaymentSchedule[[#This Row],[Pmt No]]&lt;&gt;"",SUM(INDEX(PaymentSchedule[Interest],1,1):PaymentSchedule[[#This Row],[Interest]]),"")</f>
        <v/>
      </c>
    </row>
    <row r="218" spans="2:10">
      <c r="B218" s="85" t="str">
        <f>IF(LoanIsGood,IF(ROW()-ROW(PaymentSchedule[[#Headers],[Pmt No]])&gt;ScheduledNumberOfPayments,"",ROW()-ROW(PaymentSchedule[[#Headers],[Pmt No]])),"")</f>
        <v/>
      </c>
      <c r="C218" s="84" t="str">
        <f>IF(PaymentSchedule[[#This Row],[Pmt No]]&lt;&gt;"",EOMONTH(LoanStartDate,ROW(PaymentSchedule[[#This Row],[Pmt No]])-ROW(PaymentSchedule[[#Headers],[Pmt No]])-2)+DAY(LoanStartDate),"")</f>
        <v/>
      </c>
      <c r="D218" s="83" t="str">
        <f>IF(PaymentSchedule[[#This Row],[Pmt No]]&lt;&gt;"",IF(ROW()-ROW(PaymentSchedule[[#Headers],[Beginning Balance]])=1,LoanAmount,INDEX(PaymentSchedule[Ending Balance],ROW()-ROW(PaymentSchedule[[#Headers],[Beginning Balance]])-1)),"")</f>
        <v/>
      </c>
      <c r="E218" s="83" t="str">
        <f>IF(PaymentSchedule[[#This Row],[Pmt No]]&lt;&gt;"",ScheduledPayment,"")</f>
        <v/>
      </c>
      <c r="F218" s="83" t="str">
        <f>IF(PaymentSchedule[[#This Row],[Pmt No]]&lt;&gt;"",IF(PaymentSchedule[[#This Row],[Scheduled Payment]]&lt;=PaymentSchedule[[#This Row],[Beginning Balance]],PaymentSchedule[[#This Row],[Scheduled Payment]],PaymentSchedule[[#This Row],[Beginning Balance]]),"")</f>
        <v/>
      </c>
      <c r="G218" s="83" t="str">
        <f>IF(PaymentSchedule[[#This Row],[Pmt No]]&lt;&gt;"",PaymentSchedule[[#This Row],[Total Payment]]-PaymentSchedule[[#This Row],[Interest]],"")</f>
        <v/>
      </c>
      <c r="H218" s="83" t="str">
        <f>IF(PaymentSchedule[[#This Row],[Pmt No]]&lt;&gt;"",PaymentSchedule[[#This Row],[Beginning Balance]]*(InterestRate/PaymentsPerYear),"")</f>
        <v/>
      </c>
      <c r="I218" s="83" t="str">
        <f>IF(PaymentSchedule[[#This Row],[Pmt No]]&lt;&gt;"",IF(PaymentSchedule[[#This Row],[Scheduled Payment]]&lt;=PaymentSchedule[[#This Row],[Beginning Balance]],PaymentSchedule[[#This Row],[Beginning Balance]]-PaymentSchedule[[#This Row],[Principal]],0),"")</f>
        <v/>
      </c>
      <c r="J218" s="83" t="str">
        <f>IF(PaymentSchedule[[#This Row],[Pmt No]]&lt;&gt;"",SUM(INDEX(PaymentSchedule[Interest],1,1):PaymentSchedule[[#This Row],[Interest]]),"")</f>
        <v/>
      </c>
    </row>
    <row r="219" spans="2:10">
      <c r="B219" s="85" t="str">
        <f>IF(LoanIsGood,IF(ROW()-ROW(PaymentSchedule[[#Headers],[Pmt No]])&gt;ScheduledNumberOfPayments,"",ROW()-ROW(PaymentSchedule[[#Headers],[Pmt No]])),"")</f>
        <v/>
      </c>
      <c r="C219" s="84" t="str">
        <f>IF(PaymentSchedule[[#This Row],[Pmt No]]&lt;&gt;"",EOMONTH(LoanStartDate,ROW(PaymentSchedule[[#This Row],[Pmt No]])-ROW(PaymentSchedule[[#Headers],[Pmt No]])-2)+DAY(LoanStartDate),"")</f>
        <v/>
      </c>
      <c r="D219" s="83" t="str">
        <f>IF(PaymentSchedule[[#This Row],[Pmt No]]&lt;&gt;"",IF(ROW()-ROW(PaymentSchedule[[#Headers],[Beginning Balance]])=1,LoanAmount,INDEX(PaymentSchedule[Ending Balance],ROW()-ROW(PaymentSchedule[[#Headers],[Beginning Balance]])-1)),"")</f>
        <v/>
      </c>
      <c r="E219" s="83" t="str">
        <f>IF(PaymentSchedule[[#This Row],[Pmt No]]&lt;&gt;"",ScheduledPayment,"")</f>
        <v/>
      </c>
      <c r="F219" s="83" t="str">
        <f>IF(PaymentSchedule[[#This Row],[Pmt No]]&lt;&gt;"",IF(PaymentSchedule[[#This Row],[Scheduled Payment]]&lt;=PaymentSchedule[[#This Row],[Beginning Balance]],PaymentSchedule[[#This Row],[Scheduled Payment]],PaymentSchedule[[#This Row],[Beginning Balance]]),"")</f>
        <v/>
      </c>
      <c r="G219" s="83" t="str">
        <f>IF(PaymentSchedule[[#This Row],[Pmt No]]&lt;&gt;"",PaymentSchedule[[#This Row],[Total Payment]]-PaymentSchedule[[#This Row],[Interest]],"")</f>
        <v/>
      </c>
      <c r="H219" s="83" t="str">
        <f>IF(PaymentSchedule[[#This Row],[Pmt No]]&lt;&gt;"",PaymentSchedule[[#This Row],[Beginning Balance]]*(InterestRate/PaymentsPerYear),"")</f>
        <v/>
      </c>
      <c r="I219" s="83" t="str">
        <f>IF(PaymentSchedule[[#This Row],[Pmt No]]&lt;&gt;"",IF(PaymentSchedule[[#This Row],[Scheduled Payment]]&lt;=PaymentSchedule[[#This Row],[Beginning Balance]],PaymentSchedule[[#This Row],[Beginning Balance]]-PaymentSchedule[[#This Row],[Principal]],0),"")</f>
        <v/>
      </c>
      <c r="J219" s="83" t="str">
        <f>IF(PaymentSchedule[[#This Row],[Pmt No]]&lt;&gt;"",SUM(INDEX(PaymentSchedule[Interest],1,1):PaymentSchedule[[#This Row],[Interest]]),"")</f>
        <v/>
      </c>
    </row>
    <row r="220" spans="2:10">
      <c r="B220" s="85" t="str">
        <f>IF(LoanIsGood,IF(ROW()-ROW(PaymentSchedule[[#Headers],[Pmt No]])&gt;ScheduledNumberOfPayments,"",ROW()-ROW(PaymentSchedule[[#Headers],[Pmt No]])),"")</f>
        <v/>
      </c>
      <c r="C220" s="84" t="str">
        <f>IF(PaymentSchedule[[#This Row],[Pmt No]]&lt;&gt;"",EOMONTH(LoanStartDate,ROW(PaymentSchedule[[#This Row],[Pmt No]])-ROW(PaymentSchedule[[#Headers],[Pmt No]])-2)+DAY(LoanStartDate),"")</f>
        <v/>
      </c>
      <c r="D220" s="83" t="str">
        <f>IF(PaymentSchedule[[#This Row],[Pmt No]]&lt;&gt;"",IF(ROW()-ROW(PaymentSchedule[[#Headers],[Beginning Balance]])=1,LoanAmount,INDEX(PaymentSchedule[Ending Balance],ROW()-ROW(PaymentSchedule[[#Headers],[Beginning Balance]])-1)),"")</f>
        <v/>
      </c>
      <c r="E220" s="83" t="str">
        <f>IF(PaymentSchedule[[#This Row],[Pmt No]]&lt;&gt;"",ScheduledPayment,"")</f>
        <v/>
      </c>
      <c r="F220" s="83" t="str">
        <f>IF(PaymentSchedule[[#This Row],[Pmt No]]&lt;&gt;"",IF(PaymentSchedule[[#This Row],[Scheduled Payment]]&lt;=PaymentSchedule[[#This Row],[Beginning Balance]],PaymentSchedule[[#This Row],[Scheduled Payment]],PaymentSchedule[[#This Row],[Beginning Balance]]),"")</f>
        <v/>
      </c>
      <c r="G220" s="83" t="str">
        <f>IF(PaymentSchedule[[#This Row],[Pmt No]]&lt;&gt;"",PaymentSchedule[[#This Row],[Total Payment]]-PaymentSchedule[[#This Row],[Interest]],"")</f>
        <v/>
      </c>
      <c r="H220" s="83" t="str">
        <f>IF(PaymentSchedule[[#This Row],[Pmt No]]&lt;&gt;"",PaymentSchedule[[#This Row],[Beginning Balance]]*(InterestRate/PaymentsPerYear),"")</f>
        <v/>
      </c>
      <c r="I220" s="83" t="str">
        <f>IF(PaymentSchedule[[#This Row],[Pmt No]]&lt;&gt;"",IF(PaymentSchedule[[#This Row],[Scheduled Payment]]&lt;=PaymentSchedule[[#This Row],[Beginning Balance]],PaymentSchedule[[#This Row],[Beginning Balance]]-PaymentSchedule[[#This Row],[Principal]],0),"")</f>
        <v/>
      </c>
      <c r="J220" s="83" t="str">
        <f>IF(PaymentSchedule[[#This Row],[Pmt No]]&lt;&gt;"",SUM(INDEX(PaymentSchedule[Interest],1,1):PaymentSchedule[[#This Row],[Interest]]),"")</f>
        <v/>
      </c>
    </row>
    <row r="221" spans="2:10">
      <c r="B221" s="85" t="str">
        <f>IF(LoanIsGood,IF(ROW()-ROW(PaymentSchedule[[#Headers],[Pmt No]])&gt;ScheduledNumberOfPayments,"",ROW()-ROW(PaymentSchedule[[#Headers],[Pmt No]])),"")</f>
        <v/>
      </c>
      <c r="C221" s="84" t="str">
        <f>IF(PaymentSchedule[[#This Row],[Pmt No]]&lt;&gt;"",EOMONTH(LoanStartDate,ROW(PaymentSchedule[[#This Row],[Pmt No]])-ROW(PaymentSchedule[[#Headers],[Pmt No]])-2)+DAY(LoanStartDate),"")</f>
        <v/>
      </c>
      <c r="D221" s="83" t="str">
        <f>IF(PaymentSchedule[[#This Row],[Pmt No]]&lt;&gt;"",IF(ROW()-ROW(PaymentSchedule[[#Headers],[Beginning Balance]])=1,LoanAmount,INDEX(PaymentSchedule[Ending Balance],ROW()-ROW(PaymentSchedule[[#Headers],[Beginning Balance]])-1)),"")</f>
        <v/>
      </c>
      <c r="E221" s="83" t="str">
        <f>IF(PaymentSchedule[[#This Row],[Pmt No]]&lt;&gt;"",ScheduledPayment,"")</f>
        <v/>
      </c>
      <c r="F221" s="83" t="str">
        <f>IF(PaymentSchedule[[#This Row],[Pmt No]]&lt;&gt;"",IF(PaymentSchedule[[#This Row],[Scheduled Payment]]&lt;=PaymentSchedule[[#This Row],[Beginning Balance]],PaymentSchedule[[#This Row],[Scheduled Payment]],PaymentSchedule[[#This Row],[Beginning Balance]]),"")</f>
        <v/>
      </c>
      <c r="G221" s="83" t="str">
        <f>IF(PaymentSchedule[[#This Row],[Pmt No]]&lt;&gt;"",PaymentSchedule[[#This Row],[Total Payment]]-PaymentSchedule[[#This Row],[Interest]],"")</f>
        <v/>
      </c>
      <c r="H221" s="83" t="str">
        <f>IF(PaymentSchedule[[#This Row],[Pmt No]]&lt;&gt;"",PaymentSchedule[[#This Row],[Beginning Balance]]*(InterestRate/PaymentsPerYear),"")</f>
        <v/>
      </c>
      <c r="I221" s="83" t="str">
        <f>IF(PaymentSchedule[[#This Row],[Pmt No]]&lt;&gt;"",IF(PaymentSchedule[[#This Row],[Scheduled Payment]]&lt;=PaymentSchedule[[#This Row],[Beginning Balance]],PaymentSchedule[[#This Row],[Beginning Balance]]-PaymentSchedule[[#This Row],[Principal]],0),"")</f>
        <v/>
      </c>
      <c r="J221" s="83" t="str">
        <f>IF(PaymentSchedule[[#This Row],[Pmt No]]&lt;&gt;"",SUM(INDEX(PaymentSchedule[Interest],1,1):PaymentSchedule[[#This Row],[Interest]]),"")</f>
        <v/>
      </c>
    </row>
    <row r="222" spans="2:10">
      <c r="B222" s="85" t="str">
        <f>IF(LoanIsGood,IF(ROW()-ROW(PaymentSchedule[[#Headers],[Pmt No]])&gt;ScheduledNumberOfPayments,"",ROW()-ROW(PaymentSchedule[[#Headers],[Pmt No]])),"")</f>
        <v/>
      </c>
      <c r="C222" s="84" t="str">
        <f>IF(PaymentSchedule[[#This Row],[Pmt No]]&lt;&gt;"",EOMONTH(LoanStartDate,ROW(PaymentSchedule[[#This Row],[Pmt No]])-ROW(PaymentSchedule[[#Headers],[Pmt No]])-2)+DAY(LoanStartDate),"")</f>
        <v/>
      </c>
      <c r="D222" s="83" t="str">
        <f>IF(PaymentSchedule[[#This Row],[Pmt No]]&lt;&gt;"",IF(ROW()-ROW(PaymentSchedule[[#Headers],[Beginning Balance]])=1,LoanAmount,INDEX(PaymentSchedule[Ending Balance],ROW()-ROW(PaymentSchedule[[#Headers],[Beginning Balance]])-1)),"")</f>
        <v/>
      </c>
      <c r="E222" s="83" t="str">
        <f>IF(PaymentSchedule[[#This Row],[Pmt No]]&lt;&gt;"",ScheduledPayment,"")</f>
        <v/>
      </c>
      <c r="F222" s="83" t="str">
        <f>IF(PaymentSchedule[[#This Row],[Pmt No]]&lt;&gt;"",IF(PaymentSchedule[[#This Row],[Scheduled Payment]]&lt;=PaymentSchedule[[#This Row],[Beginning Balance]],PaymentSchedule[[#This Row],[Scheduled Payment]],PaymentSchedule[[#This Row],[Beginning Balance]]),"")</f>
        <v/>
      </c>
      <c r="G222" s="83" t="str">
        <f>IF(PaymentSchedule[[#This Row],[Pmt No]]&lt;&gt;"",PaymentSchedule[[#This Row],[Total Payment]]-PaymentSchedule[[#This Row],[Interest]],"")</f>
        <v/>
      </c>
      <c r="H222" s="83" t="str">
        <f>IF(PaymentSchedule[[#This Row],[Pmt No]]&lt;&gt;"",PaymentSchedule[[#This Row],[Beginning Balance]]*(InterestRate/PaymentsPerYear),"")</f>
        <v/>
      </c>
      <c r="I222" s="83" t="str">
        <f>IF(PaymentSchedule[[#This Row],[Pmt No]]&lt;&gt;"",IF(PaymentSchedule[[#This Row],[Scheduled Payment]]&lt;=PaymentSchedule[[#This Row],[Beginning Balance]],PaymentSchedule[[#This Row],[Beginning Balance]]-PaymentSchedule[[#This Row],[Principal]],0),"")</f>
        <v/>
      </c>
      <c r="J222" s="83" t="str">
        <f>IF(PaymentSchedule[[#This Row],[Pmt No]]&lt;&gt;"",SUM(INDEX(PaymentSchedule[Interest],1,1):PaymentSchedule[[#This Row],[Interest]]),"")</f>
        <v/>
      </c>
    </row>
    <row r="223" spans="2:10">
      <c r="B223" s="85" t="str">
        <f>IF(LoanIsGood,IF(ROW()-ROW(PaymentSchedule[[#Headers],[Pmt No]])&gt;ScheduledNumberOfPayments,"",ROW()-ROW(PaymentSchedule[[#Headers],[Pmt No]])),"")</f>
        <v/>
      </c>
      <c r="C223" s="84" t="str">
        <f>IF(PaymentSchedule[[#This Row],[Pmt No]]&lt;&gt;"",EOMONTH(LoanStartDate,ROW(PaymentSchedule[[#This Row],[Pmt No]])-ROW(PaymentSchedule[[#Headers],[Pmt No]])-2)+DAY(LoanStartDate),"")</f>
        <v/>
      </c>
      <c r="D223" s="83" t="str">
        <f>IF(PaymentSchedule[[#This Row],[Pmt No]]&lt;&gt;"",IF(ROW()-ROW(PaymentSchedule[[#Headers],[Beginning Balance]])=1,LoanAmount,INDEX(PaymentSchedule[Ending Balance],ROW()-ROW(PaymentSchedule[[#Headers],[Beginning Balance]])-1)),"")</f>
        <v/>
      </c>
      <c r="E223" s="83" t="str">
        <f>IF(PaymentSchedule[[#This Row],[Pmt No]]&lt;&gt;"",ScheduledPayment,"")</f>
        <v/>
      </c>
      <c r="F223" s="83" t="str">
        <f>IF(PaymentSchedule[[#This Row],[Pmt No]]&lt;&gt;"",IF(PaymentSchedule[[#This Row],[Scheduled Payment]]&lt;=PaymentSchedule[[#This Row],[Beginning Balance]],PaymentSchedule[[#This Row],[Scheduled Payment]],PaymentSchedule[[#This Row],[Beginning Balance]]),"")</f>
        <v/>
      </c>
      <c r="G223" s="83" t="str">
        <f>IF(PaymentSchedule[[#This Row],[Pmt No]]&lt;&gt;"",PaymentSchedule[[#This Row],[Total Payment]]-PaymentSchedule[[#This Row],[Interest]],"")</f>
        <v/>
      </c>
      <c r="H223" s="83" t="str">
        <f>IF(PaymentSchedule[[#This Row],[Pmt No]]&lt;&gt;"",PaymentSchedule[[#This Row],[Beginning Balance]]*(InterestRate/PaymentsPerYear),"")</f>
        <v/>
      </c>
      <c r="I223" s="83" t="str">
        <f>IF(PaymentSchedule[[#This Row],[Pmt No]]&lt;&gt;"",IF(PaymentSchedule[[#This Row],[Scheduled Payment]]&lt;=PaymentSchedule[[#This Row],[Beginning Balance]],PaymentSchedule[[#This Row],[Beginning Balance]]-PaymentSchedule[[#This Row],[Principal]],0),"")</f>
        <v/>
      </c>
      <c r="J223" s="83" t="str">
        <f>IF(PaymentSchedule[[#This Row],[Pmt No]]&lt;&gt;"",SUM(INDEX(PaymentSchedule[Interest],1,1):PaymentSchedule[[#This Row],[Interest]]),"")</f>
        <v/>
      </c>
    </row>
    <row r="224" spans="2:10">
      <c r="B224" s="85" t="str">
        <f>IF(LoanIsGood,IF(ROW()-ROW(PaymentSchedule[[#Headers],[Pmt No]])&gt;ScheduledNumberOfPayments,"",ROW()-ROW(PaymentSchedule[[#Headers],[Pmt No]])),"")</f>
        <v/>
      </c>
      <c r="C224" s="84" t="str">
        <f>IF(PaymentSchedule[[#This Row],[Pmt No]]&lt;&gt;"",EOMONTH(LoanStartDate,ROW(PaymentSchedule[[#This Row],[Pmt No]])-ROW(PaymentSchedule[[#Headers],[Pmt No]])-2)+DAY(LoanStartDate),"")</f>
        <v/>
      </c>
      <c r="D224" s="83" t="str">
        <f>IF(PaymentSchedule[[#This Row],[Pmt No]]&lt;&gt;"",IF(ROW()-ROW(PaymentSchedule[[#Headers],[Beginning Balance]])=1,LoanAmount,INDEX(PaymentSchedule[Ending Balance],ROW()-ROW(PaymentSchedule[[#Headers],[Beginning Balance]])-1)),"")</f>
        <v/>
      </c>
      <c r="E224" s="83" t="str">
        <f>IF(PaymentSchedule[[#This Row],[Pmt No]]&lt;&gt;"",ScheduledPayment,"")</f>
        <v/>
      </c>
      <c r="F224" s="83" t="str">
        <f>IF(PaymentSchedule[[#This Row],[Pmt No]]&lt;&gt;"",IF(PaymentSchedule[[#This Row],[Scheduled Payment]]&lt;=PaymentSchedule[[#This Row],[Beginning Balance]],PaymentSchedule[[#This Row],[Scheduled Payment]],PaymentSchedule[[#This Row],[Beginning Balance]]),"")</f>
        <v/>
      </c>
      <c r="G224" s="83" t="str">
        <f>IF(PaymentSchedule[[#This Row],[Pmt No]]&lt;&gt;"",PaymentSchedule[[#This Row],[Total Payment]]-PaymentSchedule[[#This Row],[Interest]],"")</f>
        <v/>
      </c>
      <c r="H224" s="83" t="str">
        <f>IF(PaymentSchedule[[#This Row],[Pmt No]]&lt;&gt;"",PaymentSchedule[[#This Row],[Beginning Balance]]*(InterestRate/PaymentsPerYear),"")</f>
        <v/>
      </c>
      <c r="I224" s="83" t="str">
        <f>IF(PaymentSchedule[[#This Row],[Pmt No]]&lt;&gt;"",IF(PaymentSchedule[[#This Row],[Scheduled Payment]]&lt;=PaymentSchedule[[#This Row],[Beginning Balance]],PaymentSchedule[[#This Row],[Beginning Balance]]-PaymentSchedule[[#This Row],[Principal]],0),"")</f>
        <v/>
      </c>
      <c r="J224" s="83" t="str">
        <f>IF(PaymentSchedule[[#This Row],[Pmt No]]&lt;&gt;"",SUM(INDEX(PaymentSchedule[Interest],1,1):PaymentSchedule[[#This Row],[Interest]]),"")</f>
        <v/>
      </c>
    </row>
    <row r="225" spans="2:10">
      <c r="B225" s="85" t="str">
        <f>IF(LoanIsGood,IF(ROW()-ROW(PaymentSchedule[[#Headers],[Pmt No]])&gt;ScheduledNumberOfPayments,"",ROW()-ROW(PaymentSchedule[[#Headers],[Pmt No]])),"")</f>
        <v/>
      </c>
      <c r="C225" s="84" t="str">
        <f>IF(PaymentSchedule[[#This Row],[Pmt No]]&lt;&gt;"",EOMONTH(LoanStartDate,ROW(PaymentSchedule[[#This Row],[Pmt No]])-ROW(PaymentSchedule[[#Headers],[Pmt No]])-2)+DAY(LoanStartDate),"")</f>
        <v/>
      </c>
      <c r="D225" s="83" t="str">
        <f>IF(PaymentSchedule[[#This Row],[Pmt No]]&lt;&gt;"",IF(ROW()-ROW(PaymentSchedule[[#Headers],[Beginning Balance]])=1,LoanAmount,INDEX(PaymentSchedule[Ending Balance],ROW()-ROW(PaymentSchedule[[#Headers],[Beginning Balance]])-1)),"")</f>
        <v/>
      </c>
      <c r="E225" s="83" t="str">
        <f>IF(PaymentSchedule[[#This Row],[Pmt No]]&lt;&gt;"",ScheduledPayment,"")</f>
        <v/>
      </c>
      <c r="F225" s="83" t="str">
        <f>IF(PaymentSchedule[[#This Row],[Pmt No]]&lt;&gt;"",IF(PaymentSchedule[[#This Row],[Scheduled Payment]]&lt;=PaymentSchedule[[#This Row],[Beginning Balance]],PaymentSchedule[[#This Row],[Scheduled Payment]],PaymentSchedule[[#This Row],[Beginning Balance]]),"")</f>
        <v/>
      </c>
      <c r="G225" s="83" t="str">
        <f>IF(PaymentSchedule[[#This Row],[Pmt No]]&lt;&gt;"",PaymentSchedule[[#This Row],[Total Payment]]-PaymentSchedule[[#This Row],[Interest]],"")</f>
        <v/>
      </c>
      <c r="H225" s="83" t="str">
        <f>IF(PaymentSchedule[[#This Row],[Pmt No]]&lt;&gt;"",PaymentSchedule[[#This Row],[Beginning Balance]]*(InterestRate/PaymentsPerYear),"")</f>
        <v/>
      </c>
      <c r="I225" s="83" t="str">
        <f>IF(PaymentSchedule[[#This Row],[Pmt No]]&lt;&gt;"",IF(PaymentSchedule[[#This Row],[Scheduled Payment]]&lt;=PaymentSchedule[[#This Row],[Beginning Balance]],PaymentSchedule[[#This Row],[Beginning Balance]]-PaymentSchedule[[#This Row],[Principal]],0),"")</f>
        <v/>
      </c>
      <c r="J225" s="83" t="str">
        <f>IF(PaymentSchedule[[#This Row],[Pmt No]]&lt;&gt;"",SUM(INDEX(PaymentSchedule[Interest],1,1):PaymentSchedule[[#This Row],[Interest]]),"")</f>
        <v/>
      </c>
    </row>
    <row r="226" spans="2:10">
      <c r="B226" s="85" t="str">
        <f>IF(LoanIsGood,IF(ROW()-ROW(PaymentSchedule[[#Headers],[Pmt No]])&gt;ScheduledNumberOfPayments,"",ROW()-ROW(PaymentSchedule[[#Headers],[Pmt No]])),"")</f>
        <v/>
      </c>
      <c r="C226" s="84" t="str">
        <f>IF(PaymentSchedule[[#This Row],[Pmt No]]&lt;&gt;"",EOMONTH(LoanStartDate,ROW(PaymentSchedule[[#This Row],[Pmt No]])-ROW(PaymentSchedule[[#Headers],[Pmt No]])-2)+DAY(LoanStartDate),"")</f>
        <v/>
      </c>
      <c r="D226" s="83" t="str">
        <f>IF(PaymentSchedule[[#This Row],[Pmt No]]&lt;&gt;"",IF(ROW()-ROW(PaymentSchedule[[#Headers],[Beginning Balance]])=1,LoanAmount,INDEX(PaymentSchedule[Ending Balance],ROW()-ROW(PaymentSchedule[[#Headers],[Beginning Balance]])-1)),"")</f>
        <v/>
      </c>
      <c r="E226" s="83" t="str">
        <f>IF(PaymentSchedule[[#This Row],[Pmt No]]&lt;&gt;"",ScheduledPayment,"")</f>
        <v/>
      </c>
      <c r="F226" s="83" t="str">
        <f>IF(PaymentSchedule[[#This Row],[Pmt No]]&lt;&gt;"",IF(PaymentSchedule[[#This Row],[Scheduled Payment]]&lt;=PaymentSchedule[[#This Row],[Beginning Balance]],PaymentSchedule[[#This Row],[Scheduled Payment]],PaymentSchedule[[#This Row],[Beginning Balance]]),"")</f>
        <v/>
      </c>
      <c r="G226" s="83" t="str">
        <f>IF(PaymentSchedule[[#This Row],[Pmt No]]&lt;&gt;"",PaymentSchedule[[#This Row],[Total Payment]]-PaymentSchedule[[#This Row],[Interest]],"")</f>
        <v/>
      </c>
      <c r="H226" s="83" t="str">
        <f>IF(PaymentSchedule[[#This Row],[Pmt No]]&lt;&gt;"",PaymentSchedule[[#This Row],[Beginning Balance]]*(InterestRate/PaymentsPerYear),"")</f>
        <v/>
      </c>
      <c r="I226" s="83" t="str">
        <f>IF(PaymentSchedule[[#This Row],[Pmt No]]&lt;&gt;"",IF(PaymentSchedule[[#This Row],[Scheduled Payment]]&lt;=PaymentSchedule[[#This Row],[Beginning Balance]],PaymentSchedule[[#This Row],[Beginning Balance]]-PaymentSchedule[[#This Row],[Principal]],0),"")</f>
        <v/>
      </c>
      <c r="J226" s="83" t="str">
        <f>IF(PaymentSchedule[[#This Row],[Pmt No]]&lt;&gt;"",SUM(INDEX(PaymentSchedule[Interest],1,1):PaymentSchedule[[#This Row],[Interest]]),"")</f>
        <v/>
      </c>
    </row>
    <row r="227" spans="2:10">
      <c r="B227" s="85" t="str">
        <f>IF(LoanIsGood,IF(ROW()-ROW(PaymentSchedule[[#Headers],[Pmt No]])&gt;ScheduledNumberOfPayments,"",ROW()-ROW(PaymentSchedule[[#Headers],[Pmt No]])),"")</f>
        <v/>
      </c>
      <c r="C227" s="84" t="str">
        <f>IF(PaymentSchedule[[#This Row],[Pmt No]]&lt;&gt;"",EOMONTH(LoanStartDate,ROW(PaymentSchedule[[#This Row],[Pmt No]])-ROW(PaymentSchedule[[#Headers],[Pmt No]])-2)+DAY(LoanStartDate),"")</f>
        <v/>
      </c>
      <c r="D227" s="83" t="str">
        <f>IF(PaymentSchedule[[#This Row],[Pmt No]]&lt;&gt;"",IF(ROW()-ROW(PaymentSchedule[[#Headers],[Beginning Balance]])=1,LoanAmount,INDEX(PaymentSchedule[Ending Balance],ROW()-ROW(PaymentSchedule[[#Headers],[Beginning Balance]])-1)),"")</f>
        <v/>
      </c>
      <c r="E227" s="83" t="str">
        <f>IF(PaymentSchedule[[#This Row],[Pmt No]]&lt;&gt;"",ScheduledPayment,"")</f>
        <v/>
      </c>
      <c r="F227" s="83" t="str">
        <f>IF(PaymentSchedule[[#This Row],[Pmt No]]&lt;&gt;"",IF(PaymentSchedule[[#This Row],[Scheduled Payment]]&lt;=PaymentSchedule[[#This Row],[Beginning Balance]],PaymentSchedule[[#This Row],[Scheduled Payment]],PaymentSchedule[[#This Row],[Beginning Balance]]),"")</f>
        <v/>
      </c>
      <c r="G227" s="83" t="str">
        <f>IF(PaymentSchedule[[#This Row],[Pmt No]]&lt;&gt;"",PaymentSchedule[[#This Row],[Total Payment]]-PaymentSchedule[[#This Row],[Interest]],"")</f>
        <v/>
      </c>
      <c r="H227" s="83" t="str">
        <f>IF(PaymentSchedule[[#This Row],[Pmt No]]&lt;&gt;"",PaymentSchedule[[#This Row],[Beginning Balance]]*(InterestRate/PaymentsPerYear),"")</f>
        <v/>
      </c>
      <c r="I227" s="83" t="str">
        <f>IF(PaymentSchedule[[#This Row],[Pmt No]]&lt;&gt;"",IF(PaymentSchedule[[#This Row],[Scheduled Payment]]&lt;=PaymentSchedule[[#This Row],[Beginning Balance]],PaymentSchedule[[#This Row],[Beginning Balance]]-PaymentSchedule[[#This Row],[Principal]],0),"")</f>
        <v/>
      </c>
      <c r="J227" s="83" t="str">
        <f>IF(PaymentSchedule[[#This Row],[Pmt No]]&lt;&gt;"",SUM(INDEX(PaymentSchedule[Interest],1,1):PaymentSchedule[[#This Row],[Interest]]),"")</f>
        <v/>
      </c>
    </row>
    <row r="228" spans="2:10">
      <c r="B228" s="85" t="str">
        <f>IF(LoanIsGood,IF(ROW()-ROW(PaymentSchedule[[#Headers],[Pmt No]])&gt;ScheduledNumberOfPayments,"",ROW()-ROW(PaymentSchedule[[#Headers],[Pmt No]])),"")</f>
        <v/>
      </c>
      <c r="C228" s="84" t="str">
        <f>IF(PaymentSchedule[[#This Row],[Pmt No]]&lt;&gt;"",EOMONTH(LoanStartDate,ROW(PaymentSchedule[[#This Row],[Pmt No]])-ROW(PaymentSchedule[[#Headers],[Pmt No]])-2)+DAY(LoanStartDate),"")</f>
        <v/>
      </c>
      <c r="D228" s="83" t="str">
        <f>IF(PaymentSchedule[[#This Row],[Pmt No]]&lt;&gt;"",IF(ROW()-ROW(PaymentSchedule[[#Headers],[Beginning Balance]])=1,LoanAmount,INDEX(PaymentSchedule[Ending Balance],ROW()-ROW(PaymentSchedule[[#Headers],[Beginning Balance]])-1)),"")</f>
        <v/>
      </c>
      <c r="E228" s="83" t="str">
        <f>IF(PaymentSchedule[[#This Row],[Pmt No]]&lt;&gt;"",ScheduledPayment,"")</f>
        <v/>
      </c>
      <c r="F228" s="83" t="str">
        <f>IF(PaymentSchedule[[#This Row],[Pmt No]]&lt;&gt;"",IF(PaymentSchedule[[#This Row],[Scheduled Payment]]&lt;=PaymentSchedule[[#This Row],[Beginning Balance]],PaymentSchedule[[#This Row],[Scheduled Payment]],PaymentSchedule[[#This Row],[Beginning Balance]]),"")</f>
        <v/>
      </c>
      <c r="G228" s="83" t="str">
        <f>IF(PaymentSchedule[[#This Row],[Pmt No]]&lt;&gt;"",PaymentSchedule[[#This Row],[Total Payment]]-PaymentSchedule[[#This Row],[Interest]],"")</f>
        <v/>
      </c>
      <c r="H228" s="83" t="str">
        <f>IF(PaymentSchedule[[#This Row],[Pmt No]]&lt;&gt;"",PaymentSchedule[[#This Row],[Beginning Balance]]*(InterestRate/PaymentsPerYear),"")</f>
        <v/>
      </c>
      <c r="I228" s="83" t="str">
        <f>IF(PaymentSchedule[[#This Row],[Pmt No]]&lt;&gt;"",IF(PaymentSchedule[[#This Row],[Scheduled Payment]]&lt;=PaymentSchedule[[#This Row],[Beginning Balance]],PaymentSchedule[[#This Row],[Beginning Balance]]-PaymentSchedule[[#This Row],[Principal]],0),"")</f>
        <v/>
      </c>
      <c r="J228" s="83" t="str">
        <f>IF(PaymentSchedule[[#This Row],[Pmt No]]&lt;&gt;"",SUM(INDEX(PaymentSchedule[Interest],1,1):PaymentSchedule[[#This Row],[Interest]]),"")</f>
        <v/>
      </c>
    </row>
    <row r="229" spans="2:10">
      <c r="B229" s="85" t="str">
        <f>IF(LoanIsGood,IF(ROW()-ROW(PaymentSchedule[[#Headers],[Pmt No]])&gt;ScheduledNumberOfPayments,"",ROW()-ROW(PaymentSchedule[[#Headers],[Pmt No]])),"")</f>
        <v/>
      </c>
      <c r="C229" s="84" t="str">
        <f>IF(PaymentSchedule[[#This Row],[Pmt No]]&lt;&gt;"",EOMONTH(LoanStartDate,ROW(PaymentSchedule[[#This Row],[Pmt No]])-ROW(PaymentSchedule[[#Headers],[Pmt No]])-2)+DAY(LoanStartDate),"")</f>
        <v/>
      </c>
      <c r="D229" s="83" t="str">
        <f>IF(PaymentSchedule[[#This Row],[Pmt No]]&lt;&gt;"",IF(ROW()-ROW(PaymentSchedule[[#Headers],[Beginning Balance]])=1,LoanAmount,INDEX(PaymentSchedule[Ending Balance],ROW()-ROW(PaymentSchedule[[#Headers],[Beginning Balance]])-1)),"")</f>
        <v/>
      </c>
      <c r="E229" s="83" t="str">
        <f>IF(PaymentSchedule[[#This Row],[Pmt No]]&lt;&gt;"",ScheduledPayment,"")</f>
        <v/>
      </c>
      <c r="F229" s="83" t="str">
        <f>IF(PaymentSchedule[[#This Row],[Pmt No]]&lt;&gt;"",IF(PaymentSchedule[[#This Row],[Scheduled Payment]]&lt;=PaymentSchedule[[#This Row],[Beginning Balance]],PaymentSchedule[[#This Row],[Scheduled Payment]],PaymentSchedule[[#This Row],[Beginning Balance]]),"")</f>
        <v/>
      </c>
      <c r="G229" s="83" t="str">
        <f>IF(PaymentSchedule[[#This Row],[Pmt No]]&lt;&gt;"",PaymentSchedule[[#This Row],[Total Payment]]-PaymentSchedule[[#This Row],[Interest]],"")</f>
        <v/>
      </c>
      <c r="H229" s="83" t="str">
        <f>IF(PaymentSchedule[[#This Row],[Pmt No]]&lt;&gt;"",PaymentSchedule[[#This Row],[Beginning Balance]]*(InterestRate/PaymentsPerYear),"")</f>
        <v/>
      </c>
      <c r="I229" s="83" t="str">
        <f>IF(PaymentSchedule[[#This Row],[Pmt No]]&lt;&gt;"",IF(PaymentSchedule[[#This Row],[Scheduled Payment]]&lt;=PaymentSchedule[[#This Row],[Beginning Balance]],PaymentSchedule[[#This Row],[Beginning Balance]]-PaymentSchedule[[#This Row],[Principal]],0),"")</f>
        <v/>
      </c>
      <c r="J229" s="83" t="str">
        <f>IF(PaymentSchedule[[#This Row],[Pmt No]]&lt;&gt;"",SUM(INDEX(PaymentSchedule[Interest],1,1):PaymentSchedule[[#This Row],[Interest]]),"")</f>
        <v/>
      </c>
    </row>
    <row r="230" spans="2:10">
      <c r="B230" s="85" t="str">
        <f>IF(LoanIsGood,IF(ROW()-ROW(PaymentSchedule[[#Headers],[Pmt No]])&gt;ScheduledNumberOfPayments,"",ROW()-ROW(PaymentSchedule[[#Headers],[Pmt No]])),"")</f>
        <v/>
      </c>
      <c r="C230" s="84" t="str">
        <f>IF(PaymentSchedule[[#This Row],[Pmt No]]&lt;&gt;"",EOMONTH(LoanStartDate,ROW(PaymentSchedule[[#This Row],[Pmt No]])-ROW(PaymentSchedule[[#Headers],[Pmt No]])-2)+DAY(LoanStartDate),"")</f>
        <v/>
      </c>
      <c r="D230" s="83" t="str">
        <f>IF(PaymentSchedule[[#This Row],[Pmt No]]&lt;&gt;"",IF(ROW()-ROW(PaymentSchedule[[#Headers],[Beginning Balance]])=1,LoanAmount,INDEX(PaymentSchedule[Ending Balance],ROW()-ROW(PaymentSchedule[[#Headers],[Beginning Balance]])-1)),"")</f>
        <v/>
      </c>
      <c r="E230" s="83" t="str">
        <f>IF(PaymentSchedule[[#This Row],[Pmt No]]&lt;&gt;"",ScheduledPayment,"")</f>
        <v/>
      </c>
      <c r="F230" s="83" t="str">
        <f>IF(PaymentSchedule[[#This Row],[Pmt No]]&lt;&gt;"",IF(PaymentSchedule[[#This Row],[Scheduled Payment]]&lt;=PaymentSchedule[[#This Row],[Beginning Balance]],PaymentSchedule[[#This Row],[Scheduled Payment]],PaymentSchedule[[#This Row],[Beginning Balance]]),"")</f>
        <v/>
      </c>
      <c r="G230" s="83" t="str">
        <f>IF(PaymentSchedule[[#This Row],[Pmt No]]&lt;&gt;"",PaymentSchedule[[#This Row],[Total Payment]]-PaymentSchedule[[#This Row],[Interest]],"")</f>
        <v/>
      </c>
      <c r="H230" s="83" t="str">
        <f>IF(PaymentSchedule[[#This Row],[Pmt No]]&lt;&gt;"",PaymentSchedule[[#This Row],[Beginning Balance]]*(InterestRate/PaymentsPerYear),"")</f>
        <v/>
      </c>
      <c r="I230" s="83" t="str">
        <f>IF(PaymentSchedule[[#This Row],[Pmt No]]&lt;&gt;"",IF(PaymentSchedule[[#This Row],[Scheduled Payment]]&lt;=PaymentSchedule[[#This Row],[Beginning Balance]],PaymentSchedule[[#This Row],[Beginning Balance]]-PaymentSchedule[[#This Row],[Principal]],0),"")</f>
        <v/>
      </c>
      <c r="J230" s="83" t="str">
        <f>IF(PaymentSchedule[[#This Row],[Pmt No]]&lt;&gt;"",SUM(INDEX(PaymentSchedule[Interest],1,1):PaymentSchedule[[#This Row],[Interest]]),"")</f>
        <v/>
      </c>
    </row>
    <row r="231" spans="2:10">
      <c r="B231" s="85" t="str">
        <f>IF(LoanIsGood,IF(ROW()-ROW(PaymentSchedule[[#Headers],[Pmt No]])&gt;ScheduledNumberOfPayments,"",ROW()-ROW(PaymentSchedule[[#Headers],[Pmt No]])),"")</f>
        <v/>
      </c>
      <c r="C231" s="84" t="str">
        <f>IF(PaymentSchedule[[#This Row],[Pmt No]]&lt;&gt;"",EOMONTH(LoanStartDate,ROW(PaymentSchedule[[#This Row],[Pmt No]])-ROW(PaymentSchedule[[#Headers],[Pmt No]])-2)+DAY(LoanStartDate),"")</f>
        <v/>
      </c>
      <c r="D231" s="83" t="str">
        <f>IF(PaymentSchedule[[#This Row],[Pmt No]]&lt;&gt;"",IF(ROW()-ROW(PaymentSchedule[[#Headers],[Beginning Balance]])=1,LoanAmount,INDEX(PaymentSchedule[Ending Balance],ROW()-ROW(PaymentSchedule[[#Headers],[Beginning Balance]])-1)),"")</f>
        <v/>
      </c>
      <c r="E231" s="83" t="str">
        <f>IF(PaymentSchedule[[#This Row],[Pmt No]]&lt;&gt;"",ScheduledPayment,"")</f>
        <v/>
      </c>
      <c r="F231" s="83" t="str">
        <f>IF(PaymentSchedule[[#This Row],[Pmt No]]&lt;&gt;"",IF(PaymentSchedule[[#This Row],[Scheduled Payment]]&lt;=PaymentSchedule[[#This Row],[Beginning Balance]],PaymentSchedule[[#This Row],[Scheduled Payment]],PaymentSchedule[[#This Row],[Beginning Balance]]),"")</f>
        <v/>
      </c>
      <c r="G231" s="83" t="str">
        <f>IF(PaymentSchedule[[#This Row],[Pmt No]]&lt;&gt;"",PaymentSchedule[[#This Row],[Total Payment]]-PaymentSchedule[[#This Row],[Interest]],"")</f>
        <v/>
      </c>
      <c r="H231" s="83" t="str">
        <f>IF(PaymentSchedule[[#This Row],[Pmt No]]&lt;&gt;"",PaymentSchedule[[#This Row],[Beginning Balance]]*(InterestRate/PaymentsPerYear),"")</f>
        <v/>
      </c>
      <c r="I231" s="83" t="str">
        <f>IF(PaymentSchedule[[#This Row],[Pmt No]]&lt;&gt;"",IF(PaymentSchedule[[#This Row],[Scheduled Payment]]&lt;=PaymentSchedule[[#This Row],[Beginning Balance]],PaymentSchedule[[#This Row],[Beginning Balance]]-PaymentSchedule[[#This Row],[Principal]],0),"")</f>
        <v/>
      </c>
      <c r="J231" s="83" t="str">
        <f>IF(PaymentSchedule[[#This Row],[Pmt No]]&lt;&gt;"",SUM(INDEX(PaymentSchedule[Interest],1,1):PaymentSchedule[[#This Row],[Interest]]),"")</f>
        <v/>
      </c>
    </row>
    <row r="232" spans="2:10">
      <c r="B232" s="85" t="str">
        <f>IF(LoanIsGood,IF(ROW()-ROW(PaymentSchedule[[#Headers],[Pmt No]])&gt;ScheduledNumberOfPayments,"",ROW()-ROW(PaymentSchedule[[#Headers],[Pmt No]])),"")</f>
        <v/>
      </c>
      <c r="C232" s="84" t="str">
        <f>IF(PaymentSchedule[[#This Row],[Pmt No]]&lt;&gt;"",EOMONTH(LoanStartDate,ROW(PaymentSchedule[[#This Row],[Pmt No]])-ROW(PaymentSchedule[[#Headers],[Pmt No]])-2)+DAY(LoanStartDate),"")</f>
        <v/>
      </c>
      <c r="D232" s="83" t="str">
        <f>IF(PaymentSchedule[[#This Row],[Pmt No]]&lt;&gt;"",IF(ROW()-ROW(PaymentSchedule[[#Headers],[Beginning Balance]])=1,LoanAmount,INDEX(PaymentSchedule[Ending Balance],ROW()-ROW(PaymentSchedule[[#Headers],[Beginning Balance]])-1)),"")</f>
        <v/>
      </c>
      <c r="E232" s="83" t="str">
        <f>IF(PaymentSchedule[[#This Row],[Pmt No]]&lt;&gt;"",ScheduledPayment,"")</f>
        <v/>
      </c>
      <c r="F232" s="83" t="str">
        <f>IF(PaymentSchedule[[#This Row],[Pmt No]]&lt;&gt;"",IF(PaymentSchedule[[#This Row],[Scheduled Payment]]&lt;=PaymentSchedule[[#This Row],[Beginning Balance]],PaymentSchedule[[#This Row],[Scheduled Payment]],PaymentSchedule[[#This Row],[Beginning Balance]]),"")</f>
        <v/>
      </c>
      <c r="G232" s="83" t="str">
        <f>IF(PaymentSchedule[[#This Row],[Pmt No]]&lt;&gt;"",PaymentSchedule[[#This Row],[Total Payment]]-PaymentSchedule[[#This Row],[Interest]],"")</f>
        <v/>
      </c>
      <c r="H232" s="83" t="str">
        <f>IF(PaymentSchedule[[#This Row],[Pmt No]]&lt;&gt;"",PaymentSchedule[[#This Row],[Beginning Balance]]*(InterestRate/PaymentsPerYear),"")</f>
        <v/>
      </c>
      <c r="I232" s="83" t="str">
        <f>IF(PaymentSchedule[[#This Row],[Pmt No]]&lt;&gt;"",IF(PaymentSchedule[[#This Row],[Scheduled Payment]]&lt;=PaymentSchedule[[#This Row],[Beginning Balance]],PaymentSchedule[[#This Row],[Beginning Balance]]-PaymentSchedule[[#This Row],[Principal]],0),"")</f>
        <v/>
      </c>
      <c r="J232" s="83" t="str">
        <f>IF(PaymentSchedule[[#This Row],[Pmt No]]&lt;&gt;"",SUM(INDEX(PaymentSchedule[Interest],1,1):PaymentSchedule[[#This Row],[Interest]]),"")</f>
        <v/>
      </c>
    </row>
    <row r="233" spans="2:10">
      <c r="B233" s="85" t="str">
        <f>IF(LoanIsGood,IF(ROW()-ROW(PaymentSchedule[[#Headers],[Pmt No]])&gt;ScheduledNumberOfPayments,"",ROW()-ROW(PaymentSchedule[[#Headers],[Pmt No]])),"")</f>
        <v/>
      </c>
      <c r="C233" s="84" t="str">
        <f>IF(PaymentSchedule[[#This Row],[Pmt No]]&lt;&gt;"",EOMONTH(LoanStartDate,ROW(PaymentSchedule[[#This Row],[Pmt No]])-ROW(PaymentSchedule[[#Headers],[Pmt No]])-2)+DAY(LoanStartDate),"")</f>
        <v/>
      </c>
      <c r="D233" s="83" t="str">
        <f>IF(PaymentSchedule[[#This Row],[Pmt No]]&lt;&gt;"",IF(ROW()-ROW(PaymentSchedule[[#Headers],[Beginning Balance]])=1,LoanAmount,INDEX(PaymentSchedule[Ending Balance],ROW()-ROW(PaymentSchedule[[#Headers],[Beginning Balance]])-1)),"")</f>
        <v/>
      </c>
      <c r="E233" s="83" t="str">
        <f>IF(PaymentSchedule[[#This Row],[Pmt No]]&lt;&gt;"",ScheduledPayment,"")</f>
        <v/>
      </c>
      <c r="F233" s="83" t="str">
        <f>IF(PaymentSchedule[[#This Row],[Pmt No]]&lt;&gt;"",IF(PaymentSchedule[[#This Row],[Scheduled Payment]]&lt;=PaymentSchedule[[#This Row],[Beginning Balance]],PaymentSchedule[[#This Row],[Scheduled Payment]],PaymentSchedule[[#This Row],[Beginning Balance]]),"")</f>
        <v/>
      </c>
      <c r="G233" s="83" t="str">
        <f>IF(PaymentSchedule[[#This Row],[Pmt No]]&lt;&gt;"",PaymentSchedule[[#This Row],[Total Payment]]-PaymentSchedule[[#This Row],[Interest]],"")</f>
        <v/>
      </c>
      <c r="H233" s="83" t="str">
        <f>IF(PaymentSchedule[[#This Row],[Pmt No]]&lt;&gt;"",PaymentSchedule[[#This Row],[Beginning Balance]]*(InterestRate/PaymentsPerYear),"")</f>
        <v/>
      </c>
      <c r="I233" s="83" t="str">
        <f>IF(PaymentSchedule[[#This Row],[Pmt No]]&lt;&gt;"",IF(PaymentSchedule[[#This Row],[Scheduled Payment]]&lt;=PaymentSchedule[[#This Row],[Beginning Balance]],PaymentSchedule[[#This Row],[Beginning Balance]]-PaymentSchedule[[#This Row],[Principal]],0),"")</f>
        <v/>
      </c>
      <c r="J233" s="83" t="str">
        <f>IF(PaymentSchedule[[#This Row],[Pmt No]]&lt;&gt;"",SUM(INDEX(PaymentSchedule[Interest],1,1):PaymentSchedule[[#This Row],[Interest]]),"")</f>
        <v/>
      </c>
    </row>
    <row r="234" spans="2:10">
      <c r="B234" s="85" t="str">
        <f>IF(LoanIsGood,IF(ROW()-ROW(PaymentSchedule[[#Headers],[Pmt No]])&gt;ScheduledNumberOfPayments,"",ROW()-ROW(PaymentSchedule[[#Headers],[Pmt No]])),"")</f>
        <v/>
      </c>
      <c r="C234" s="84" t="str">
        <f>IF(PaymentSchedule[[#This Row],[Pmt No]]&lt;&gt;"",EOMONTH(LoanStartDate,ROW(PaymentSchedule[[#This Row],[Pmt No]])-ROW(PaymentSchedule[[#Headers],[Pmt No]])-2)+DAY(LoanStartDate),"")</f>
        <v/>
      </c>
      <c r="D234" s="83" t="str">
        <f>IF(PaymentSchedule[[#This Row],[Pmt No]]&lt;&gt;"",IF(ROW()-ROW(PaymentSchedule[[#Headers],[Beginning Balance]])=1,LoanAmount,INDEX(PaymentSchedule[Ending Balance],ROW()-ROW(PaymentSchedule[[#Headers],[Beginning Balance]])-1)),"")</f>
        <v/>
      </c>
      <c r="E234" s="83" t="str">
        <f>IF(PaymentSchedule[[#This Row],[Pmt No]]&lt;&gt;"",ScheduledPayment,"")</f>
        <v/>
      </c>
      <c r="F234" s="83" t="str">
        <f>IF(PaymentSchedule[[#This Row],[Pmt No]]&lt;&gt;"",IF(PaymentSchedule[[#This Row],[Scheduled Payment]]&lt;=PaymentSchedule[[#This Row],[Beginning Balance]],PaymentSchedule[[#This Row],[Scheduled Payment]],PaymentSchedule[[#This Row],[Beginning Balance]]),"")</f>
        <v/>
      </c>
      <c r="G234" s="83" t="str">
        <f>IF(PaymentSchedule[[#This Row],[Pmt No]]&lt;&gt;"",PaymentSchedule[[#This Row],[Total Payment]]-PaymentSchedule[[#This Row],[Interest]],"")</f>
        <v/>
      </c>
      <c r="H234" s="83" t="str">
        <f>IF(PaymentSchedule[[#This Row],[Pmt No]]&lt;&gt;"",PaymentSchedule[[#This Row],[Beginning Balance]]*(InterestRate/PaymentsPerYear),"")</f>
        <v/>
      </c>
      <c r="I234" s="83" t="str">
        <f>IF(PaymentSchedule[[#This Row],[Pmt No]]&lt;&gt;"",IF(PaymentSchedule[[#This Row],[Scheduled Payment]]&lt;=PaymentSchedule[[#This Row],[Beginning Balance]],PaymentSchedule[[#This Row],[Beginning Balance]]-PaymentSchedule[[#This Row],[Principal]],0),"")</f>
        <v/>
      </c>
      <c r="J234" s="83" t="str">
        <f>IF(PaymentSchedule[[#This Row],[Pmt No]]&lt;&gt;"",SUM(INDEX(PaymentSchedule[Interest],1,1):PaymentSchedule[[#This Row],[Interest]]),"")</f>
        <v/>
      </c>
    </row>
    <row r="235" spans="2:10">
      <c r="B235" s="85" t="str">
        <f>IF(LoanIsGood,IF(ROW()-ROW(PaymentSchedule[[#Headers],[Pmt No]])&gt;ScheduledNumberOfPayments,"",ROW()-ROW(PaymentSchedule[[#Headers],[Pmt No]])),"")</f>
        <v/>
      </c>
      <c r="C235" s="84" t="str">
        <f>IF(PaymentSchedule[[#This Row],[Pmt No]]&lt;&gt;"",EOMONTH(LoanStartDate,ROW(PaymentSchedule[[#This Row],[Pmt No]])-ROW(PaymentSchedule[[#Headers],[Pmt No]])-2)+DAY(LoanStartDate),"")</f>
        <v/>
      </c>
      <c r="D235" s="83" t="str">
        <f>IF(PaymentSchedule[[#This Row],[Pmt No]]&lt;&gt;"",IF(ROW()-ROW(PaymentSchedule[[#Headers],[Beginning Balance]])=1,LoanAmount,INDEX(PaymentSchedule[Ending Balance],ROW()-ROW(PaymentSchedule[[#Headers],[Beginning Balance]])-1)),"")</f>
        <v/>
      </c>
      <c r="E235" s="83" t="str">
        <f>IF(PaymentSchedule[[#This Row],[Pmt No]]&lt;&gt;"",ScheduledPayment,"")</f>
        <v/>
      </c>
      <c r="F235" s="83" t="str">
        <f>IF(PaymentSchedule[[#This Row],[Pmt No]]&lt;&gt;"",IF(PaymentSchedule[[#This Row],[Scheduled Payment]]&lt;=PaymentSchedule[[#This Row],[Beginning Balance]],PaymentSchedule[[#This Row],[Scheduled Payment]],PaymentSchedule[[#This Row],[Beginning Balance]]),"")</f>
        <v/>
      </c>
      <c r="G235" s="83" t="str">
        <f>IF(PaymentSchedule[[#This Row],[Pmt No]]&lt;&gt;"",PaymentSchedule[[#This Row],[Total Payment]]-PaymentSchedule[[#This Row],[Interest]],"")</f>
        <v/>
      </c>
      <c r="H235" s="83" t="str">
        <f>IF(PaymentSchedule[[#This Row],[Pmt No]]&lt;&gt;"",PaymentSchedule[[#This Row],[Beginning Balance]]*(InterestRate/PaymentsPerYear),"")</f>
        <v/>
      </c>
      <c r="I235" s="83" t="str">
        <f>IF(PaymentSchedule[[#This Row],[Pmt No]]&lt;&gt;"",IF(PaymentSchedule[[#This Row],[Scheduled Payment]]&lt;=PaymentSchedule[[#This Row],[Beginning Balance]],PaymentSchedule[[#This Row],[Beginning Balance]]-PaymentSchedule[[#This Row],[Principal]],0),"")</f>
        <v/>
      </c>
      <c r="J235" s="83" t="str">
        <f>IF(PaymentSchedule[[#This Row],[Pmt No]]&lt;&gt;"",SUM(INDEX(PaymentSchedule[Interest],1,1):PaymentSchedule[[#This Row],[Interest]]),"")</f>
        <v/>
      </c>
    </row>
    <row r="236" spans="2:10">
      <c r="B236" s="85" t="str">
        <f>IF(LoanIsGood,IF(ROW()-ROW(PaymentSchedule[[#Headers],[Pmt No]])&gt;ScheduledNumberOfPayments,"",ROW()-ROW(PaymentSchedule[[#Headers],[Pmt No]])),"")</f>
        <v/>
      </c>
      <c r="C236" s="84" t="str">
        <f>IF(PaymentSchedule[[#This Row],[Pmt No]]&lt;&gt;"",EOMONTH(LoanStartDate,ROW(PaymentSchedule[[#This Row],[Pmt No]])-ROW(PaymentSchedule[[#Headers],[Pmt No]])-2)+DAY(LoanStartDate),"")</f>
        <v/>
      </c>
      <c r="D236" s="83" t="str">
        <f>IF(PaymentSchedule[[#This Row],[Pmt No]]&lt;&gt;"",IF(ROW()-ROW(PaymentSchedule[[#Headers],[Beginning Balance]])=1,LoanAmount,INDEX(PaymentSchedule[Ending Balance],ROW()-ROW(PaymentSchedule[[#Headers],[Beginning Balance]])-1)),"")</f>
        <v/>
      </c>
      <c r="E236" s="83" t="str">
        <f>IF(PaymentSchedule[[#This Row],[Pmt No]]&lt;&gt;"",ScheduledPayment,"")</f>
        <v/>
      </c>
      <c r="F236" s="83" t="str">
        <f>IF(PaymentSchedule[[#This Row],[Pmt No]]&lt;&gt;"",IF(PaymentSchedule[[#This Row],[Scheduled Payment]]&lt;=PaymentSchedule[[#This Row],[Beginning Balance]],PaymentSchedule[[#This Row],[Scheduled Payment]],PaymentSchedule[[#This Row],[Beginning Balance]]),"")</f>
        <v/>
      </c>
      <c r="G236" s="83" t="str">
        <f>IF(PaymentSchedule[[#This Row],[Pmt No]]&lt;&gt;"",PaymentSchedule[[#This Row],[Total Payment]]-PaymentSchedule[[#This Row],[Interest]],"")</f>
        <v/>
      </c>
      <c r="H236" s="83" t="str">
        <f>IF(PaymentSchedule[[#This Row],[Pmt No]]&lt;&gt;"",PaymentSchedule[[#This Row],[Beginning Balance]]*(InterestRate/PaymentsPerYear),"")</f>
        <v/>
      </c>
      <c r="I236" s="83" t="str">
        <f>IF(PaymentSchedule[[#This Row],[Pmt No]]&lt;&gt;"",IF(PaymentSchedule[[#This Row],[Scheduled Payment]]&lt;=PaymentSchedule[[#This Row],[Beginning Balance]],PaymentSchedule[[#This Row],[Beginning Balance]]-PaymentSchedule[[#This Row],[Principal]],0),"")</f>
        <v/>
      </c>
      <c r="J236" s="83" t="str">
        <f>IF(PaymentSchedule[[#This Row],[Pmt No]]&lt;&gt;"",SUM(INDEX(PaymentSchedule[Interest],1,1):PaymentSchedule[[#This Row],[Interest]]),"")</f>
        <v/>
      </c>
    </row>
    <row r="237" spans="2:10">
      <c r="B237" s="85" t="str">
        <f>IF(LoanIsGood,IF(ROW()-ROW(PaymentSchedule[[#Headers],[Pmt No]])&gt;ScheduledNumberOfPayments,"",ROW()-ROW(PaymentSchedule[[#Headers],[Pmt No]])),"")</f>
        <v/>
      </c>
      <c r="C237" s="84" t="str">
        <f>IF(PaymentSchedule[[#This Row],[Pmt No]]&lt;&gt;"",EOMONTH(LoanStartDate,ROW(PaymentSchedule[[#This Row],[Pmt No]])-ROW(PaymentSchedule[[#Headers],[Pmt No]])-2)+DAY(LoanStartDate),"")</f>
        <v/>
      </c>
      <c r="D237" s="83" t="str">
        <f>IF(PaymentSchedule[[#This Row],[Pmt No]]&lt;&gt;"",IF(ROW()-ROW(PaymentSchedule[[#Headers],[Beginning Balance]])=1,LoanAmount,INDEX(PaymentSchedule[Ending Balance],ROW()-ROW(PaymentSchedule[[#Headers],[Beginning Balance]])-1)),"")</f>
        <v/>
      </c>
      <c r="E237" s="83" t="str">
        <f>IF(PaymentSchedule[[#This Row],[Pmt No]]&lt;&gt;"",ScheduledPayment,"")</f>
        <v/>
      </c>
      <c r="F237" s="83" t="str">
        <f>IF(PaymentSchedule[[#This Row],[Pmt No]]&lt;&gt;"",IF(PaymentSchedule[[#This Row],[Scheduled Payment]]&lt;=PaymentSchedule[[#This Row],[Beginning Balance]],PaymentSchedule[[#This Row],[Scheduled Payment]],PaymentSchedule[[#This Row],[Beginning Balance]]),"")</f>
        <v/>
      </c>
      <c r="G237" s="83" t="str">
        <f>IF(PaymentSchedule[[#This Row],[Pmt No]]&lt;&gt;"",PaymentSchedule[[#This Row],[Total Payment]]-PaymentSchedule[[#This Row],[Interest]],"")</f>
        <v/>
      </c>
      <c r="H237" s="83" t="str">
        <f>IF(PaymentSchedule[[#This Row],[Pmt No]]&lt;&gt;"",PaymentSchedule[[#This Row],[Beginning Balance]]*(InterestRate/PaymentsPerYear),"")</f>
        <v/>
      </c>
      <c r="I237" s="83" t="str">
        <f>IF(PaymentSchedule[[#This Row],[Pmt No]]&lt;&gt;"",IF(PaymentSchedule[[#This Row],[Scheduled Payment]]&lt;=PaymentSchedule[[#This Row],[Beginning Balance]],PaymentSchedule[[#This Row],[Beginning Balance]]-PaymentSchedule[[#This Row],[Principal]],0),"")</f>
        <v/>
      </c>
      <c r="J237" s="83" t="str">
        <f>IF(PaymentSchedule[[#This Row],[Pmt No]]&lt;&gt;"",SUM(INDEX(PaymentSchedule[Interest],1,1):PaymentSchedule[[#This Row],[Interest]]),"")</f>
        <v/>
      </c>
    </row>
    <row r="238" spans="2:10">
      <c r="B238" s="85" t="str">
        <f>IF(LoanIsGood,IF(ROW()-ROW(PaymentSchedule[[#Headers],[Pmt No]])&gt;ScheduledNumberOfPayments,"",ROW()-ROW(PaymentSchedule[[#Headers],[Pmt No]])),"")</f>
        <v/>
      </c>
      <c r="C238" s="84" t="str">
        <f>IF(PaymentSchedule[[#This Row],[Pmt No]]&lt;&gt;"",EOMONTH(LoanStartDate,ROW(PaymentSchedule[[#This Row],[Pmt No]])-ROW(PaymentSchedule[[#Headers],[Pmt No]])-2)+DAY(LoanStartDate),"")</f>
        <v/>
      </c>
      <c r="D238" s="83" t="str">
        <f>IF(PaymentSchedule[[#This Row],[Pmt No]]&lt;&gt;"",IF(ROW()-ROW(PaymentSchedule[[#Headers],[Beginning Balance]])=1,LoanAmount,INDEX(PaymentSchedule[Ending Balance],ROW()-ROW(PaymentSchedule[[#Headers],[Beginning Balance]])-1)),"")</f>
        <v/>
      </c>
      <c r="E238" s="83" t="str">
        <f>IF(PaymentSchedule[[#This Row],[Pmt No]]&lt;&gt;"",ScheduledPayment,"")</f>
        <v/>
      </c>
      <c r="F238" s="83" t="str">
        <f>IF(PaymentSchedule[[#This Row],[Pmt No]]&lt;&gt;"",IF(PaymentSchedule[[#This Row],[Scheduled Payment]]&lt;=PaymentSchedule[[#This Row],[Beginning Balance]],PaymentSchedule[[#This Row],[Scheduled Payment]],PaymentSchedule[[#This Row],[Beginning Balance]]),"")</f>
        <v/>
      </c>
      <c r="G238" s="83" t="str">
        <f>IF(PaymentSchedule[[#This Row],[Pmt No]]&lt;&gt;"",PaymentSchedule[[#This Row],[Total Payment]]-PaymentSchedule[[#This Row],[Interest]],"")</f>
        <v/>
      </c>
      <c r="H238" s="83" t="str">
        <f>IF(PaymentSchedule[[#This Row],[Pmt No]]&lt;&gt;"",PaymentSchedule[[#This Row],[Beginning Balance]]*(InterestRate/PaymentsPerYear),"")</f>
        <v/>
      </c>
      <c r="I238" s="83" t="str">
        <f>IF(PaymentSchedule[[#This Row],[Pmt No]]&lt;&gt;"",IF(PaymentSchedule[[#This Row],[Scheduled Payment]]&lt;=PaymentSchedule[[#This Row],[Beginning Balance]],PaymentSchedule[[#This Row],[Beginning Balance]]-PaymentSchedule[[#This Row],[Principal]],0),"")</f>
        <v/>
      </c>
      <c r="J238" s="83" t="str">
        <f>IF(PaymentSchedule[[#This Row],[Pmt No]]&lt;&gt;"",SUM(INDEX(PaymentSchedule[Interest],1,1):PaymentSchedule[[#This Row],[Interest]]),"")</f>
        <v/>
      </c>
    </row>
    <row r="239" spans="2:10">
      <c r="B239" s="85" t="str">
        <f>IF(LoanIsGood,IF(ROW()-ROW(PaymentSchedule[[#Headers],[Pmt No]])&gt;ScheduledNumberOfPayments,"",ROW()-ROW(PaymentSchedule[[#Headers],[Pmt No]])),"")</f>
        <v/>
      </c>
      <c r="C239" s="84" t="str">
        <f>IF(PaymentSchedule[[#This Row],[Pmt No]]&lt;&gt;"",EOMONTH(LoanStartDate,ROW(PaymentSchedule[[#This Row],[Pmt No]])-ROW(PaymentSchedule[[#Headers],[Pmt No]])-2)+DAY(LoanStartDate),"")</f>
        <v/>
      </c>
      <c r="D239" s="83" t="str">
        <f>IF(PaymentSchedule[[#This Row],[Pmt No]]&lt;&gt;"",IF(ROW()-ROW(PaymentSchedule[[#Headers],[Beginning Balance]])=1,LoanAmount,INDEX(PaymentSchedule[Ending Balance],ROW()-ROW(PaymentSchedule[[#Headers],[Beginning Balance]])-1)),"")</f>
        <v/>
      </c>
      <c r="E239" s="83" t="str">
        <f>IF(PaymentSchedule[[#This Row],[Pmt No]]&lt;&gt;"",ScheduledPayment,"")</f>
        <v/>
      </c>
      <c r="F239" s="83" t="str">
        <f>IF(PaymentSchedule[[#This Row],[Pmt No]]&lt;&gt;"",IF(PaymentSchedule[[#This Row],[Scheduled Payment]]&lt;=PaymentSchedule[[#This Row],[Beginning Balance]],PaymentSchedule[[#This Row],[Scheduled Payment]],PaymentSchedule[[#This Row],[Beginning Balance]]),"")</f>
        <v/>
      </c>
      <c r="G239" s="83" t="str">
        <f>IF(PaymentSchedule[[#This Row],[Pmt No]]&lt;&gt;"",PaymentSchedule[[#This Row],[Total Payment]]-PaymentSchedule[[#This Row],[Interest]],"")</f>
        <v/>
      </c>
      <c r="H239" s="83" t="str">
        <f>IF(PaymentSchedule[[#This Row],[Pmt No]]&lt;&gt;"",PaymentSchedule[[#This Row],[Beginning Balance]]*(InterestRate/PaymentsPerYear),"")</f>
        <v/>
      </c>
      <c r="I239" s="83" t="str">
        <f>IF(PaymentSchedule[[#This Row],[Pmt No]]&lt;&gt;"",IF(PaymentSchedule[[#This Row],[Scheduled Payment]]&lt;=PaymentSchedule[[#This Row],[Beginning Balance]],PaymentSchedule[[#This Row],[Beginning Balance]]-PaymentSchedule[[#This Row],[Principal]],0),"")</f>
        <v/>
      </c>
      <c r="J239" s="83" t="str">
        <f>IF(PaymentSchedule[[#This Row],[Pmt No]]&lt;&gt;"",SUM(INDEX(PaymentSchedule[Interest],1,1):PaymentSchedule[[#This Row],[Interest]]),"")</f>
        <v/>
      </c>
    </row>
    <row r="240" spans="2:10">
      <c r="B240" s="85" t="str">
        <f>IF(LoanIsGood,IF(ROW()-ROW(PaymentSchedule[[#Headers],[Pmt No]])&gt;ScheduledNumberOfPayments,"",ROW()-ROW(PaymentSchedule[[#Headers],[Pmt No]])),"")</f>
        <v/>
      </c>
      <c r="C240" s="84" t="str">
        <f>IF(PaymentSchedule[[#This Row],[Pmt No]]&lt;&gt;"",EOMONTH(LoanStartDate,ROW(PaymentSchedule[[#This Row],[Pmt No]])-ROW(PaymentSchedule[[#Headers],[Pmt No]])-2)+DAY(LoanStartDate),"")</f>
        <v/>
      </c>
      <c r="D240" s="83" t="str">
        <f>IF(PaymentSchedule[[#This Row],[Pmt No]]&lt;&gt;"",IF(ROW()-ROW(PaymentSchedule[[#Headers],[Beginning Balance]])=1,LoanAmount,INDEX(PaymentSchedule[Ending Balance],ROW()-ROW(PaymentSchedule[[#Headers],[Beginning Balance]])-1)),"")</f>
        <v/>
      </c>
      <c r="E240" s="83" t="str">
        <f>IF(PaymentSchedule[[#This Row],[Pmt No]]&lt;&gt;"",ScheduledPayment,"")</f>
        <v/>
      </c>
      <c r="F240" s="83" t="str">
        <f>IF(PaymentSchedule[[#This Row],[Pmt No]]&lt;&gt;"",IF(PaymentSchedule[[#This Row],[Scheduled Payment]]&lt;=PaymentSchedule[[#This Row],[Beginning Balance]],PaymentSchedule[[#This Row],[Scheduled Payment]],PaymentSchedule[[#This Row],[Beginning Balance]]),"")</f>
        <v/>
      </c>
      <c r="G240" s="83" t="str">
        <f>IF(PaymentSchedule[[#This Row],[Pmt No]]&lt;&gt;"",PaymentSchedule[[#This Row],[Total Payment]]-PaymentSchedule[[#This Row],[Interest]],"")</f>
        <v/>
      </c>
      <c r="H240" s="83" t="str">
        <f>IF(PaymentSchedule[[#This Row],[Pmt No]]&lt;&gt;"",PaymentSchedule[[#This Row],[Beginning Balance]]*(InterestRate/PaymentsPerYear),"")</f>
        <v/>
      </c>
      <c r="I240" s="83" t="str">
        <f>IF(PaymentSchedule[[#This Row],[Pmt No]]&lt;&gt;"",IF(PaymentSchedule[[#This Row],[Scheduled Payment]]&lt;=PaymentSchedule[[#This Row],[Beginning Balance]],PaymentSchedule[[#This Row],[Beginning Balance]]-PaymentSchedule[[#This Row],[Principal]],0),"")</f>
        <v/>
      </c>
      <c r="J240" s="83" t="str">
        <f>IF(PaymentSchedule[[#This Row],[Pmt No]]&lt;&gt;"",SUM(INDEX(PaymentSchedule[Interest],1,1):PaymentSchedule[[#This Row],[Interest]]),"")</f>
        <v/>
      </c>
    </row>
    <row r="241" spans="2:10">
      <c r="B241" s="85" t="str">
        <f>IF(LoanIsGood,IF(ROW()-ROW(PaymentSchedule[[#Headers],[Pmt No]])&gt;ScheduledNumberOfPayments,"",ROW()-ROW(PaymentSchedule[[#Headers],[Pmt No]])),"")</f>
        <v/>
      </c>
      <c r="C241" s="84" t="str">
        <f>IF(PaymentSchedule[[#This Row],[Pmt No]]&lt;&gt;"",EOMONTH(LoanStartDate,ROW(PaymentSchedule[[#This Row],[Pmt No]])-ROW(PaymentSchedule[[#Headers],[Pmt No]])-2)+DAY(LoanStartDate),"")</f>
        <v/>
      </c>
      <c r="D241" s="83" t="str">
        <f>IF(PaymentSchedule[[#This Row],[Pmt No]]&lt;&gt;"",IF(ROW()-ROW(PaymentSchedule[[#Headers],[Beginning Balance]])=1,LoanAmount,INDEX(PaymentSchedule[Ending Balance],ROW()-ROW(PaymentSchedule[[#Headers],[Beginning Balance]])-1)),"")</f>
        <v/>
      </c>
      <c r="E241" s="83" t="str">
        <f>IF(PaymentSchedule[[#This Row],[Pmt No]]&lt;&gt;"",ScheduledPayment,"")</f>
        <v/>
      </c>
      <c r="F241" s="83" t="str">
        <f>IF(PaymentSchedule[[#This Row],[Pmt No]]&lt;&gt;"",IF(PaymentSchedule[[#This Row],[Scheduled Payment]]&lt;=PaymentSchedule[[#This Row],[Beginning Balance]],PaymentSchedule[[#This Row],[Scheduled Payment]],PaymentSchedule[[#This Row],[Beginning Balance]]),"")</f>
        <v/>
      </c>
      <c r="G241" s="83" t="str">
        <f>IF(PaymentSchedule[[#This Row],[Pmt No]]&lt;&gt;"",PaymentSchedule[[#This Row],[Total Payment]]-PaymentSchedule[[#This Row],[Interest]],"")</f>
        <v/>
      </c>
      <c r="H241" s="83" t="str">
        <f>IF(PaymentSchedule[[#This Row],[Pmt No]]&lt;&gt;"",PaymentSchedule[[#This Row],[Beginning Balance]]*(InterestRate/PaymentsPerYear),"")</f>
        <v/>
      </c>
      <c r="I241" s="83" t="str">
        <f>IF(PaymentSchedule[[#This Row],[Pmt No]]&lt;&gt;"",IF(PaymentSchedule[[#This Row],[Scheduled Payment]]&lt;=PaymentSchedule[[#This Row],[Beginning Balance]],PaymentSchedule[[#This Row],[Beginning Balance]]-PaymentSchedule[[#This Row],[Principal]],0),"")</f>
        <v/>
      </c>
      <c r="J241" s="83" t="str">
        <f>IF(PaymentSchedule[[#This Row],[Pmt No]]&lt;&gt;"",SUM(INDEX(PaymentSchedule[Interest],1,1):PaymentSchedule[[#This Row],[Interest]]),"")</f>
        <v/>
      </c>
    </row>
    <row r="242" spans="2:10">
      <c r="B242" s="85" t="str">
        <f>IF(LoanIsGood,IF(ROW()-ROW(PaymentSchedule[[#Headers],[Pmt No]])&gt;ScheduledNumberOfPayments,"",ROW()-ROW(PaymentSchedule[[#Headers],[Pmt No]])),"")</f>
        <v/>
      </c>
      <c r="C242" s="84" t="str">
        <f>IF(PaymentSchedule[[#This Row],[Pmt No]]&lt;&gt;"",EOMONTH(LoanStartDate,ROW(PaymentSchedule[[#This Row],[Pmt No]])-ROW(PaymentSchedule[[#Headers],[Pmt No]])-2)+DAY(LoanStartDate),"")</f>
        <v/>
      </c>
      <c r="D242" s="83" t="str">
        <f>IF(PaymentSchedule[[#This Row],[Pmt No]]&lt;&gt;"",IF(ROW()-ROW(PaymentSchedule[[#Headers],[Beginning Balance]])=1,LoanAmount,INDEX(PaymentSchedule[Ending Balance],ROW()-ROW(PaymentSchedule[[#Headers],[Beginning Balance]])-1)),"")</f>
        <v/>
      </c>
      <c r="E242" s="83" t="str">
        <f>IF(PaymentSchedule[[#This Row],[Pmt No]]&lt;&gt;"",ScheduledPayment,"")</f>
        <v/>
      </c>
      <c r="F242" s="83" t="str">
        <f>IF(PaymentSchedule[[#This Row],[Pmt No]]&lt;&gt;"",IF(PaymentSchedule[[#This Row],[Scheduled Payment]]&lt;=PaymentSchedule[[#This Row],[Beginning Balance]],PaymentSchedule[[#This Row],[Scheduled Payment]],PaymentSchedule[[#This Row],[Beginning Balance]]),"")</f>
        <v/>
      </c>
      <c r="G242" s="83" t="str">
        <f>IF(PaymentSchedule[[#This Row],[Pmt No]]&lt;&gt;"",PaymentSchedule[[#This Row],[Total Payment]]-PaymentSchedule[[#This Row],[Interest]],"")</f>
        <v/>
      </c>
      <c r="H242" s="83" t="str">
        <f>IF(PaymentSchedule[[#This Row],[Pmt No]]&lt;&gt;"",PaymentSchedule[[#This Row],[Beginning Balance]]*(InterestRate/PaymentsPerYear),"")</f>
        <v/>
      </c>
      <c r="I242" s="83" t="str">
        <f>IF(PaymentSchedule[[#This Row],[Pmt No]]&lt;&gt;"",IF(PaymentSchedule[[#This Row],[Scheduled Payment]]&lt;=PaymentSchedule[[#This Row],[Beginning Balance]],PaymentSchedule[[#This Row],[Beginning Balance]]-PaymentSchedule[[#This Row],[Principal]],0),"")</f>
        <v/>
      </c>
      <c r="J242" s="83" t="str">
        <f>IF(PaymentSchedule[[#This Row],[Pmt No]]&lt;&gt;"",SUM(INDEX(PaymentSchedule[Interest],1,1):PaymentSchedule[[#This Row],[Interest]]),"")</f>
        <v/>
      </c>
    </row>
    <row r="243" spans="2:10">
      <c r="B243" s="85" t="str">
        <f>IF(LoanIsGood,IF(ROW()-ROW(PaymentSchedule[[#Headers],[Pmt No]])&gt;ScheduledNumberOfPayments,"",ROW()-ROW(PaymentSchedule[[#Headers],[Pmt No]])),"")</f>
        <v/>
      </c>
      <c r="C243" s="84" t="str">
        <f>IF(PaymentSchedule[[#This Row],[Pmt No]]&lt;&gt;"",EOMONTH(LoanStartDate,ROW(PaymentSchedule[[#This Row],[Pmt No]])-ROW(PaymentSchedule[[#Headers],[Pmt No]])-2)+DAY(LoanStartDate),"")</f>
        <v/>
      </c>
      <c r="D243" s="83" t="str">
        <f>IF(PaymentSchedule[[#This Row],[Pmt No]]&lt;&gt;"",IF(ROW()-ROW(PaymentSchedule[[#Headers],[Beginning Balance]])=1,LoanAmount,INDEX(PaymentSchedule[Ending Balance],ROW()-ROW(PaymentSchedule[[#Headers],[Beginning Balance]])-1)),"")</f>
        <v/>
      </c>
      <c r="E243" s="83" t="str">
        <f>IF(PaymentSchedule[[#This Row],[Pmt No]]&lt;&gt;"",ScheduledPayment,"")</f>
        <v/>
      </c>
      <c r="F243" s="83" t="str">
        <f>IF(PaymentSchedule[[#This Row],[Pmt No]]&lt;&gt;"",IF(PaymentSchedule[[#This Row],[Scheduled Payment]]&lt;=PaymentSchedule[[#This Row],[Beginning Balance]],PaymentSchedule[[#This Row],[Scheduled Payment]],PaymentSchedule[[#This Row],[Beginning Balance]]),"")</f>
        <v/>
      </c>
      <c r="G243" s="83" t="str">
        <f>IF(PaymentSchedule[[#This Row],[Pmt No]]&lt;&gt;"",PaymentSchedule[[#This Row],[Total Payment]]-PaymentSchedule[[#This Row],[Interest]],"")</f>
        <v/>
      </c>
      <c r="H243" s="83" t="str">
        <f>IF(PaymentSchedule[[#This Row],[Pmt No]]&lt;&gt;"",PaymentSchedule[[#This Row],[Beginning Balance]]*(InterestRate/PaymentsPerYear),"")</f>
        <v/>
      </c>
      <c r="I243" s="83" t="str">
        <f>IF(PaymentSchedule[[#This Row],[Pmt No]]&lt;&gt;"",IF(PaymentSchedule[[#This Row],[Scheduled Payment]]&lt;=PaymentSchedule[[#This Row],[Beginning Balance]],PaymentSchedule[[#This Row],[Beginning Balance]]-PaymentSchedule[[#This Row],[Principal]],0),"")</f>
        <v/>
      </c>
      <c r="J243" s="83" t="str">
        <f>IF(PaymentSchedule[[#This Row],[Pmt No]]&lt;&gt;"",SUM(INDEX(PaymentSchedule[Interest],1,1):PaymentSchedule[[#This Row],[Interest]]),"")</f>
        <v/>
      </c>
    </row>
    <row r="244" spans="2:10">
      <c r="B244" s="85" t="str">
        <f>IF(LoanIsGood,IF(ROW()-ROW(PaymentSchedule[[#Headers],[Pmt No]])&gt;ScheduledNumberOfPayments,"",ROW()-ROW(PaymentSchedule[[#Headers],[Pmt No]])),"")</f>
        <v/>
      </c>
      <c r="C244" s="84" t="str">
        <f>IF(PaymentSchedule[[#This Row],[Pmt No]]&lt;&gt;"",EOMONTH(LoanStartDate,ROW(PaymentSchedule[[#This Row],[Pmt No]])-ROW(PaymentSchedule[[#Headers],[Pmt No]])-2)+DAY(LoanStartDate),"")</f>
        <v/>
      </c>
      <c r="D244" s="83" t="str">
        <f>IF(PaymentSchedule[[#This Row],[Pmt No]]&lt;&gt;"",IF(ROW()-ROW(PaymentSchedule[[#Headers],[Beginning Balance]])=1,LoanAmount,INDEX(PaymentSchedule[Ending Balance],ROW()-ROW(PaymentSchedule[[#Headers],[Beginning Balance]])-1)),"")</f>
        <v/>
      </c>
      <c r="E244" s="83" t="str">
        <f>IF(PaymentSchedule[[#This Row],[Pmt No]]&lt;&gt;"",ScheduledPayment,"")</f>
        <v/>
      </c>
      <c r="F244" s="83" t="str">
        <f>IF(PaymentSchedule[[#This Row],[Pmt No]]&lt;&gt;"",IF(PaymentSchedule[[#This Row],[Scheduled Payment]]&lt;=PaymentSchedule[[#This Row],[Beginning Balance]],PaymentSchedule[[#This Row],[Scheduled Payment]],PaymentSchedule[[#This Row],[Beginning Balance]]),"")</f>
        <v/>
      </c>
      <c r="G244" s="83" t="str">
        <f>IF(PaymentSchedule[[#This Row],[Pmt No]]&lt;&gt;"",PaymentSchedule[[#This Row],[Total Payment]]-PaymentSchedule[[#This Row],[Interest]],"")</f>
        <v/>
      </c>
      <c r="H244" s="83" t="str">
        <f>IF(PaymentSchedule[[#This Row],[Pmt No]]&lt;&gt;"",PaymentSchedule[[#This Row],[Beginning Balance]]*(InterestRate/PaymentsPerYear),"")</f>
        <v/>
      </c>
      <c r="I244" s="83" t="str">
        <f>IF(PaymentSchedule[[#This Row],[Pmt No]]&lt;&gt;"",IF(PaymentSchedule[[#This Row],[Scheduled Payment]]&lt;=PaymentSchedule[[#This Row],[Beginning Balance]],PaymentSchedule[[#This Row],[Beginning Balance]]-PaymentSchedule[[#This Row],[Principal]],0),"")</f>
        <v/>
      </c>
      <c r="J244" s="83" t="str">
        <f>IF(PaymentSchedule[[#This Row],[Pmt No]]&lt;&gt;"",SUM(INDEX(PaymentSchedule[Interest],1,1):PaymentSchedule[[#This Row],[Interest]]),"")</f>
        <v/>
      </c>
    </row>
    <row r="245" spans="2:10">
      <c r="B245" s="85" t="str">
        <f>IF(LoanIsGood,IF(ROW()-ROW(PaymentSchedule[[#Headers],[Pmt No]])&gt;ScheduledNumberOfPayments,"",ROW()-ROW(PaymentSchedule[[#Headers],[Pmt No]])),"")</f>
        <v/>
      </c>
      <c r="C245" s="84" t="str">
        <f>IF(PaymentSchedule[[#This Row],[Pmt No]]&lt;&gt;"",EOMONTH(LoanStartDate,ROW(PaymentSchedule[[#This Row],[Pmt No]])-ROW(PaymentSchedule[[#Headers],[Pmt No]])-2)+DAY(LoanStartDate),"")</f>
        <v/>
      </c>
      <c r="D245" s="83" t="str">
        <f>IF(PaymentSchedule[[#This Row],[Pmt No]]&lt;&gt;"",IF(ROW()-ROW(PaymentSchedule[[#Headers],[Beginning Balance]])=1,LoanAmount,INDEX(PaymentSchedule[Ending Balance],ROW()-ROW(PaymentSchedule[[#Headers],[Beginning Balance]])-1)),"")</f>
        <v/>
      </c>
      <c r="E245" s="83" t="str">
        <f>IF(PaymentSchedule[[#This Row],[Pmt No]]&lt;&gt;"",ScheduledPayment,"")</f>
        <v/>
      </c>
      <c r="F245" s="83" t="str">
        <f>IF(PaymentSchedule[[#This Row],[Pmt No]]&lt;&gt;"",IF(PaymentSchedule[[#This Row],[Scheduled Payment]]&lt;=PaymentSchedule[[#This Row],[Beginning Balance]],PaymentSchedule[[#This Row],[Scheduled Payment]],PaymentSchedule[[#This Row],[Beginning Balance]]),"")</f>
        <v/>
      </c>
      <c r="G245" s="83" t="str">
        <f>IF(PaymentSchedule[[#This Row],[Pmt No]]&lt;&gt;"",PaymentSchedule[[#This Row],[Total Payment]]-PaymentSchedule[[#This Row],[Interest]],"")</f>
        <v/>
      </c>
      <c r="H245" s="83" t="str">
        <f>IF(PaymentSchedule[[#This Row],[Pmt No]]&lt;&gt;"",PaymentSchedule[[#This Row],[Beginning Balance]]*(InterestRate/PaymentsPerYear),"")</f>
        <v/>
      </c>
      <c r="I245" s="83" t="str">
        <f>IF(PaymentSchedule[[#This Row],[Pmt No]]&lt;&gt;"",IF(PaymentSchedule[[#This Row],[Scheduled Payment]]&lt;=PaymentSchedule[[#This Row],[Beginning Balance]],PaymentSchedule[[#This Row],[Beginning Balance]]-PaymentSchedule[[#This Row],[Principal]],0),"")</f>
        <v/>
      </c>
      <c r="J245" s="83" t="str">
        <f>IF(PaymentSchedule[[#This Row],[Pmt No]]&lt;&gt;"",SUM(INDEX(PaymentSchedule[Interest],1,1):PaymentSchedule[[#This Row],[Interest]]),"")</f>
        <v/>
      </c>
    </row>
    <row r="246" spans="2:10">
      <c r="B246" s="85" t="str">
        <f>IF(LoanIsGood,IF(ROW()-ROW(PaymentSchedule[[#Headers],[Pmt No]])&gt;ScheduledNumberOfPayments,"",ROW()-ROW(PaymentSchedule[[#Headers],[Pmt No]])),"")</f>
        <v/>
      </c>
      <c r="C246" s="84" t="str">
        <f>IF(PaymentSchedule[[#This Row],[Pmt No]]&lt;&gt;"",EOMONTH(LoanStartDate,ROW(PaymentSchedule[[#This Row],[Pmt No]])-ROW(PaymentSchedule[[#Headers],[Pmt No]])-2)+DAY(LoanStartDate),"")</f>
        <v/>
      </c>
      <c r="D246" s="83" t="str">
        <f>IF(PaymentSchedule[[#This Row],[Pmt No]]&lt;&gt;"",IF(ROW()-ROW(PaymentSchedule[[#Headers],[Beginning Balance]])=1,LoanAmount,INDEX(PaymentSchedule[Ending Balance],ROW()-ROW(PaymentSchedule[[#Headers],[Beginning Balance]])-1)),"")</f>
        <v/>
      </c>
      <c r="E246" s="83" t="str">
        <f>IF(PaymentSchedule[[#This Row],[Pmt No]]&lt;&gt;"",ScheduledPayment,"")</f>
        <v/>
      </c>
      <c r="F246" s="83" t="str">
        <f>IF(PaymentSchedule[[#This Row],[Pmt No]]&lt;&gt;"",IF(PaymentSchedule[[#This Row],[Scheduled Payment]]&lt;=PaymentSchedule[[#This Row],[Beginning Balance]],PaymentSchedule[[#This Row],[Scheduled Payment]],PaymentSchedule[[#This Row],[Beginning Balance]]),"")</f>
        <v/>
      </c>
      <c r="G246" s="83" t="str">
        <f>IF(PaymentSchedule[[#This Row],[Pmt No]]&lt;&gt;"",PaymentSchedule[[#This Row],[Total Payment]]-PaymentSchedule[[#This Row],[Interest]],"")</f>
        <v/>
      </c>
      <c r="H246" s="83" t="str">
        <f>IF(PaymentSchedule[[#This Row],[Pmt No]]&lt;&gt;"",PaymentSchedule[[#This Row],[Beginning Balance]]*(InterestRate/PaymentsPerYear),"")</f>
        <v/>
      </c>
      <c r="I246" s="83" t="str">
        <f>IF(PaymentSchedule[[#This Row],[Pmt No]]&lt;&gt;"",IF(PaymentSchedule[[#This Row],[Scheduled Payment]]&lt;=PaymentSchedule[[#This Row],[Beginning Balance]],PaymentSchedule[[#This Row],[Beginning Balance]]-PaymentSchedule[[#This Row],[Principal]],0),"")</f>
        <v/>
      </c>
      <c r="J246" s="83" t="str">
        <f>IF(PaymentSchedule[[#This Row],[Pmt No]]&lt;&gt;"",SUM(INDEX(PaymentSchedule[Interest],1,1):PaymentSchedule[[#This Row],[Interest]]),"")</f>
        <v/>
      </c>
    </row>
    <row r="247" spans="2:10">
      <c r="B247" s="85" t="str">
        <f>IF(LoanIsGood,IF(ROW()-ROW(PaymentSchedule[[#Headers],[Pmt No]])&gt;ScheduledNumberOfPayments,"",ROW()-ROW(PaymentSchedule[[#Headers],[Pmt No]])),"")</f>
        <v/>
      </c>
      <c r="C247" s="84" t="str">
        <f>IF(PaymentSchedule[[#This Row],[Pmt No]]&lt;&gt;"",EOMONTH(LoanStartDate,ROW(PaymentSchedule[[#This Row],[Pmt No]])-ROW(PaymentSchedule[[#Headers],[Pmt No]])-2)+DAY(LoanStartDate),"")</f>
        <v/>
      </c>
      <c r="D247" s="83" t="str">
        <f>IF(PaymentSchedule[[#This Row],[Pmt No]]&lt;&gt;"",IF(ROW()-ROW(PaymentSchedule[[#Headers],[Beginning Balance]])=1,LoanAmount,INDEX(PaymentSchedule[Ending Balance],ROW()-ROW(PaymentSchedule[[#Headers],[Beginning Balance]])-1)),"")</f>
        <v/>
      </c>
      <c r="E247" s="83" t="str">
        <f>IF(PaymentSchedule[[#This Row],[Pmt No]]&lt;&gt;"",ScheduledPayment,"")</f>
        <v/>
      </c>
      <c r="F247" s="83" t="str">
        <f>IF(PaymentSchedule[[#This Row],[Pmt No]]&lt;&gt;"",IF(PaymentSchedule[[#This Row],[Scheduled Payment]]&lt;=PaymentSchedule[[#This Row],[Beginning Balance]],PaymentSchedule[[#This Row],[Scheduled Payment]],PaymentSchedule[[#This Row],[Beginning Balance]]),"")</f>
        <v/>
      </c>
      <c r="G247" s="83" t="str">
        <f>IF(PaymentSchedule[[#This Row],[Pmt No]]&lt;&gt;"",PaymentSchedule[[#This Row],[Total Payment]]-PaymentSchedule[[#This Row],[Interest]],"")</f>
        <v/>
      </c>
      <c r="H247" s="83" t="str">
        <f>IF(PaymentSchedule[[#This Row],[Pmt No]]&lt;&gt;"",PaymentSchedule[[#This Row],[Beginning Balance]]*(InterestRate/PaymentsPerYear),"")</f>
        <v/>
      </c>
      <c r="I247" s="83" t="str">
        <f>IF(PaymentSchedule[[#This Row],[Pmt No]]&lt;&gt;"",IF(PaymentSchedule[[#This Row],[Scheduled Payment]]&lt;=PaymentSchedule[[#This Row],[Beginning Balance]],PaymentSchedule[[#This Row],[Beginning Balance]]-PaymentSchedule[[#This Row],[Principal]],0),"")</f>
        <v/>
      </c>
      <c r="J247" s="83" t="str">
        <f>IF(PaymentSchedule[[#This Row],[Pmt No]]&lt;&gt;"",SUM(INDEX(PaymentSchedule[Interest],1,1):PaymentSchedule[[#This Row],[Interest]]),"")</f>
        <v/>
      </c>
    </row>
    <row r="248" spans="2:10">
      <c r="B248" s="85" t="str">
        <f>IF(LoanIsGood,IF(ROW()-ROW(PaymentSchedule[[#Headers],[Pmt No]])&gt;ScheduledNumberOfPayments,"",ROW()-ROW(PaymentSchedule[[#Headers],[Pmt No]])),"")</f>
        <v/>
      </c>
      <c r="C248" s="84" t="str">
        <f>IF(PaymentSchedule[[#This Row],[Pmt No]]&lt;&gt;"",EOMONTH(LoanStartDate,ROW(PaymentSchedule[[#This Row],[Pmt No]])-ROW(PaymentSchedule[[#Headers],[Pmt No]])-2)+DAY(LoanStartDate),"")</f>
        <v/>
      </c>
      <c r="D248" s="83" t="str">
        <f>IF(PaymentSchedule[[#This Row],[Pmt No]]&lt;&gt;"",IF(ROW()-ROW(PaymentSchedule[[#Headers],[Beginning Balance]])=1,LoanAmount,INDEX(PaymentSchedule[Ending Balance],ROW()-ROW(PaymentSchedule[[#Headers],[Beginning Balance]])-1)),"")</f>
        <v/>
      </c>
      <c r="E248" s="83" t="str">
        <f>IF(PaymentSchedule[[#This Row],[Pmt No]]&lt;&gt;"",ScheduledPayment,"")</f>
        <v/>
      </c>
      <c r="F248" s="83" t="str">
        <f>IF(PaymentSchedule[[#This Row],[Pmt No]]&lt;&gt;"",IF(PaymentSchedule[[#This Row],[Scheduled Payment]]&lt;=PaymentSchedule[[#This Row],[Beginning Balance]],PaymentSchedule[[#This Row],[Scheduled Payment]],PaymentSchedule[[#This Row],[Beginning Balance]]),"")</f>
        <v/>
      </c>
      <c r="G248" s="83" t="str">
        <f>IF(PaymentSchedule[[#This Row],[Pmt No]]&lt;&gt;"",PaymentSchedule[[#This Row],[Total Payment]]-PaymentSchedule[[#This Row],[Interest]],"")</f>
        <v/>
      </c>
      <c r="H248" s="83" t="str">
        <f>IF(PaymentSchedule[[#This Row],[Pmt No]]&lt;&gt;"",PaymentSchedule[[#This Row],[Beginning Balance]]*(InterestRate/PaymentsPerYear),"")</f>
        <v/>
      </c>
      <c r="I248" s="83" t="str">
        <f>IF(PaymentSchedule[[#This Row],[Pmt No]]&lt;&gt;"",IF(PaymentSchedule[[#This Row],[Scheduled Payment]]&lt;=PaymentSchedule[[#This Row],[Beginning Balance]],PaymentSchedule[[#This Row],[Beginning Balance]]-PaymentSchedule[[#This Row],[Principal]],0),"")</f>
        <v/>
      </c>
      <c r="J248" s="83" t="str">
        <f>IF(PaymentSchedule[[#This Row],[Pmt No]]&lt;&gt;"",SUM(INDEX(PaymentSchedule[Interest],1,1):PaymentSchedule[[#This Row],[Interest]]),"")</f>
        <v/>
      </c>
    </row>
    <row r="249" spans="2:10">
      <c r="B249" s="85" t="str">
        <f>IF(LoanIsGood,IF(ROW()-ROW(PaymentSchedule[[#Headers],[Pmt No]])&gt;ScheduledNumberOfPayments,"",ROW()-ROW(PaymentSchedule[[#Headers],[Pmt No]])),"")</f>
        <v/>
      </c>
      <c r="C249" s="84" t="str">
        <f>IF(PaymentSchedule[[#This Row],[Pmt No]]&lt;&gt;"",EOMONTH(LoanStartDate,ROW(PaymentSchedule[[#This Row],[Pmt No]])-ROW(PaymentSchedule[[#Headers],[Pmt No]])-2)+DAY(LoanStartDate),"")</f>
        <v/>
      </c>
      <c r="D249" s="83" t="str">
        <f>IF(PaymentSchedule[[#This Row],[Pmt No]]&lt;&gt;"",IF(ROW()-ROW(PaymentSchedule[[#Headers],[Beginning Balance]])=1,LoanAmount,INDEX(PaymentSchedule[Ending Balance],ROW()-ROW(PaymentSchedule[[#Headers],[Beginning Balance]])-1)),"")</f>
        <v/>
      </c>
      <c r="E249" s="83" t="str">
        <f>IF(PaymentSchedule[[#This Row],[Pmt No]]&lt;&gt;"",ScheduledPayment,"")</f>
        <v/>
      </c>
      <c r="F249" s="83" t="str">
        <f>IF(PaymentSchedule[[#This Row],[Pmt No]]&lt;&gt;"",IF(PaymentSchedule[[#This Row],[Scheduled Payment]]&lt;=PaymentSchedule[[#This Row],[Beginning Balance]],PaymentSchedule[[#This Row],[Scheduled Payment]],PaymentSchedule[[#This Row],[Beginning Balance]]),"")</f>
        <v/>
      </c>
      <c r="G249" s="83" t="str">
        <f>IF(PaymentSchedule[[#This Row],[Pmt No]]&lt;&gt;"",PaymentSchedule[[#This Row],[Total Payment]]-PaymentSchedule[[#This Row],[Interest]],"")</f>
        <v/>
      </c>
      <c r="H249" s="83" t="str">
        <f>IF(PaymentSchedule[[#This Row],[Pmt No]]&lt;&gt;"",PaymentSchedule[[#This Row],[Beginning Balance]]*(InterestRate/PaymentsPerYear),"")</f>
        <v/>
      </c>
      <c r="I249" s="83" t="str">
        <f>IF(PaymentSchedule[[#This Row],[Pmt No]]&lt;&gt;"",IF(PaymentSchedule[[#This Row],[Scheduled Payment]]&lt;=PaymentSchedule[[#This Row],[Beginning Balance]],PaymentSchedule[[#This Row],[Beginning Balance]]-PaymentSchedule[[#This Row],[Principal]],0),"")</f>
        <v/>
      </c>
      <c r="J249" s="83" t="str">
        <f>IF(PaymentSchedule[[#This Row],[Pmt No]]&lt;&gt;"",SUM(INDEX(PaymentSchedule[Interest],1,1):PaymentSchedule[[#This Row],[Interest]]),"")</f>
        <v/>
      </c>
    </row>
    <row r="250" spans="2:10">
      <c r="B250" s="85" t="str">
        <f>IF(LoanIsGood,IF(ROW()-ROW(PaymentSchedule[[#Headers],[Pmt No]])&gt;ScheduledNumberOfPayments,"",ROW()-ROW(PaymentSchedule[[#Headers],[Pmt No]])),"")</f>
        <v/>
      </c>
      <c r="C250" s="84" t="str">
        <f>IF(PaymentSchedule[[#This Row],[Pmt No]]&lt;&gt;"",EOMONTH(LoanStartDate,ROW(PaymentSchedule[[#This Row],[Pmt No]])-ROW(PaymentSchedule[[#Headers],[Pmt No]])-2)+DAY(LoanStartDate),"")</f>
        <v/>
      </c>
      <c r="D250" s="83" t="str">
        <f>IF(PaymentSchedule[[#This Row],[Pmt No]]&lt;&gt;"",IF(ROW()-ROW(PaymentSchedule[[#Headers],[Beginning Balance]])=1,LoanAmount,INDEX(PaymentSchedule[Ending Balance],ROW()-ROW(PaymentSchedule[[#Headers],[Beginning Balance]])-1)),"")</f>
        <v/>
      </c>
      <c r="E250" s="83" t="str">
        <f>IF(PaymentSchedule[[#This Row],[Pmt No]]&lt;&gt;"",ScheduledPayment,"")</f>
        <v/>
      </c>
      <c r="F250" s="83" t="str">
        <f>IF(PaymentSchedule[[#This Row],[Pmt No]]&lt;&gt;"",IF(PaymentSchedule[[#This Row],[Scheduled Payment]]&lt;=PaymentSchedule[[#This Row],[Beginning Balance]],PaymentSchedule[[#This Row],[Scheduled Payment]],PaymentSchedule[[#This Row],[Beginning Balance]]),"")</f>
        <v/>
      </c>
      <c r="G250" s="83" t="str">
        <f>IF(PaymentSchedule[[#This Row],[Pmt No]]&lt;&gt;"",PaymentSchedule[[#This Row],[Total Payment]]-PaymentSchedule[[#This Row],[Interest]],"")</f>
        <v/>
      </c>
      <c r="H250" s="83" t="str">
        <f>IF(PaymentSchedule[[#This Row],[Pmt No]]&lt;&gt;"",PaymentSchedule[[#This Row],[Beginning Balance]]*(InterestRate/PaymentsPerYear),"")</f>
        <v/>
      </c>
      <c r="I250" s="83" t="str">
        <f>IF(PaymentSchedule[[#This Row],[Pmt No]]&lt;&gt;"",IF(PaymentSchedule[[#This Row],[Scheduled Payment]]&lt;=PaymentSchedule[[#This Row],[Beginning Balance]],PaymentSchedule[[#This Row],[Beginning Balance]]-PaymentSchedule[[#This Row],[Principal]],0),"")</f>
        <v/>
      </c>
      <c r="J250" s="83" t="str">
        <f>IF(PaymentSchedule[[#This Row],[Pmt No]]&lt;&gt;"",SUM(INDEX(PaymentSchedule[Interest],1,1):PaymentSchedule[[#This Row],[Interest]]),"")</f>
        <v/>
      </c>
    </row>
    <row r="251" spans="2:10">
      <c r="B251" s="85" t="str">
        <f>IF(LoanIsGood,IF(ROW()-ROW(PaymentSchedule[[#Headers],[Pmt No]])&gt;ScheduledNumberOfPayments,"",ROW()-ROW(PaymentSchedule[[#Headers],[Pmt No]])),"")</f>
        <v/>
      </c>
      <c r="C251" s="84" t="str">
        <f>IF(PaymentSchedule[[#This Row],[Pmt No]]&lt;&gt;"",EOMONTH(LoanStartDate,ROW(PaymentSchedule[[#This Row],[Pmt No]])-ROW(PaymentSchedule[[#Headers],[Pmt No]])-2)+DAY(LoanStartDate),"")</f>
        <v/>
      </c>
      <c r="D251" s="83" t="str">
        <f>IF(PaymentSchedule[[#This Row],[Pmt No]]&lt;&gt;"",IF(ROW()-ROW(PaymentSchedule[[#Headers],[Beginning Balance]])=1,LoanAmount,INDEX(PaymentSchedule[Ending Balance],ROW()-ROW(PaymentSchedule[[#Headers],[Beginning Balance]])-1)),"")</f>
        <v/>
      </c>
      <c r="E251" s="83" t="str">
        <f>IF(PaymentSchedule[[#This Row],[Pmt No]]&lt;&gt;"",ScheduledPayment,"")</f>
        <v/>
      </c>
      <c r="F251" s="83" t="str">
        <f>IF(PaymentSchedule[[#This Row],[Pmt No]]&lt;&gt;"",IF(PaymentSchedule[[#This Row],[Scheduled Payment]]&lt;=PaymentSchedule[[#This Row],[Beginning Balance]],PaymentSchedule[[#This Row],[Scheduled Payment]],PaymentSchedule[[#This Row],[Beginning Balance]]),"")</f>
        <v/>
      </c>
      <c r="G251" s="83" t="str">
        <f>IF(PaymentSchedule[[#This Row],[Pmt No]]&lt;&gt;"",PaymentSchedule[[#This Row],[Total Payment]]-PaymentSchedule[[#This Row],[Interest]],"")</f>
        <v/>
      </c>
      <c r="H251" s="83" t="str">
        <f>IF(PaymentSchedule[[#This Row],[Pmt No]]&lt;&gt;"",PaymentSchedule[[#This Row],[Beginning Balance]]*(InterestRate/PaymentsPerYear),"")</f>
        <v/>
      </c>
      <c r="I251" s="83" t="str">
        <f>IF(PaymentSchedule[[#This Row],[Pmt No]]&lt;&gt;"",IF(PaymentSchedule[[#This Row],[Scheduled Payment]]&lt;=PaymentSchedule[[#This Row],[Beginning Balance]],PaymentSchedule[[#This Row],[Beginning Balance]]-PaymentSchedule[[#This Row],[Principal]],0),"")</f>
        <v/>
      </c>
      <c r="J251" s="83" t="str">
        <f>IF(PaymentSchedule[[#This Row],[Pmt No]]&lt;&gt;"",SUM(INDEX(PaymentSchedule[Interest],1,1):PaymentSchedule[[#This Row],[Interest]]),"")</f>
        <v/>
      </c>
    </row>
    <row r="252" spans="2:10">
      <c r="B252" s="85" t="str">
        <f>IF(LoanIsGood,IF(ROW()-ROW(PaymentSchedule[[#Headers],[Pmt No]])&gt;ScheduledNumberOfPayments,"",ROW()-ROW(PaymentSchedule[[#Headers],[Pmt No]])),"")</f>
        <v/>
      </c>
      <c r="C252" s="84" t="str">
        <f>IF(PaymentSchedule[[#This Row],[Pmt No]]&lt;&gt;"",EOMONTH(LoanStartDate,ROW(PaymentSchedule[[#This Row],[Pmt No]])-ROW(PaymentSchedule[[#Headers],[Pmt No]])-2)+DAY(LoanStartDate),"")</f>
        <v/>
      </c>
      <c r="D252" s="83" t="str">
        <f>IF(PaymentSchedule[[#This Row],[Pmt No]]&lt;&gt;"",IF(ROW()-ROW(PaymentSchedule[[#Headers],[Beginning Balance]])=1,LoanAmount,INDEX(PaymentSchedule[Ending Balance],ROW()-ROW(PaymentSchedule[[#Headers],[Beginning Balance]])-1)),"")</f>
        <v/>
      </c>
      <c r="E252" s="83" t="str">
        <f>IF(PaymentSchedule[[#This Row],[Pmt No]]&lt;&gt;"",ScheduledPayment,"")</f>
        <v/>
      </c>
      <c r="F252" s="83" t="str">
        <f>IF(PaymentSchedule[[#This Row],[Pmt No]]&lt;&gt;"",IF(PaymentSchedule[[#This Row],[Scheduled Payment]]&lt;=PaymentSchedule[[#This Row],[Beginning Balance]],PaymentSchedule[[#This Row],[Scheduled Payment]],PaymentSchedule[[#This Row],[Beginning Balance]]),"")</f>
        <v/>
      </c>
      <c r="G252" s="83" t="str">
        <f>IF(PaymentSchedule[[#This Row],[Pmt No]]&lt;&gt;"",PaymentSchedule[[#This Row],[Total Payment]]-PaymentSchedule[[#This Row],[Interest]],"")</f>
        <v/>
      </c>
      <c r="H252" s="83" t="str">
        <f>IF(PaymentSchedule[[#This Row],[Pmt No]]&lt;&gt;"",PaymentSchedule[[#This Row],[Beginning Balance]]*(InterestRate/PaymentsPerYear),"")</f>
        <v/>
      </c>
      <c r="I252" s="83" t="str">
        <f>IF(PaymentSchedule[[#This Row],[Pmt No]]&lt;&gt;"",IF(PaymentSchedule[[#This Row],[Scheduled Payment]]&lt;=PaymentSchedule[[#This Row],[Beginning Balance]],PaymentSchedule[[#This Row],[Beginning Balance]]-PaymentSchedule[[#This Row],[Principal]],0),"")</f>
        <v/>
      </c>
      <c r="J252" s="83" t="str">
        <f>IF(PaymentSchedule[[#This Row],[Pmt No]]&lt;&gt;"",SUM(INDEX(PaymentSchedule[Interest],1,1):PaymentSchedule[[#This Row],[Interest]]),"")</f>
        <v/>
      </c>
    </row>
    <row r="253" spans="2:10">
      <c r="B253" s="85" t="str">
        <f>IF(LoanIsGood,IF(ROW()-ROW(PaymentSchedule[[#Headers],[Pmt No]])&gt;ScheduledNumberOfPayments,"",ROW()-ROW(PaymentSchedule[[#Headers],[Pmt No]])),"")</f>
        <v/>
      </c>
      <c r="C253" s="84" t="str">
        <f>IF(PaymentSchedule[[#This Row],[Pmt No]]&lt;&gt;"",EOMONTH(LoanStartDate,ROW(PaymentSchedule[[#This Row],[Pmt No]])-ROW(PaymentSchedule[[#Headers],[Pmt No]])-2)+DAY(LoanStartDate),"")</f>
        <v/>
      </c>
      <c r="D253" s="83" t="str">
        <f>IF(PaymentSchedule[[#This Row],[Pmt No]]&lt;&gt;"",IF(ROW()-ROW(PaymentSchedule[[#Headers],[Beginning Balance]])=1,LoanAmount,INDEX(PaymentSchedule[Ending Balance],ROW()-ROW(PaymentSchedule[[#Headers],[Beginning Balance]])-1)),"")</f>
        <v/>
      </c>
      <c r="E253" s="83" t="str">
        <f>IF(PaymentSchedule[[#This Row],[Pmt No]]&lt;&gt;"",ScheduledPayment,"")</f>
        <v/>
      </c>
      <c r="F253" s="83" t="str">
        <f>IF(PaymentSchedule[[#This Row],[Pmt No]]&lt;&gt;"",IF(PaymentSchedule[[#This Row],[Scheduled Payment]]&lt;=PaymentSchedule[[#This Row],[Beginning Balance]],PaymentSchedule[[#This Row],[Scheduled Payment]],PaymentSchedule[[#This Row],[Beginning Balance]]),"")</f>
        <v/>
      </c>
      <c r="G253" s="83" t="str">
        <f>IF(PaymentSchedule[[#This Row],[Pmt No]]&lt;&gt;"",PaymentSchedule[[#This Row],[Total Payment]]-PaymentSchedule[[#This Row],[Interest]],"")</f>
        <v/>
      </c>
      <c r="H253" s="83" t="str">
        <f>IF(PaymentSchedule[[#This Row],[Pmt No]]&lt;&gt;"",PaymentSchedule[[#This Row],[Beginning Balance]]*(InterestRate/PaymentsPerYear),"")</f>
        <v/>
      </c>
      <c r="I253" s="83" t="str">
        <f>IF(PaymentSchedule[[#This Row],[Pmt No]]&lt;&gt;"",IF(PaymentSchedule[[#This Row],[Scheduled Payment]]&lt;=PaymentSchedule[[#This Row],[Beginning Balance]],PaymentSchedule[[#This Row],[Beginning Balance]]-PaymentSchedule[[#This Row],[Principal]],0),"")</f>
        <v/>
      </c>
      <c r="J253" s="83" t="str">
        <f>IF(PaymentSchedule[[#This Row],[Pmt No]]&lt;&gt;"",SUM(INDEX(PaymentSchedule[Interest],1,1):PaymentSchedule[[#This Row],[Interest]]),"")</f>
        <v/>
      </c>
    </row>
    <row r="254" spans="2:10">
      <c r="B254" s="85" t="str">
        <f>IF(LoanIsGood,IF(ROW()-ROW(PaymentSchedule[[#Headers],[Pmt No]])&gt;ScheduledNumberOfPayments,"",ROW()-ROW(PaymentSchedule[[#Headers],[Pmt No]])),"")</f>
        <v/>
      </c>
      <c r="C254" s="84" t="str">
        <f>IF(PaymentSchedule[[#This Row],[Pmt No]]&lt;&gt;"",EOMONTH(LoanStartDate,ROW(PaymentSchedule[[#This Row],[Pmt No]])-ROW(PaymentSchedule[[#Headers],[Pmt No]])-2)+DAY(LoanStartDate),"")</f>
        <v/>
      </c>
      <c r="D254" s="83" t="str">
        <f>IF(PaymentSchedule[[#This Row],[Pmt No]]&lt;&gt;"",IF(ROW()-ROW(PaymentSchedule[[#Headers],[Beginning Balance]])=1,LoanAmount,INDEX(PaymentSchedule[Ending Balance],ROW()-ROW(PaymentSchedule[[#Headers],[Beginning Balance]])-1)),"")</f>
        <v/>
      </c>
      <c r="E254" s="83" t="str">
        <f>IF(PaymentSchedule[[#This Row],[Pmt No]]&lt;&gt;"",ScheduledPayment,"")</f>
        <v/>
      </c>
      <c r="F254" s="83" t="str">
        <f>IF(PaymentSchedule[[#This Row],[Pmt No]]&lt;&gt;"",IF(PaymentSchedule[[#This Row],[Scheduled Payment]]&lt;=PaymentSchedule[[#This Row],[Beginning Balance]],PaymentSchedule[[#This Row],[Scheduled Payment]],PaymentSchedule[[#This Row],[Beginning Balance]]),"")</f>
        <v/>
      </c>
      <c r="G254" s="83" t="str">
        <f>IF(PaymentSchedule[[#This Row],[Pmt No]]&lt;&gt;"",PaymentSchedule[[#This Row],[Total Payment]]-PaymentSchedule[[#This Row],[Interest]],"")</f>
        <v/>
      </c>
      <c r="H254" s="83" t="str">
        <f>IF(PaymentSchedule[[#This Row],[Pmt No]]&lt;&gt;"",PaymentSchedule[[#This Row],[Beginning Balance]]*(InterestRate/PaymentsPerYear),"")</f>
        <v/>
      </c>
      <c r="I254" s="83" t="str">
        <f>IF(PaymentSchedule[[#This Row],[Pmt No]]&lt;&gt;"",IF(PaymentSchedule[[#This Row],[Scheduled Payment]]&lt;=PaymentSchedule[[#This Row],[Beginning Balance]],PaymentSchedule[[#This Row],[Beginning Balance]]-PaymentSchedule[[#This Row],[Principal]],0),"")</f>
        <v/>
      </c>
      <c r="J254" s="83" t="str">
        <f>IF(PaymentSchedule[[#This Row],[Pmt No]]&lt;&gt;"",SUM(INDEX(PaymentSchedule[Interest],1,1):PaymentSchedule[[#This Row],[Interest]]),"")</f>
        <v/>
      </c>
    </row>
    <row r="255" spans="2:10">
      <c r="B255" s="85" t="str">
        <f>IF(LoanIsGood,IF(ROW()-ROW(PaymentSchedule[[#Headers],[Pmt No]])&gt;ScheduledNumberOfPayments,"",ROW()-ROW(PaymentSchedule[[#Headers],[Pmt No]])),"")</f>
        <v/>
      </c>
      <c r="C255" s="84" t="str">
        <f>IF(PaymentSchedule[[#This Row],[Pmt No]]&lt;&gt;"",EOMONTH(LoanStartDate,ROW(PaymentSchedule[[#This Row],[Pmt No]])-ROW(PaymentSchedule[[#Headers],[Pmt No]])-2)+DAY(LoanStartDate),"")</f>
        <v/>
      </c>
      <c r="D255" s="83" t="str">
        <f>IF(PaymentSchedule[[#This Row],[Pmt No]]&lt;&gt;"",IF(ROW()-ROW(PaymentSchedule[[#Headers],[Beginning Balance]])=1,LoanAmount,INDEX(PaymentSchedule[Ending Balance],ROW()-ROW(PaymentSchedule[[#Headers],[Beginning Balance]])-1)),"")</f>
        <v/>
      </c>
      <c r="E255" s="83" t="str">
        <f>IF(PaymentSchedule[[#This Row],[Pmt No]]&lt;&gt;"",ScheduledPayment,"")</f>
        <v/>
      </c>
      <c r="F255" s="83" t="str">
        <f>IF(PaymentSchedule[[#This Row],[Pmt No]]&lt;&gt;"",IF(PaymentSchedule[[#This Row],[Scheduled Payment]]&lt;=PaymentSchedule[[#This Row],[Beginning Balance]],PaymentSchedule[[#This Row],[Scheduled Payment]],PaymentSchedule[[#This Row],[Beginning Balance]]),"")</f>
        <v/>
      </c>
      <c r="G255" s="83" t="str">
        <f>IF(PaymentSchedule[[#This Row],[Pmt No]]&lt;&gt;"",PaymentSchedule[[#This Row],[Total Payment]]-PaymentSchedule[[#This Row],[Interest]],"")</f>
        <v/>
      </c>
      <c r="H255" s="83" t="str">
        <f>IF(PaymentSchedule[[#This Row],[Pmt No]]&lt;&gt;"",PaymentSchedule[[#This Row],[Beginning Balance]]*(InterestRate/PaymentsPerYear),"")</f>
        <v/>
      </c>
      <c r="I255" s="83" t="str">
        <f>IF(PaymentSchedule[[#This Row],[Pmt No]]&lt;&gt;"",IF(PaymentSchedule[[#This Row],[Scheduled Payment]]&lt;=PaymentSchedule[[#This Row],[Beginning Balance]],PaymentSchedule[[#This Row],[Beginning Balance]]-PaymentSchedule[[#This Row],[Principal]],0),"")</f>
        <v/>
      </c>
      <c r="J255" s="83" t="str">
        <f>IF(PaymentSchedule[[#This Row],[Pmt No]]&lt;&gt;"",SUM(INDEX(PaymentSchedule[Interest],1,1):PaymentSchedule[[#This Row],[Interest]]),"")</f>
        <v/>
      </c>
    </row>
    <row r="256" spans="2:10">
      <c r="B256" s="85" t="str">
        <f>IF(LoanIsGood,IF(ROW()-ROW(PaymentSchedule[[#Headers],[Pmt No]])&gt;ScheduledNumberOfPayments,"",ROW()-ROW(PaymentSchedule[[#Headers],[Pmt No]])),"")</f>
        <v/>
      </c>
      <c r="C256" s="84" t="str">
        <f>IF(PaymentSchedule[[#This Row],[Pmt No]]&lt;&gt;"",EOMONTH(LoanStartDate,ROW(PaymentSchedule[[#This Row],[Pmt No]])-ROW(PaymentSchedule[[#Headers],[Pmt No]])-2)+DAY(LoanStartDate),"")</f>
        <v/>
      </c>
      <c r="D256" s="83" t="str">
        <f>IF(PaymentSchedule[[#This Row],[Pmt No]]&lt;&gt;"",IF(ROW()-ROW(PaymentSchedule[[#Headers],[Beginning Balance]])=1,LoanAmount,INDEX(PaymentSchedule[Ending Balance],ROW()-ROW(PaymentSchedule[[#Headers],[Beginning Balance]])-1)),"")</f>
        <v/>
      </c>
      <c r="E256" s="83" t="str">
        <f>IF(PaymentSchedule[[#This Row],[Pmt No]]&lt;&gt;"",ScheduledPayment,"")</f>
        <v/>
      </c>
      <c r="F256" s="83" t="str">
        <f>IF(PaymentSchedule[[#This Row],[Pmt No]]&lt;&gt;"",IF(PaymentSchedule[[#This Row],[Scheduled Payment]]&lt;=PaymentSchedule[[#This Row],[Beginning Balance]],PaymentSchedule[[#This Row],[Scheduled Payment]],PaymentSchedule[[#This Row],[Beginning Balance]]),"")</f>
        <v/>
      </c>
      <c r="G256" s="83" t="str">
        <f>IF(PaymentSchedule[[#This Row],[Pmt No]]&lt;&gt;"",PaymentSchedule[[#This Row],[Total Payment]]-PaymentSchedule[[#This Row],[Interest]],"")</f>
        <v/>
      </c>
      <c r="H256" s="83" t="str">
        <f>IF(PaymentSchedule[[#This Row],[Pmt No]]&lt;&gt;"",PaymentSchedule[[#This Row],[Beginning Balance]]*(InterestRate/PaymentsPerYear),"")</f>
        <v/>
      </c>
      <c r="I256" s="83" t="str">
        <f>IF(PaymentSchedule[[#This Row],[Pmt No]]&lt;&gt;"",IF(PaymentSchedule[[#This Row],[Scheduled Payment]]&lt;=PaymentSchedule[[#This Row],[Beginning Balance]],PaymentSchedule[[#This Row],[Beginning Balance]]-PaymentSchedule[[#This Row],[Principal]],0),"")</f>
        <v/>
      </c>
      <c r="J256" s="83" t="str">
        <f>IF(PaymentSchedule[[#This Row],[Pmt No]]&lt;&gt;"",SUM(INDEX(PaymentSchedule[Interest],1,1):PaymentSchedule[[#This Row],[Interest]]),"")</f>
        <v/>
      </c>
    </row>
    <row r="257" spans="2:10">
      <c r="B257" s="85" t="str">
        <f>IF(LoanIsGood,IF(ROW()-ROW(PaymentSchedule[[#Headers],[Pmt No]])&gt;ScheduledNumberOfPayments,"",ROW()-ROW(PaymentSchedule[[#Headers],[Pmt No]])),"")</f>
        <v/>
      </c>
      <c r="C257" s="84" t="str">
        <f>IF(PaymentSchedule[[#This Row],[Pmt No]]&lt;&gt;"",EOMONTH(LoanStartDate,ROW(PaymentSchedule[[#This Row],[Pmt No]])-ROW(PaymentSchedule[[#Headers],[Pmt No]])-2)+DAY(LoanStartDate),"")</f>
        <v/>
      </c>
      <c r="D257" s="83" t="str">
        <f>IF(PaymentSchedule[[#This Row],[Pmt No]]&lt;&gt;"",IF(ROW()-ROW(PaymentSchedule[[#Headers],[Beginning Balance]])=1,LoanAmount,INDEX(PaymentSchedule[Ending Balance],ROW()-ROW(PaymentSchedule[[#Headers],[Beginning Balance]])-1)),"")</f>
        <v/>
      </c>
      <c r="E257" s="83" t="str">
        <f>IF(PaymentSchedule[[#This Row],[Pmt No]]&lt;&gt;"",ScheduledPayment,"")</f>
        <v/>
      </c>
      <c r="F257" s="83" t="str">
        <f>IF(PaymentSchedule[[#This Row],[Pmt No]]&lt;&gt;"",IF(PaymentSchedule[[#This Row],[Scheduled Payment]]&lt;=PaymentSchedule[[#This Row],[Beginning Balance]],PaymentSchedule[[#This Row],[Scheduled Payment]],PaymentSchedule[[#This Row],[Beginning Balance]]),"")</f>
        <v/>
      </c>
      <c r="G257" s="83" t="str">
        <f>IF(PaymentSchedule[[#This Row],[Pmt No]]&lt;&gt;"",PaymentSchedule[[#This Row],[Total Payment]]-PaymentSchedule[[#This Row],[Interest]],"")</f>
        <v/>
      </c>
      <c r="H257" s="83" t="str">
        <f>IF(PaymentSchedule[[#This Row],[Pmt No]]&lt;&gt;"",PaymentSchedule[[#This Row],[Beginning Balance]]*(InterestRate/PaymentsPerYear),"")</f>
        <v/>
      </c>
      <c r="I257" s="83" t="str">
        <f>IF(PaymentSchedule[[#This Row],[Pmt No]]&lt;&gt;"",IF(PaymentSchedule[[#This Row],[Scheduled Payment]]&lt;=PaymentSchedule[[#This Row],[Beginning Balance]],PaymentSchedule[[#This Row],[Beginning Balance]]-PaymentSchedule[[#This Row],[Principal]],0),"")</f>
        <v/>
      </c>
      <c r="J257" s="83" t="str">
        <f>IF(PaymentSchedule[[#This Row],[Pmt No]]&lt;&gt;"",SUM(INDEX(PaymentSchedule[Interest],1,1):PaymentSchedule[[#This Row],[Interest]]),"")</f>
        <v/>
      </c>
    </row>
    <row r="258" spans="2:10">
      <c r="B258" s="85" t="str">
        <f>IF(LoanIsGood,IF(ROW()-ROW(PaymentSchedule[[#Headers],[Pmt No]])&gt;ScheduledNumberOfPayments,"",ROW()-ROW(PaymentSchedule[[#Headers],[Pmt No]])),"")</f>
        <v/>
      </c>
      <c r="C258" s="84" t="str">
        <f>IF(PaymentSchedule[[#This Row],[Pmt No]]&lt;&gt;"",EOMONTH(LoanStartDate,ROW(PaymentSchedule[[#This Row],[Pmt No]])-ROW(PaymentSchedule[[#Headers],[Pmt No]])-2)+DAY(LoanStartDate),"")</f>
        <v/>
      </c>
      <c r="D258" s="83" t="str">
        <f>IF(PaymentSchedule[[#This Row],[Pmt No]]&lt;&gt;"",IF(ROW()-ROW(PaymentSchedule[[#Headers],[Beginning Balance]])=1,LoanAmount,INDEX(PaymentSchedule[Ending Balance],ROW()-ROW(PaymentSchedule[[#Headers],[Beginning Balance]])-1)),"")</f>
        <v/>
      </c>
      <c r="E258" s="83" t="str">
        <f>IF(PaymentSchedule[[#This Row],[Pmt No]]&lt;&gt;"",ScheduledPayment,"")</f>
        <v/>
      </c>
      <c r="F258" s="83" t="str">
        <f>IF(PaymentSchedule[[#This Row],[Pmt No]]&lt;&gt;"",IF(PaymentSchedule[[#This Row],[Scheduled Payment]]&lt;=PaymentSchedule[[#This Row],[Beginning Balance]],PaymentSchedule[[#This Row],[Scheduled Payment]],PaymentSchedule[[#This Row],[Beginning Balance]]),"")</f>
        <v/>
      </c>
      <c r="G258" s="83" t="str">
        <f>IF(PaymentSchedule[[#This Row],[Pmt No]]&lt;&gt;"",PaymentSchedule[[#This Row],[Total Payment]]-PaymentSchedule[[#This Row],[Interest]],"")</f>
        <v/>
      </c>
      <c r="H258" s="83" t="str">
        <f>IF(PaymentSchedule[[#This Row],[Pmt No]]&lt;&gt;"",PaymentSchedule[[#This Row],[Beginning Balance]]*(InterestRate/PaymentsPerYear),"")</f>
        <v/>
      </c>
      <c r="I258" s="83" t="str">
        <f>IF(PaymentSchedule[[#This Row],[Pmt No]]&lt;&gt;"",IF(PaymentSchedule[[#This Row],[Scheduled Payment]]&lt;=PaymentSchedule[[#This Row],[Beginning Balance]],PaymentSchedule[[#This Row],[Beginning Balance]]-PaymentSchedule[[#This Row],[Principal]],0),"")</f>
        <v/>
      </c>
      <c r="J258" s="83" t="str">
        <f>IF(PaymentSchedule[[#This Row],[Pmt No]]&lt;&gt;"",SUM(INDEX(PaymentSchedule[Interest],1,1):PaymentSchedule[[#This Row],[Interest]]),"")</f>
        <v/>
      </c>
    </row>
    <row r="259" spans="2:10">
      <c r="B259" s="85" t="str">
        <f>IF(LoanIsGood,IF(ROW()-ROW(PaymentSchedule[[#Headers],[Pmt No]])&gt;ScheduledNumberOfPayments,"",ROW()-ROW(PaymentSchedule[[#Headers],[Pmt No]])),"")</f>
        <v/>
      </c>
      <c r="C259" s="84" t="str">
        <f>IF(PaymentSchedule[[#This Row],[Pmt No]]&lt;&gt;"",EOMONTH(LoanStartDate,ROW(PaymentSchedule[[#This Row],[Pmt No]])-ROW(PaymentSchedule[[#Headers],[Pmt No]])-2)+DAY(LoanStartDate),"")</f>
        <v/>
      </c>
      <c r="D259" s="83" t="str">
        <f>IF(PaymentSchedule[[#This Row],[Pmt No]]&lt;&gt;"",IF(ROW()-ROW(PaymentSchedule[[#Headers],[Beginning Balance]])=1,LoanAmount,INDEX(PaymentSchedule[Ending Balance],ROW()-ROW(PaymentSchedule[[#Headers],[Beginning Balance]])-1)),"")</f>
        <v/>
      </c>
      <c r="E259" s="83" t="str">
        <f>IF(PaymentSchedule[[#This Row],[Pmt No]]&lt;&gt;"",ScheduledPayment,"")</f>
        <v/>
      </c>
      <c r="F259" s="83" t="str">
        <f>IF(PaymentSchedule[[#This Row],[Pmt No]]&lt;&gt;"",IF(PaymentSchedule[[#This Row],[Scheduled Payment]]&lt;=PaymentSchedule[[#This Row],[Beginning Balance]],PaymentSchedule[[#This Row],[Scheduled Payment]],PaymentSchedule[[#This Row],[Beginning Balance]]),"")</f>
        <v/>
      </c>
      <c r="G259" s="83" t="str">
        <f>IF(PaymentSchedule[[#This Row],[Pmt No]]&lt;&gt;"",PaymentSchedule[[#This Row],[Total Payment]]-PaymentSchedule[[#This Row],[Interest]],"")</f>
        <v/>
      </c>
      <c r="H259" s="83" t="str">
        <f>IF(PaymentSchedule[[#This Row],[Pmt No]]&lt;&gt;"",PaymentSchedule[[#This Row],[Beginning Balance]]*(InterestRate/PaymentsPerYear),"")</f>
        <v/>
      </c>
      <c r="I259" s="83" t="str">
        <f>IF(PaymentSchedule[[#This Row],[Pmt No]]&lt;&gt;"",IF(PaymentSchedule[[#This Row],[Scheduled Payment]]&lt;=PaymentSchedule[[#This Row],[Beginning Balance]],PaymentSchedule[[#This Row],[Beginning Balance]]-PaymentSchedule[[#This Row],[Principal]],0),"")</f>
        <v/>
      </c>
      <c r="J259" s="83" t="str">
        <f>IF(PaymentSchedule[[#This Row],[Pmt No]]&lt;&gt;"",SUM(INDEX(PaymentSchedule[Interest],1,1):PaymentSchedule[[#This Row],[Interest]]),"")</f>
        <v/>
      </c>
    </row>
    <row r="260" spans="2:10">
      <c r="B260" s="85" t="str">
        <f>IF(LoanIsGood,IF(ROW()-ROW(PaymentSchedule[[#Headers],[Pmt No]])&gt;ScheduledNumberOfPayments,"",ROW()-ROW(PaymentSchedule[[#Headers],[Pmt No]])),"")</f>
        <v/>
      </c>
      <c r="C260" s="84" t="str">
        <f>IF(PaymentSchedule[[#This Row],[Pmt No]]&lt;&gt;"",EOMONTH(LoanStartDate,ROW(PaymentSchedule[[#This Row],[Pmt No]])-ROW(PaymentSchedule[[#Headers],[Pmt No]])-2)+DAY(LoanStartDate),"")</f>
        <v/>
      </c>
      <c r="D260" s="83" t="str">
        <f>IF(PaymentSchedule[[#This Row],[Pmt No]]&lt;&gt;"",IF(ROW()-ROW(PaymentSchedule[[#Headers],[Beginning Balance]])=1,LoanAmount,INDEX(PaymentSchedule[Ending Balance],ROW()-ROW(PaymentSchedule[[#Headers],[Beginning Balance]])-1)),"")</f>
        <v/>
      </c>
      <c r="E260" s="83" t="str">
        <f>IF(PaymentSchedule[[#This Row],[Pmt No]]&lt;&gt;"",ScheduledPayment,"")</f>
        <v/>
      </c>
      <c r="F260" s="83" t="str">
        <f>IF(PaymentSchedule[[#This Row],[Pmt No]]&lt;&gt;"",IF(PaymentSchedule[[#This Row],[Scheduled Payment]]&lt;=PaymentSchedule[[#This Row],[Beginning Balance]],PaymentSchedule[[#This Row],[Scheduled Payment]],PaymentSchedule[[#This Row],[Beginning Balance]]),"")</f>
        <v/>
      </c>
      <c r="G260" s="83" t="str">
        <f>IF(PaymentSchedule[[#This Row],[Pmt No]]&lt;&gt;"",PaymentSchedule[[#This Row],[Total Payment]]-PaymentSchedule[[#This Row],[Interest]],"")</f>
        <v/>
      </c>
      <c r="H260" s="83" t="str">
        <f>IF(PaymentSchedule[[#This Row],[Pmt No]]&lt;&gt;"",PaymentSchedule[[#This Row],[Beginning Balance]]*(InterestRate/PaymentsPerYear),"")</f>
        <v/>
      </c>
      <c r="I260" s="83" t="str">
        <f>IF(PaymentSchedule[[#This Row],[Pmt No]]&lt;&gt;"",IF(PaymentSchedule[[#This Row],[Scheduled Payment]]&lt;=PaymentSchedule[[#This Row],[Beginning Balance]],PaymentSchedule[[#This Row],[Beginning Balance]]-PaymentSchedule[[#This Row],[Principal]],0),"")</f>
        <v/>
      </c>
      <c r="J260" s="83" t="str">
        <f>IF(PaymentSchedule[[#This Row],[Pmt No]]&lt;&gt;"",SUM(INDEX(PaymentSchedule[Interest],1,1):PaymentSchedule[[#This Row],[Interest]]),"")</f>
        <v/>
      </c>
    </row>
    <row r="261" spans="2:10">
      <c r="B261" s="85" t="str">
        <f>IF(LoanIsGood,IF(ROW()-ROW(PaymentSchedule[[#Headers],[Pmt No]])&gt;ScheduledNumberOfPayments,"",ROW()-ROW(PaymentSchedule[[#Headers],[Pmt No]])),"")</f>
        <v/>
      </c>
      <c r="C261" s="84" t="str">
        <f>IF(PaymentSchedule[[#This Row],[Pmt No]]&lt;&gt;"",EOMONTH(LoanStartDate,ROW(PaymentSchedule[[#This Row],[Pmt No]])-ROW(PaymentSchedule[[#Headers],[Pmt No]])-2)+DAY(LoanStartDate),"")</f>
        <v/>
      </c>
      <c r="D261" s="83" t="str">
        <f>IF(PaymentSchedule[[#This Row],[Pmt No]]&lt;&gt;"",IF(ROW()-ROW(PaymentSchedule[[#Headers],[Beginning Balance]])=1,LoanAmount,INDEX(PaymentSchedule[Ending Balance],ROW()-ROW(PaymentSchedule[[#Headers],[Beginning Balance]])-1)),"")</f>
        <v/>
      </c>
      <c r="E261" s="83" t="str">
        <f>IF(PaymentSchedule[[#This Row],[Pmt No]]&lt;&gt;"",ScheduledPayment,"")</f>
        <v/>
      </c>
      <c r="F261" s="83" t="str">
        <f>IF(PaymentSchedule[[#This Row],[Pmt No]]&lt;&gt;"",IF(PaymentSchedule[[#This Row],[Scheduled Payment]]&lt;=PaymentSchedule[[#This Row],[Beginning Balance]],PaymentSchedule[[#This Row],[Scheduled Payment]],PaymentSchedule[[#This Row],[Beginning Balance]]),"")</f>
        <v/>
      </c>
      <c r="G261" s="83" t="str">
        <f>IF(PaymentSchedule[[#This Row],[Pmt No]]&lt;&gt;"",PaymentSchedule[[#This Row],[Total Payment]]-PaymentSchedule[[#This Row],[Interest]],"")</f>
        <v/>
      </c>
      <c r="H261" s="83" t="str">
        <f>IF(PaymentSchedule[[#This Row],[Pmt No]]&lt;&gt;"",PaymentSchedule[[#This Row],[Beginning Balance]]*(InterestRate/PaymentsPerYear),"")</f>
        <v/>
      </c>
      <c r="I261" s="83" t="str">
        <f>IF(PaymentSchedule[[#This Row],[Pmt No]]&lt;&gt;"",IF(PaymentSchedule[[#This Row],[Scheduled Payment]]&lt;=PaymentSchedule[[#This Row],[Beginning Balance]],PaymentSchedule[[#This Row],[Beginning Balance]]-PaymentSchedule[[#This Row],[Principal]],0),"")</f>
        <v/>
      </c>
      <c r="J261" s="83" t="str">
        <f>IF(PaymentSchedule[[#This Row],[Pmt No]]&lt;&gt;"",SUM(INDEX(PaymentSchedule[Interest],1,1):PaymentSchedule[[#This Row],[Interest]]),"")</f>
        <v/>
      </c>
    </row>
    <row r="262" spans="2:10">
      <c r="B262" s="85" t="str">
        <f>IF(LoanIsGood,IF(ROW()-ROW(PaymentSchedule[[#Headers],[Pmt No]])&gt;ScheduledNumberOfPayments,"",ROW()-ROW(PaymentSchedule[[#Headers],[Pmt No]])),"")</f>
        <v/>
      </c>
      <c r="C262" s="84" t="str">
        <f>IF(PaymentSchedule[[#This Row],[Pmt No]]&lt;&gt;"",EOMONTH(LoanStartDate,ROW(PaymentSchedule[[#This Row],[Pmt No]])-ROW(PaymentSchedule[[#Headers],[Pmt No]])-2)+DAY(LoanStartDate),"")</f>
        <v/>
      </c>
      <c r="D262" s="83" t="str">
        <f>IF(PaymentSchedule[[#This Row],[Pmt No]]&lt;&gt;"",IF(ROW()-ROW(PaymentSchedule[[#Headers],[Beginning Balance]])=1,LoanAmount,INDEX(PaymentSchedule[Ending Balance],ROW()-ROW(PaymentSchedule[[#Headers],[Beginning Balance]])-1)),"")</f>
        <v/>
      </c>
      <c r="E262" s="83" t="str">
        <f>IF(PaymentSchedule[[#This Row],[Pmt No]]&lt;&gt;"",ScheduledPayment,"")</f>
        <v/>
      </c>
      <c r="F262" s="83" t="str">
        <f>IF(PaymentSchedule[[#This Row],[Pmt No]]&lt;&gt;"",IF(PaymentSchedule[[#This Row],[Scheduled Payment]]&lt;=PaymentSchedule[[#This Row],[Beginning Balance]],PaymentSchedule[[#This Row],[Scheduled Payment]],PaymentSchedule[[#This Row],[Beginning Balance]]),"")</f>
        <v/>
      </c>
      <c r="G262" s="83" t="str">
        <f>IF(PaymentSchedule[[#This Row],[Pmt No]]&lt;&gt;"",PaymentSchedule[[#This Row],[Total Payment]]-PaymentSchedule[[#This Row],[Interest]],"")</f>
        <v/>
      </c>
      <c r="H262" s="83" t="str">
        <f>IF(PaymentSchedule[[#This Row],[Pmt No]]&lt;&gt;"",PaymentSchedule[[#This Row],[Beginning Balance]]*(InterestRate/PaymentsPerYear),"")</f>
        <v/>
      </c>
      <c r="I262" s="83" t="str">
        <f>IF(PaymentSchedule[[#This Row],[Pmt No]]&lt;&gt;"",IF(PaymentSchedule[[#This Row],[Scheduled Payment]]&lt;=PaymentSchedule[[#This Row],[Beginning Balance]],PaymentSchedule[[#This Row],[Beginning Balance]]-PaymentSchedule[[#This Row],[Principal]],0),"")</f>
        <v/>
      </c>
      <c r="J262" s="83" t="str">
        <f>IF(PaymentSchedule[[#This Row],[Pmt No]]&lt;&gt;"",SUM(INDEX(PaymentSchedule[Interest],1,1):PaymentSchedule[[#This Row],[Interest]]),"")</f>
        <v/>
      </c>
    </row>
    <row r="263" spans="2:10">
      <c r="B263" s="85" t="str">
        <f>IF(LoanIsGood,IF(ROW()-ROW(PaymentSchedule[[#Headers],[Pmt No]])&gt;ScheduledNumberOfPayments,"",ROW()-ROW(PaymentSchedule[[#Headers],[Pmt No]])),"")</f>
        <v/>
      </c>
      <c r="C263" s="84" t="str">
        <f>IF(PaymentSchedule[[#This Row],[Pmt No]]&lt;&gt;"",EOMONTH(LoanStartDate,ROW(PaymentSchedule[[#This Row],[Pmt No]])-ROW(PaymentSchedule[[#Headers],[Pmt No]])-2)+DAY(LoanStartDate),"")</f>
        <v/>
      </c>
      <c r="D263" s="83" t="str">
        <f>IF(PaymentSchedule[[#This Row],[Pmt No]]&lt;&gt;"",IF(ROW()-ROW(PaymentSchedule[[#Headers],[Beginning Balance]])=1,LoanAmount,INDEX(PaymentSchedule[Ending Balance],ROW()-ROW(PaymentSchedule[[#Headers],[Beginning Balance]])-1)),"")</f>
        <v/>
      </c>
      <c r="E263" s="83" t="str">
        <f>IF(PaymentSchedule[[#This Row],[Pmt No]]&lt;&gt;"",ScheduledPayment,"")</f>
        <v/>
      </c>
      <c r="F263" s="83" t="str">
        <f>IF(PaymentSchedule[[#This Row],[Pmt No]]&lt;&gt;"",IF(PaymentSchedule[[#This Row],[Scheduled Payment]]&lt;=PaymentSchedule[[#This Row],[Beginning Balance]],PaymentSchedule[[#This Row],[Scheduled Payment]],PaymentSchedule[[#This Row],[Beginning Balance]]),"")</f>
        <v/>
      </c>
      <c r="G263" s="83" t="str">
        <f>IF(PaymentSchedule[[#This Row],[Pmt No]]&lt;&gt;"",PaymentSchedule[[#This Row],[Total Payment]]-PaymentSchedule[[#This Row],[Interest]],"")</f>
        <v/>
      </c>
      <c r="H263" s="83" t="str">
        <f>IF(PaymentSchedule[[#This Row],[Pmt No]]&lt;&gt;"",PaymentSchedule[[#This Row],[Beginning Balance]]*(InterestRate/PaymentsPerYear),"")</f>
        <v/>
      </c>
      <c r="I263" s="83" t="str">
        <f>IF(PaymentSchedule[[#This Row],[Pmt No]]&lt;&gt;"",IF(PaymentSchedule[[#This Row],[Scheduled Payment]]&lt;=PaymentSchedule[[#This Row],[Beginning Balance]],PaymentSchedule[[#This Row],[Beginning Balance]]-PaymentSchedule[[#This Row],[Principal]],0),"")</f>
        <v/>
      </c>
      <c r="J263" s="83" t="str">
        <f>IF(PaymentSchedule[[#This Row],[Pmt No]]&lt;&gt;"",SUM(INDEX(PaymentSchedule[Interest],1,1):PaymentSchedule[[#This Row],[Interest]]),"")</f>
        <v/>
      </c>
    </row>
    <row r="264" spans="2:10">
      <c r="B264" s="85" t="str">
        <f>IF(LoanIsGood,IF(ROW()-ROW(PaymentSchedule[[#Headers],[Pmt No]])&gt;ScheduledNumberOfPayments,"",ROW()-ROW(PaymentSchedule[[#Headers],[Pmt No]])),"")</f>
        <v/>
      </c>
      <c r="C264" s="84" t="str">
        <f>IF(PaymentSchedule[[#This Row],[Pmt No]]&lt;&gt;"",EOMONTH(LoanStartDate,ROW(PaymentSchedule[[#This Row],[Pmt No]])-ROW(PaymentSchedule[[#Headers],[Pmt No]])-2)+DAY(LoanStartDate),"")</f>
        <v/>
      </c>
      <c r="D264" s="83" t="str">
        <f>IF(PaymentSchedule[[#This Row],[Pmt No]]&lt;&gt;"",IF(ROW()-ROW(PaymentSchedule[[#Headers],[Beginning Balance]])=1,LoanAmount,INDEX(PaymentSchedule[Ending Balance],ROW()-ROW(PaymentSchedule[[#Headers],[Beginning Balance]])-1)),"")</f>
        <v/>
      </c>
      <c r="E264" s="83" t="str">
        <f>IF(PaymentSchedule[[#This Row],[Pmt No]]&lt;&gt;"",ScheduledPayment,"")</f>
        <v/>
      </c>
      <c r="F264" s="83" t="str">
        <f>IF(PaymentSchedule[[#This Row],[Pmt No]]&lt;&gt;"",IF(PaymentSchedule[[#This Row],[Scheduled Payment]]&lt;=PaymentSchedule[[#This Row],[Beginning Balance]],PaymentSchedule[[#This Row],[Scheduled Payment]],PaymentSchedule[[#This Row],[Beginning Balance]]),"")</f>
        <v/>
      </c>
      <c r="G264" s="83" t="str">
        <f>IF(PaymentSchedule[[#This Row],[Pmt No]]&lt;&gt;"",PaymentSchedule[[#This Row],[Total Payment]]-PaymentSchedule[[#This Row],[Interest]],"")</f>
        <v/>
      </c>
      <c r="H264" s="83" t="str">
        <f>IF(PaymentSchedule[[#This Row],[Pmt No]]&lt;&gt;"",PaymentSchedule[[#This Row],[Beginning Balance]]*(InterestRate/PaymentsPerYear),"")</f>
        <v/>
      </c>
      <c r="I264" s="83" t="str">
        <f>IF(PaymentSchedule[[#This Row],[Pmt No]]&lt;&gt;"",IF(PaymentSchedule[[#This Row],[Scheduled Payment]]&lt;=PaymentSchedule[[#This Row],[Beginning Balance]],PaymentSchedule[[#This Row],[Beginning Balance]]-PaymentSchedule[[#This Row],[Principal]],0),"")</f>
        <v/>
      </c>
      <c r="J264" s="83" t="str">
        <f>IF(PaymentSchedule[[#This Row],[Pmt No]]&lt;&gt;"",SUM(INDEX(PaymentSchedule[Interest],1,1):PaymentSchedule[[#This Row],[Interest]]),"")</f>
        <v/>
      </c>
    </row>
    <row r="265" spans="2:10">
      <c r="B265" s="85" t="str">
        <f>IF(LoanIsGood,IF(ROW()-ROW(PaymentSchedule[[#Headers],[Pmt No]])&gt;ScheduledNumberOfPayments,"",ROW()-ROW(PaymentSchedule[[#Headers],[Pmt No]])),"")</f>
        <v/>
      </c>
      <c r="C265" s="84" t="str">
        <f>IF(PaymentSchedule[[#This Row],[Pmt No]]&lt;&gt;"",EOMONTH(LoanStartDate,ROW(PaymentSchedule[[#This Row],[Pmt No]])-ROW(PaymentSchedule[[#Headers],[Pmt No]])-2)+DAY(LoanStartDate),"")</f>
        <v/>
      </c>
      <c r="D265" s="83" t="str">
        <f>IF(PaymentSchedule[[#This Row],[Pmt No]]&lt;&gt;"",IF(ROW()-ROW(PaymentSchedule[[#Headers],[Beginning Balance]])=1,LoanAmount,INDEX(PaymentSchedule[Ending Balance],ROW()-ROW(PaymentSchedule[[#Headers],[Beginning Balance]])-1)),"")</f>
        <v/>
      </c>
      <c r="E265" s="83" t="str">
        <f>IF(PaymentSchedule[[#This Row],[Pmt No]]&lt;&gt;"",ScheduledPayment,"")</f>
        <v/>
      </c>
      <c r="F265" s="83" t="str">
        <f>IF(PaymentSchedule[[#This Row],[Pmt No]]&lt;&gt;"",IF(PaymentSchedule[[#This Row],[Scheduled Payment]]&lt;=PaymentSchedule[[#This Row],[Beginning Balance]],PaymentSchedule[[#This Row],[Scheduled Payment]],PaymentSchedule[[#This Row],[Beginning Balance]]),"")</f>
        <v/>
      </c>
      <c r="G265" s="83" t="str">
        <f>IF(PaymentSchedule[[#This Row],[Pmt No]]&lt;&gt;"",PaymentSchedule[[#This Row],[Total Payment]]-PaymentSchedule[[#This Row],[Interest]],"")</f>
        <v/>
      </c>
      <c r="H265" s="83" t="str">
        <f>IF(PaymentSchedule[[#This Row],[Pmt No]]&lt;&gt;"",PaymentSchedule[[#This Row],[Beginning Balance]]*(InterestRate/PaymentsPerYear),"")</f>
        <v/>
      </c>
      <c r="I265" s="83" t="str">
        <f>IF(PaymentSchedule[[#This Row],[Pmt No]]&lt;&gt;"",IF(PaymentSchedule[[#This Row],[Scheduled Payment]]&lt;=PaymentSchedule[[#This Row],[Beginning Balance]],PaymentSchedule[[#This Row],[Beginning Balance]]-PaymentSchedule[[#This Row],[Principal]],0),"")</f>
        <v/>
      </c>
      <c r="J265" s="83" t="str">
        <f>IF(PaymentSchedule[[#This Row],[Pmt No]]&lt;&gt;"",SUM(INDEX(PaymentSchedule[Interest],1,1):PaymentSchedule[[#This Row],[Interest]]),"")</f>
        <v/>
      </c>
    </row>
    <row r="266" spans="2:10">
      <c r="B266" s="85" t="str">
        <f>IF(LoanIsGood,IF(ROW()-ROW(PaymentSchedule[[#Headers],[Pmt No]])&gt;ScheduledNumberOfPayments,"",ROW()-ROW(PaymentSchedule[[#Headers],[Pmt No]])),"")</f>
        <v/>
      </c>
      <c r="C266" s="84" t="str">
        <f>IF(PaymentSchedule[[#This Row],[Pmt No]]&lt;&gt;"",EOMONTH(LoanStartDate,ROW(PaymentSchedule[[#This Row],[Pmt No]])-ROW(PaymentSchedule[[#Headers],[Pmt No]])-2)+DAY(LoanStartDate),"")</f>
        <v/>
      </c>
      <c r="D266" s="83" t="str">
        <f>IF(PaymentSchedule[[#This Row],[Pmt No]]&lt;&gt;"",IF(ROW()-ROW(PaymentSchedule[[#Headers],[Beginning Balance]])=1,LoanAmount,INDEX(PaymentSchedule[Ending Balance],ROW()-ROW(PaymentSchedule[[#Headers],[Beginning Balance]])-1)),"")</f>
        <v/>
      </c>
      <c r="E266" s="83" t="str">
        <f>IF(PaymentSchedule[[#This Row],[Pmt No]]&lt;&gt;"",ScheduledPayment,"")</f>
        <v/>
      </c>
      <c r="F266" s="83" t="str">
        <f>IF(PaymentSchedule[[#This Row],[Pmt No]]&lt;&gt;"",IF(PaymentSchedule[[#This Row],[Scheduled Payment]]&lt;=PaymentSchedule[[#This Row],[Beginning Balance]],PaymentSchedule[[#This Row],[Scheduled Payment]],PaymentSchedule[[#This Row],[Beginning Balance]]),"")</f>
        <v/>
      </c>
      <c r="G266" s="83" t="str">
        <f>IF(PaymentSchedule[[#This Row],[Pmt No]]&lt;&gt;"",PaymentSchedule[[#This Row],[Total Payment]]-PaymentSchedule[[#This Row],[Interest]],"")</f>
        <v/>
      </c>
      <c r="H266" s="83" t="str">
        <f>IF(PaymentSchedule[[#This Row],[Pmt No]]&lt;&gt;"",PaymentSchedule[[#This Row],[Beginning Balance]]*(InterestRate/PaymentsPerYear),"")</f>
        <v/>
      </c>
      <c r="I266" s="83" t="str">
        <f>IF(PaymentSchedule[[#This Row],[Pmt No]]&lt;&gt;"",IF(PaymentSchedule[[#This Row],[Scheduled Payment]]&lt;=PaymentSchedule[[#This Row],[Beginning Balance]],PaymentSchedule[[#This Row],[Beginning Balance]]-PaymentSchedule[[#This Row],[Principal]],0),"")</f>
        <v/>
      </c>
      <c r="J266" s="83" t="str">
        <f>IF(PaymentSchedule[[#This Row],[Pmt No]]&lt;&gt;"",SUM(INDEX(PaymentSchedule[Interest],1,1):PaymentSchedule[[#This Row],[Interest]]),"")</f>
        <v/>
      </c>
    </row>
    <row r="267" spans="2:10">
      <c r="B267" s="85" t="str">
        <f>IF(LoanIsGood,IF(ROW()-ROW(PaymentSchedule[[#Headers],[Pmt No]])&gt;ScheduledNumberOfPayments,"",ROW()-ROW(PaymentSchedule[[#Headers],[Pmt No]])),"")</f>
        <v/>
      </c>
      <c r="C267" s="84" t="str">
        <f>IF(PaymentSchedule[[#This Row],[Pmt No]]&lt;&gt;"",EOMONTH(LoanStartDate,ROW(PaymentSchedule[[#This Row],[Pmt No]])-ROW(PaymentSchedule[[#Headers],[Pmt No]])-2)+DAY(LoanStartDate),"")</f>
        <v/>
      </c>
      <c r="D267" s="83" t="str">
        <f>IF(PaymentSchedule[[#This Row],[Pmt No]]&lt;&gt;"",IF(ROW()-ROW(PaymentSchedule[[#Headers],[Beginning Balance]])=1,LoanAmount,INDEX(PaymentSchedule[Ending Balance],ROW()-ROW(PaymentSchedule[[#Headers],[Beginning Balance]])-1)),"")</f>
        <v/>
      </c>
      <c r="E267" s="83" t="str">
        <f>IF(PaymentSchedule[[#This Row],[Pmt No]]&lt;&gt;"",ScheduledPayment,"")</f>
        <v/>
      </c>
      <c r="F267" s="83" t="str">
        <f>IF(PaymentSchedule[[#This Row],[Pmt No]]&lt;&gt;"",IF(PaymentSchedule[[#This Row],[Scheduled Payment]]&lt;=PaymentSchedule[[#This Row],[Beginning Balance]],PaymentSchedule[[#This Row],[Scheduled Payment]],PaymentSchedule[[#This Row],[Beginning Balance]]),"")</f>
        <v/>
      </c>
      <c r="G267" s="83" t="str">
        <f>IF(PaymentSchedule[[#This Row],[Pmt No]]&lt;&gt;"",PaymentSchedule[[#This Row],[Total Payment]]-PaymentSchedule[[#This Row],[Interest]],"")</f>
        <v/>
      </c>
      <c r="H267" s="83" t="str">
        <f>IF(PaymentSchedule[[#This Row],[Pmt No]]&lt;&gt;"",PaymentSchedule[[#This Row],[Beginning Balance]]*(InterestRate/PaymentsPerYear),"")</f>
        <v/>
      </c>
      <c r="I267" s="83" t="str">
        <f>IF(PaymentSchedule[[#This Row],[Pmt No]]&lt;&gt;"",IF(PaymentSchedule[[#This Row],[Scheduled Payment]]&lt;=PaymentSchedule[[#This Row],[Beginning Balance]],PaymentSchedule[[#This Row],[Beginning Balance]]-PaymentSchedule[[#This Row],[Principal]],0),"")</f>
        <v/>
      </c>
      <c r="J267" s="83" t="str">
        <f>IF(PaymentSchedule[[#This Row],[Pmt No]]&lt;&gt;"",SUM(INDEX(PaymentSchedule[Interest],1,1):PaymentSchedule[[#This Row],[Interest]]),"")</f>
        <v/>
      </c>
    </row>
    <row r="268" spans="2:10">
      <c r="B268" s="85" t="str">
        <f>IF(LoanIsGood,IF(ROW()-ROW(PaymentSchedule[[#Headers],[Pmt No]])&gt;ScheduledNumberOfPayments,"",ROW()-ROW(PaymentSchedule[[#Headers],[Pmt No]])),"")</f>
        <v/>
      </c>
      <c r="C268" s="84" t="str">
        <f>IF(PaymentSchedule[[#This Row],[Pmt No]]&lt;&gt;"",EOMONTH(LoanStartDate,ROW(PaymentSchedule[[#This Row],[Pmt No]])-ROW(PaymentSchedule[[#Headers],[Pmt No]])-2)+DAY(LoanStartDate),"")</f>
        <v/>
      </c>
      <c r="D268" s="83" t="str">
        <f>IF(PaymentSchedule[[#This Row],[Pmt No]]&lt;&gt;"",IF(ROW()-ROW(PaymentSchedule[[#Headers],[Beginning Balance]])=1,LoanAmount,INDEX(PaymentSchedule[Ending Balance],ROW()-ROW(PaymentSchedule[[#Headers],[Beginning Balance]])-1)),"")</f>
        <v/>
      </c>
      <c r="E268" s="83" t="str">
        <f>IF(PaymentSchedule[[#This Row],[Pmt No]]&lt;&gt;"",ScheduledPayment,"")</f>
        <v/>
      </c>
      <c r="F268" s="83" t="str">
        <f>IF(PaymentSchedule[[#This Row],[Pmt No]]&lt;&gt;"",IF(PaymentSchedule[[#This Row],[Scheduled Payment]]&lt;=PaymentSchedule[[#This Row],[Beginning Balance]],PaymentSchedule[[#This Row],[Scheduled Payment]],PaymentSchedule[[#This Row],[Beginning Balance]]),"")</f>
        <v/>
      </c>
      <c r="G268" s="83" t="str">
        <f>IF(PaymentSchedule[[#This Row],[Pmt No]]&lt;&gt;"",PaymentSchedule[[#This Row],[Total Payment]]-PaymentSchedule[[#This Row],[Interest]],"")</f>
        <v/>
      </c>
      <c r="H268" s="83" t="str">
        <f>IF(PaymentSchedule[[#This Row],[Pmt No]]&lt;&gt;"",PaymentSchedule[[#This Row],[Beginning Balance]]*(InterestRate/PaymentsPerYear),"")</f>
        <v/>
      </c>
      <c r="I268" s="83" t="str">
        <f>IF(PaymentSchedule[[#This Row],[Pmt No]]&lt;&gt;"",IF(PaymentSchedule[[#This Row],[Scheduled Payment]]&lt;=PaymentSchedule[[#This Row],[Beginning Balance]],PaymentSchedule[[#This Row],[Beginning Balance]]-PaymentSchedule[[#This Row],[Principal]],0),"")</f>
        <v/>
      </c>
      <c r="J268" s="83" t="str">
        <f>IF(PaymentSchedule[[#This Row],[Pmt No]]&lt;&gt;"",SUM(INDEX(PaymentSchedule[Interest],1,1):PaymentSchedule[[#This Row],[Interest]]),"")</f>
        <v/>
      </c>
    </row>
    <row r="269" spans="2:10">
      <c r="B269" s="85" t="str">
        <f>IF(LoanIsGood,IF(ROW()-ROW(PaymentSchedule[[#Headers],[Pmt No]])&gt;ScheduledNumberOfPayments,"",ROW()-ROW(PaymentSchedule[[#Headers],[Pmt No]])),"")</f>
        <v/>
      </c>
      <c r="C269" s="84" t="str">
        <f>IF(PaymentSchedule[[#This Row],[Pmt No]]&lt;&gt;"",EOMONTH(LoanStartDate,ROW(PaymentSchedule[[#This Row],[Pmt No]])-ROW(PaymentSchedule[[#Headers],[Pmt No]])-2)+DAY(LoanStartDate),"")</f>
        <v/>
      </c>
      <c r="D269" s="83" t="str">
        <f>IF(PaymentSchedule[[#This Row],[Pmt No]]&lt;&gt;"",IF(ROW()-ROW(PaymentSchedule[[#Headers],[Beginning Balance]])=1,LoanAmount,INDEX(PaymentSchedule[Ending Balance],ROW()-ROW(PaymentSchedule[[#Headers],[Beginning Balance]])-1)),"")</f>
        <v/>
      </c>
      <c r="E269" s="83" t="str">
        <f>IF(PaymentSchedule[[#This Row],[Pmt No]]&lt;&gt;"",ScheduledPayment,"")</f>
        <v/>
      </c>
      <c r="F269" s="83" t="str">
        <f>IF(PaymentSchedule[[#This Row],[Pmt No]]&lt;&gt;"",IF(PaymentSchedule[[#This Row],[Scheduled Payment]]&lt;=PaymentSchedule[[#This Row],[Beginning Balance]],PaymentSchedule[[#This Row],[Scheduled Payment]],PaymentSchedule[[#This Row],[Beginning Balance]]),"")</f>
        <v/>
      </c>
      <c r="G269" s="83" t="str">
        <f>IF(PaymentSchedule[[#This Row],[Pmt No]]&lt;&gt;"",PaymentSchedule[[#This Row],[Total Payment]]-PaymentSchedule[[#This Row],[Interest]],"")</f>
        <v/>
      </c>
      <c r="H269" s="83" t="str">
        <f>IF(PaymentSchedule[[#This Row],[Pmt No]]&lt;&gt;"",PaymentSchedule[[#This Row],[Beginning Balance]]*(InterestRate/PaymentsPerYear),"")</f>
        <v/>
      </c>
      <c r="I269" s="83" t="str">
        <f>IF(PaymentSchedule[[#This Row],[Pmt No]]&lt;&gt;"",IF(PaymentSchedule[[#This Row],[Scheduled Payment]]&lt;=PaymentSchedule[[#This Row],[Beginning Balance]],PaymentSchedule[[#This Row],[Beginning Balance]]-PaymentSchedule[[#This Row],[Principal]],0),"")</f>
        <v/>
      </c>
      <c r="J269" s="83" t="str">
        <f>IF(PaymentSchedule[[#This Row],[Pmt No]]&lt;&gt;"",SUM(INDEX(PaymentSchedule[Interest],1,1):PaymentSchedule[[#This Row],[Interest]]),"")</f>
        <v/>
      </c>
    </row>
    <row r="270" spans="2:10">
      <c r="B270" s="85" t="str">
        <f>IF(LoanIsGood,IF(ROW()-ROW(PaymentSchedule[[#Headers],[Pmt No]])&gt;ScheduledNumberOfPayments,"",ROW()-ROW(PaymentSchedule[[#Headers],[Pmt No]])),"")</f>
        <v/>
      </c>
      <c r="C270" s="84" t="str">
        <f>IF(PaymentSchedule[[#This Row],[Pmt No]]&lt;&gt;"",EOMONTH(LoanStartDate,ROW(PaymentSchedule[[#This Row],[Pmt No]])-ROW(PaymentSchedule[[#Headers],[Pmt No]])-2)+DAY(LoanStartDate),"")</f>
        <v/>
      </c>
      <c r="D270" s="83" t="str">
        <f>IF(PaymentSchedule[[#This Row],[Pmt No]]&lt;&gt;"",IF(ROW()-ROW(PaymentSchedule[[#Headers],[Beginning Balance]])=1,LoanAmount,INDEX(PaymentSchedule[Ending Balance],ROW()-ROW(PaymentSchedule[[#Headers],[Beginning Balance]])-1)),"")</f>
        <v/>
      </c>
      <c r="E270" s="83" t="str">
        <f>IF(PaymentSchedule[[#This Row],[Pmt No]]&lt;&gt;"",ScheduledPayment,"")</f>
        <v/>
      </c>
      <c r="F270" s="83" t="str">
        <f>IF(PaymentSchedule[[#This Row],[Pmt No]]&lt;&gt;"",IF(PaymentSchedule[[#This Row],[Scheduled Payment]]&lt;=PaymentSchedule[[#This Row],[Beginning Balance]],PaymentSchedule[[#This Row],[Scheduled Payment]],PaymentSchedule[[#This Row],[Beginning Balance]]),"")</f>
        <v/>
      </c>
      <c r="G270" s="83" t="str">
        <f>IF(PaymentSchedule[[#This Row],[Pmt No]]&lt;&gt;"",PaymentSchedule[[#This Row],[Total Payment]]-PaymentSchedule[[#This Row],[Interest]],"")</f>
        <v/>
      </c>
      <c r="H270" s="83" t="str">
        <f>IF(PaymentSchedule[[#This Row],[Pmt No]]&lt;&gt;"",PaymentSchedule[[#This Row],[Beginning Balance]]*(InterestRate/PaymentsPerYear),"")</f>
        <v/>
      </c>
      <c r="I270" s="83" t="str">
        <f>IF(PaymentSchedule[[#This Row],[Pmt No]]&lt;&gt;"",IF(PaymentSchedule[[#This Row],[Scheduled Payment]]&lt;=PaymentSchedule[[#This Row],[Beginning Balance]],PaymentSchedule[[#This Row],[Beginning Balance]]-PaymentSchedule[[#This Row],[Principal]],0),"")</f>
        <v/>
      </c>
      <c r="J270" s="83" t="str">
        <f>IF(PaymentSchedule[[#This Row],[Pmt No]]&lt;&gt;"",SUM(INDEX(PaymentSchedule[Interest],1,1):PaymentSchedule[[#This Row],[Interest]]),"")</f>
        <v/>
      </c>
    </row>
    <row r="271" spans="2:10">
      <c r="B271" s="85" t="str">
        <f>IF(LoanIsGood,IF(ROW()-ROW(PaymentSchedule[[#Headers],[Pmt No]])&gt;ScheduledNumberOfPayments,"",ROW()-ROW(PaymentSchedule[[#Headers],[Pmt No]])),"")</f>
        <v/>
      </c>
      <c r="C271" s="84" t="str">
        <f>IF(PaymentSchedule[[#This Row],[Pmt No]]&lt;&gt;"",EOMONTH(LoanStartDate,ROW(PaymentSchedule[[#This Row],[Pmt No]])-ROW(PaymentSchedule[[#Headers],[Pmt No]])-2)+DAY(LoanStartDate),"")</f>
        <v/>
      </c>
      <c r="D271" s="83" t="str">
        <f>IF(PaymentSchedule[[#This Row],[Pmt No]]&lt;&gt;"",IF(ROW()-ROW(PaymentSchedule[[#Headers],[Beginning Balance]])=1,LoanAmount,INDEX(PaymentSchedule[Ending Balance],ROW()-ROW(PaymentSchedule[[#Headers],[Beginning Balance]])-1)),"")</f>
        <v/>
      </c>
      <c r="E271" s="83" t="str">
        <f>IF(PaymentSchedule[[#This Row],[Pmt No]]&lt;&gt;"",ScheduledPayment,"")</f>
        <v/>
      </c>
      <c r="F271" s="83" t="str">
        <f>IF(PaymentSchedule[[#This Row],[Pmt No]]&lt;&gt;"",IF(PaymentSchedule[[#This Row],[Scheduled Payment]]&lt;=PaymentSchedule[[#This Row],[Beginning Balance]],PaymentSchedule[[#This Row],[Scheduled Payment]],PaymentSchedule[[#This Row],[Beginning Balance]]),"")</f>
        <v/>
      </c>
      <c r="G271" s="83" t="str">
        <f>IF(PaymentSchedule[[#This Row],[Pmt No]]&lt;&gt;"",PaymentSchedule[[#This Row],[Total Payment]]-PaymentSchedule[[#This Row],[Interest]],"")</f>
        <v/>
      </c>
      <c r="H271" s="83" t="str">
        <f>IF(PaymentSchedule[[#This Row],[Pmt No]]&lt;&gt;"",PaymentSchedule[[#This Row],[Beginning Balance]]*(InterestRate/PaymentsPerYear),"")</f>
        <v/>
      </c>
      <c r="I271" s="83" t="str">
        <f>IF(PaymentSchedule[[#This Row],[Pmt No]]&lt;&gt;"",IF(PaymentSchedule[[#This Row],[Scheduled Payment]]&lt;=PaymentSchedule[[#This Row],[Beginning Balance]],PaymentSchedule[[#This Row],[Beginning Balance]]-PaymentSchedule[[#This Row],[Principal]],0),"")</f>
        <v/>
      </c>
      <c r="J271" s="83" t="str">
        <f>IF(PaymentSchedule[[#This Row],[Pmt No]]&lt;&gt;"",SUM(INDEX(PaymentSchedule[Interest],1,1):PaymentSchedule[[#This Row],[Interest]]),"")</f>
        <v/>
      </c>
    </row>
    <row r="272" spans="2:10">
      <c r="B272" s="85" t="str">
        <f>IF(LoanIsGood,IF(ROW()-ROW(PaymentSchedule[[#Headers],[Pmt No]])&gt;ScheduledNumberOfPayments,"",ROW()-ROW(PaymentSchedule[[#Headers],[Pmt No]])),"")</f>
        <v/>
      </c>
      <c r="C272" s="84" t="str">
        <f>IF(PaymentSchedule[[#This Row],[Pmt No]]&lt;&gt;"",EOMONTH(LoanStartDate,ROW(PaymentSchedule[[#This Row],[Pmt No]])-ROW(PaymentSchedule[[#Headers],[Pmt No]])-2)+DAY(LoanStartDate),"")</f>
        <v/>
      </c>
      <c r="D272" s="83" t="str">
        <f>IF(PaymentSchedule[[#This Row],[Pmt No]]&lt;&gt;"",IF(ROW()-ROW(PaymentSchedule[[#Headers],[Beginning Balance]])=1,LoanAmount,INDEX(PaymentSchedule[Ending Balance],ROW()-ROW(PaymentSchedule[[#Headers],[Beginning Balance]])-1)),"")</f>
        <v/>
      </c>
      <c r="E272" s="83" t="str">
        <f>IF(PaymentSchedule[[#This Row],[Pmt No]]&lt;&gt;"",ScheduledPayment,"")</f>
        <v/>
      </c>
      <c r="F272" s="83" t="str">
        <f>IF(PaymentSchedule[[#This Row],[Pmt No]]&lt;&gt;"",IF(PaymentSchedule[[#This Row],[Scheduled Payment]]&lt;=PaymentSchedule[[#This Row],[Beginning Balance]],PaymentSchedule[[#This Row],[Scheduled Payment]],PaymentSchedule[[#This Row],[Beginning Balance]]),"")</f>
        <v/>
      </c>
      <c r="G272" s="83" t="str">
        <f>IF(PaymentSchedule[[#This Row],[Pmt No]]&lt;&gt;"",PaymentSchedule[[#This Row],[Total Payment]]-PaymentSchedule[[#This Row],[Interest]],"")</f>
        <v/>
      </c>
      <c r="H272" s="83" t="str">
        <f>IF(PaymentSchedule[[#This Row],[Pmt No]]&lt;&gt;"",PaymentSchedule[[#This Row],[Beginning Balance]]*(InterestRate/PaymentsPerYear),"")</f>
        <v/>
      </c>
      <c r="I272" s="83" t="str">
        <f>IF(PaymentSchedule[[#This Row],[Pmt No]]&lt;&gt;"",IF(PaymentSchedule[[#This Row],[Scheduled Payment]]&lt;=PaymentSchedule[[#This Row],[Beginning Balance]],PaymentSchedule[[#This Row],[Beginning Balance]]-PaymentSchedule[[#This Row],[Principal]],0),"")</f>
        <v/>
      </c>
      <c r="J272" s="83" t="str">
        <f>IF(PaymentSchedule[[#This Row],[Pmt No]]&lt;&gt;"",SUM(INDEX(PaymentSchedule[Interest],1,1):PaymentSchedule[[#This Row],[Interest]]),"")</f>
        <v/>
      </c>
    </row>
    <row r="273" spans="2:10">
      <c r="B273" s="85" t="str">
        <f>IF(LoanIsGood,IF(ROW()-ROW(PaymentSchedule[[#Headers],[Pmt No]])&gt;ScheduledNumberOfPayments,"",ROW()-ROW(PaymentSchedule[[#Headers],[Pmt No]])),"")</f>
        <v/>
      </c>
      <c r="C273" s="84" t="str">
        <f>IF(PaymentSchedule[[#This Row],[Pmt No]]&lt;&gt;"",EOMONTH(LoanStartDate,ROW(PaymentSchedule[[#This Row],[Pmt No]])-ROW(PaymentSchedule[[#Headers],[Pmt No]])-2)+DAY(LoanStartDate),"")</f>
        <v/>
      </c>
      <c r="D273" s="83" t="str">
        <f>IF(PaymentSchedule[[#This Row],[Pmt No]]&lt;&gt;"",IF(ROW()-ROW(PaymentSchedule[[#Headers],[Beginning Balance]])=1,LoanAmount,INDEX(PaymentSchedule[Ending Balance],ROW()-ROW(PaymentSchedule[[#Headers],[Beginning Balance]])-1)),"")</f>
        <v/>
      </c>
      <c r="E273" s="83" t="str">
        <f>IF(PaymentSchedule[[#This Row],[Pmt No]]&lt;&gt;"",ScheduledPayment,"")</f>
        <v/>
      </c>
      <c r="F273" s="83" t="str">
        <f>IF(PaymentSchedule[[#This Row],[Pmt No]]&lt;&gt;"",IF(PaymentSchedule[[#This Row],[Scheduled Payment]]&lt;=PaymentSchedule[[#This Row],[Beginning Balance]],PaymentSchedule[[#This Row],[Scheduled Payment]],PaymentSchedule[[#This Row],[Beginning Balance]]),"")</f>
        <v/>
      </c>
      <c r="G273" s="83" t="str">
        <f>IF(PaymentSchedule[[#This Row],[Pmt No]]&lt;&gt;"",PaymentSchedule[[#This Row],[Total Payment]]-PaymentSchedule[[#This Row],[Interest]],"")</f>
        <v/>
      </c>
      <c r="H273" s="83" t="str">
        <f>IF(PaymentSchedule[[#This Row],[Pmt No]]&lt;&gt;"",PaymentSchedule[[#This Row],[Beginning Balance]]*(InterestRate/PaymentsPerYear),"")</f>
        <v/>
      </c>
      <c r="I273" s="83" t="str">
        <f>IF(PaymentSchedule[[#This Row],[Pmt No]]&lt;&gt;"",IF(PaymentSchedule[[#This Row],[Scheduled Payment]]&lt;=PaymentSchedule[[#This Row],[Beginning Balance]],PaymentSchedule[[#This Row],[Beginning Balance]]-PaymentSchedule[[#This Row],[Principal]],0),"")</f>
        <v/>
      </c>
      <c r="J273" s="83" t="str">
        <f>IF(PaymentSchedule[[#This Row],[Pmt No]]&lt;&gt;"",SUM(INDEX(PaymentSchedule[Interest],1,1):PaymentSchedule[[#This Row],[Interest]]),"")</f>
        <v/>
      </c>
    </row>
    <row r="274" spans="2:10">
      <c r="B274" s="85" t="str">
        <f>IF(LoanIsGood,IF(ROW()-ROW(PaymentSchedule[[#Headers],[Pmt No]])&gt;ScheduledNumberOfPayments,"",ROW()-ROW(PaymentSchedule[[#Headers],[Pmt No]])),"")</f>
        <v/>
      </c>
      <c r="C274" s="84" t="str">
        <f>IF(PaymentSchedule[[#This Row],[Pmt No]]&lt;&gt;"",EOMONTH(LoanStartDate,ROW(PaymentSchedule[[#This Row],[Pmt No]])-ROW(PaymentSchedule[[#Headers],[Pmt No]])-2)+DAY(LoanStartDate),"")</f>
        <v/>
      </c>
      <c r="D274" s="83" t="str">
        <f>IF(PaymentSchedule[[#This Row],[Pmt No]]&lt;&gt;"",IF(ROW()-ROW(PaymentSchedule[[#Headers],[Beginning Balance]])=1,LoanAmount,INDEX(PaymentSchedule[Ending Balance],ROW()-ROW(PaymentSchedule[[#Headers],[Beginning Balance]])-1)),"")</f>
        <v/>
      </c>
      <c r="E274" s="83" t="str">
        <f>IF(PaymentSchedule[[#This Row],[Pmt No]]&lt;&gt;"",ScheduledPayment,"")</f>
        <v/>
      </c>
      <c r="F274" s="83" t="str">
        <f>IF(PaymentSchedule[[#This Row],[Pmt No]]&lt;&gt;"",IF(PaymentSchedule[[#This Row],[Scheduled Payment]]&lt;=PaymentSchedule[[#This Row],[Beginning Balance]],PaymentSchedule[[#This Row],[Scheduled Payment]],PaymentSchedule[[#This Row],[Beginning Balance]]),"")</f>
        <v/>
      </c>
      <c r="G274" s="83" t="str">
        <f>IF(PaymentSchedule[[#This Row],[Pmt No]]&lt;&gt;"",PaymentSchedule[[#This Row],[Total Payment]]-PaymentSchedule[[#This Row],[Interest]],"")</f>
        <v/>
      </c>
      <c r="H274" s="83" t="str">
        <f>IF(PaymentSchedule[[#This Row],[Pmt No]]&lt;&gt;"",PaymentSchedule[[#This Row],[Beginning Balance]]*(InterestRate/PaymentsPerYear),"")</f>
        <v/>
      </c>
      <c r="I274" s="83" t="str">
        <f>IF(PaymentSchedule[[#This Row],[Pmt No]]&lt;&gt;"",IF(PaymentSchedule[[#This Row],[Scheduled Payment]]&lt;=PaymentSchedule[[#This Row],[Beginning Balance]],PaymentSchedule[[#This Row],[Beginning Balance]]-PaymentSchedule[[#This Row],[Principal]],0),"")</f>
        <v/>
      </c>
      <c r="J274" s="83" t="str">
        <f>IF(PaymentSchedule[[#This Row],[Pmt No]]&lt;&gt;"",SUM(INDEX(PaymentSchedule[Interest],1,1):PaymentSchedule[[#This Row],[Interest]]),"")</f>
        <v/>
      </c>
    </row>
    <row r="275" spans="2:10">
      <c r="B275" s="85" t="str">
        <f>IF(LoanIsGood,IF(ROW()-ROW(PaymentSchedule[[#Headers],[Pmt No]])&gt;ScheduledNumberOfPayments,"",ROW()-ROW(PaymentSchedule[[#Headers],[Pmt No]])),"")</f>
        <v/>
      </c>
      <c r="C275" s="84" t="str">
        <f>IF(PaymentSchedule[[#This Row],[Pmt No]]&lt;&gt;"",EOMONTH(LoanStartDate,ROW(PaymentSchedule[[#This Row],[Pmt No]])-ROW(PaymentSchedule[[#Headers],[Pmt No]])-2)+DAY(LoanStartDate),"")</f>
        <v/>
      </c>
      <c r="D275" s="83" t="str">
        <f>IF(PaymentSchedule[[#This Row],[Pmt No]]&lt;&gt;"",IF(ROW()-ROW(PaymentSchedule[[#Headers],[Beginning Balance]])=1,LoanAmount,INDEX(PaymentSchedule[Ending Balance],ROW()-ROW(PaymentSchedule[[#Headers],[Beginning Balance]])-1)),"")</f>
        <v/>
      </c>
      <c r="E275" s="83" t="str">
        <f>IF(PaymentSchedule[[#This Row],[Pmt No]]&lt;&gt;"",ScheduledPayment,"")</f>
        <v/>
      </c>
      <c r="F275" s="83" t="str">
        <f>IF(PaymentSchedule[[#This Row],[Pmt No]]&lt;&gt;"",IF(PaymentSchedule[[#This Row],[Scheduled Payment]]&lt;=PaymentSchedule[[#This Row],[Beginning Balance]],PaymentSchedule[[#This Row],[Scheduled Payment]],PaymentSchedule[[#This Row],[Beginning Balance]]),"")</f>
        <v/>
      </c>
      <c r="G275" s="83" t="str">
        <f>IF(PaymentSchedule[[#This Row],[Pmt No]]&lt;&gt;"",PaymentSchedule[[#This Row],[Total Payment]]-PaymentSchedule[[#This Row],[Interest]],"")</f>
        <v/>
      </c>
      <c r="H275" s="83" t="str">
        <f>IF(PaymentSchedule[[#This Row],[Pmt No]]&lt;&gt;"",PaymentSchedule[[#This Row],[Beginning Balance]]*(InterestRate/PaymentsPerYear),"")</f>
        <v/>
      </c>
      <c r="I275" s="83" t="str">
        <f>IF(PaymentSchedule[[#This Row],[Pmt No]]&lt;&gt;"",IF(PaymentSchedule[[#This Row],[Scheduled Payment]]&lt;=PaymentSchedule[[#This Row],[Beginning Balance]],PaymentSchedule[[#This Row],[Beginning Balance]]-PaymentSchedule[[#This Row],[Principal]],0),"")</f>
        <v/>
      </c>
      <c r="J275" s="83" t="str">
        <f>IF(PaymentSchedule[[#This Row],[Pmt No]]&lt;&gt;"",SUM(INDEX(PaymentSchedule[Interest],1,1):PaymentSchedule[[#This Row],[Interest]]),"")</f>
        <v/>
      </c>
    </row>
    <row r="276" spans="2:10">
      <c r="B276" s="85" t="str">
        <f>IF(LoanIsGood,IF(ROW()-ROW(PaymentSchedule[[#Headers],[Pmt No]])&gt;ScheduledNumberOfPayments,"",ROW()-ROW(PaymentSchedule[[#Headers],[Pmt No]])),"")</f>
        <v/>
      </c>
      <c r="C276" s="84" t="str">
        <f>IF(PaymentSchedule[[#This Row],[Pmt No]]&lt;&gt;"",EOMONTH(LoanStartDate,ROW(PaymentSchedule[[#This Row],[Pmt No]])-ROW(PaymentSchedule[[#Headers],[Pmt No]])-2)+DAY(LoanStartDate),"")</f>
        <v/>
      </c>
      <c r="D276" s="83" t="str">
        <f>IF(PaymentSchedule[[#This Row],[Pmt No]]&lt;&gt;"",IF(ROW()-ROW(PaymentSchedule[[#Headers],[Beginning Balance]])=1,LoanAmount,INDEX(PaymentSchedule[Ending Balance],ROW()-ROW(PaymentSchedule[[#Headers],[Beginning Balance]])-1)),"")</f>
        <v/>
      </c>
      <c r="E276" s="83" t="str">
        <f>IF(PaymentSchedule[[#This Row],[Pmt No]]&lt;&gt;"",ScheduledPayment,"")</f>
        <v/>
      </c>
      <c r="F276" s="83" t="str">
        <f>IF(PaymentSchedule[[#This Row],[Pmt No]]&lt;&gt;"",IF(PaymentSchedule[[#This Row],[Scheduled Payment]]&lt;=PaymentSchedule[[#This Row],[Beginning Balance]],PaymentSchedule[[#This Row],[Scheduled Payment]],PaymentSchedule[[#This Row],[Beginning Balance]]),"")</f>
        <v/>
      </c>
      <c r="G276" s="83" t="str">
        <f>IF(PaymentSchedule[[#This Row],[Pmt No]]&lt;&gt;"",PaymentSchedule[[#This Row],[Total Payment]]-PaymentSchedule[[#This Row],[Interest]],"")</f>
        <v/>
      </c>
      <c r="H276" s="83" t="str">
        <f>IF(PaymentSchedule[[#This Row],[Pmt No]]&lt;&gt;"",PaymentSchedule[[#This Row],[Beginning Balance]]*(InterestRate/PaymentsPerYear),"")</f>
        <v/>
      </c>
      <c r="I276" s="83" t="str">
        <f>IF(PaymentSchedule[[#This Row],[Pmt No]]&lt;&gt;"",IF(PaymentSchedule[[#This Row],[Scheduled Payment]]&lt;=PaymentSchedule[[#This Row],[Beginning Balance]],PaymentSchedule[[#This Row],[Beginning Balance]]-PaymentSchedule[[#This Row],[Principal]],0),"")</f>
        <v/>
      </c>
      <c r="J276" s="83" t="str">
        <f>IF(PaymentSchedule[[#This Row],[Pmt No]]&lt;&gt;"",SUM(INDEX(PaymentSchedule[Interest],1,1):PaymentSchedule[[#This Row],[Interest]]),"")</f>
        <v/>
      </c>
    </row>
    <row r="277" spans="2:10">
      <c r="B277" s="85" t="str">
        <f>IF(LoanIsGood,IF(ROW()-ROW(PaymentSchedule[[#Headers],[Pmt No]])&gt;ScheduledNumberOfPayments,"",ROW()-ROW(PaymentSchedule[[#Headers],[Pmt No]])),"")</f>
        <v/>
      </c>
      <c r="C277" s="84" t="str">
        <f>IF(PaymentSchedule[[#This Row],[Pmt No]]&lt;&gt;"",EOMONTH(LoanStartDate,ROW(PaymentSchedule[[#This Row],[Pmt No]])-ROW(PaymentSchedule[[#Headers],[Pmt No]])-2)+DAY(LoanStartDate),"")</f>
        <v/>
      </c>
      <c r="D277" s="83" t="str">
        <f>IF(PaymentSchedule[[#This Row],[Pmt No]]&lt;&gt;"",IF(ROW()-ROW(PaymentSchedule[[#Headers],[Beginning Balance]])=1,LoanAmount,INDEX(PaymentSchedule[Ending Balance],ROW()-ROW(PaymentSchedule[[#Headers],[Beginning Balance]])-1)),"")</f>
        <v/>
      </c>
      <c r="E277" s="83" t="str">
        <f>IF(PaymentSchedule[[#This Row],[Pmt No]]&lt;&gt;"",ScheduledPayment,"")</f>
        <v/>
      </c>
      <c r="F277" s="83" t="str">
        <f>IF(PaymentSchedule[[#This Row],[Pmt No]]&lt;&gt;"",IF(PaymentSchedule[[#This Row],[Scheduled Payment]]&lt;=PaymentSchedule[[#This Row],[Beginning Balance]],PaymentSchedule[[#This Row],[Scheduled Payment]],PaymentSchedule[[#This Row],[Beginning Balance]]),"")</f>
        <v/>
      </c>
      <c r="G277" s="83" t="str">
        <f>IF(PaymentSchedule[[#This Row],[Pmt No]]&lt;&gt;"",PaymentSchedule[[#This Row],[Total Payment]]-PaymentSchedule[[#This Row],[Interest]],"")</f>
        <v/>
      </c>
      <c r="H277" s="83" t="str">
        <f>IF(PaymentSchedule[[#This Row],[Pmt No]]&lt;&gt;"",PaymentSchedule[[#This Row],[Beginning Balance]]*(InterestRate/PaymentsPerYear),"")</f>
        <v/>
      </c>
      <c r="I277" s="83" t="str">
        <f>IF(PaymentSchedule[[#This Row],[Pmt No]]&lt;&gt;"",IF(PaymentSchedule[[#This Row],[Scheduled Payment]]&lt;=PaymentSchedule[[#This Row],[Beginning Balance]],PaymentSchedule[[#This Row],[Beginning Balance]]-PaymentSchedule[[#This Row],[Principal]],0),"")</f>
        <v/>
      </c>
      <c r="J277" s="83" t="str">
        <f>IF(PaymentSchedule[[#This Row],[Pmt No]]&lt;&gt;"",SUM(INDEX(PaymentSchedule[Interest],1,1):PaymentSchedule[[#This Row],[Interest]]),"")</f>
        <v/>
      </c>
    </row>
    <row r="278" spans="2:10">
      <c r="B278" s="85" t="str">
        <f>IF(LoanIsGood,IF(ROW()-ROW(PaymentSchedule[[#Headers],[Pmt No]])&gt;ScheduledNumberOfPayments,"",ROW()-ROW(PaymentSchedule[[#Headers],[Pmt No]])),"")</f>
        <v/>
      </c>
      <c r="C278" s="84" t="str">
        <f>IF(PaymentSchedule[[#This Row],[Pmt No]]&lt;&gt;"",EOMONTH(LoanStartDate,ROW(PaymentSchedule[[#This Row],[Pmt No]])-ROW(PaymentSchedule[[#Headers],[Pmt No]])-2)+DAY(LoanStartDate),"")</f>
        <v/>
      </c>
      <c r="D278" s="83" t="str">
        <f>IF(PaymentSchedule[[#This Row],[Pmt No]]&lt;&gt;"",IF(ROW()-ROW(PaymentSchedule[[#Headers],[Beginning Balance]])=1,LoanAmount,INDEX(PaymentSchedule[Ending Balance],ROW()-ROW(PaymentSchedule[[#Headers],[Beginning Balance]])-1)),"")</f>
        <v/>
      </c>
      <c r="E278" s="83" t="str">
        <f>IF(PaymentSchedule[[#This Row],[Pmt No]]&lt;&gt;"",ScheduledPayment,"")</f>
        <v/>
      </c>
      <c r="F278" s="83" t="str">
        <f>IF(PaymentSchedule[[#This Row],[Pmt No]]&lt;&gt;"",IF(PaymentSchedule[[#This Row],[Scheduled Payment]]&lt;=PaymentSchedule[[#This Row],[Beginning Balance]],PaymentSchedule[[#This Row],[Scheduled Payment]],PaymentSchedule[[#This Row],[Beginning Balance]]),"")</f>
        <v/>
      </c>
      <c r="G278" s="83" t="str">
        <f>IF(PaymentSchedule[[#This Row],[Pmt No]]&lt;&gt;"",PaymentSchedule[[#This Row],[Total Payment]]-PaymentSchedule[[#This Row],[Interest]],"")</f>
        <v/>
      </c>
      <c r="H278" s="83" t="str">
        <f>IF(PaymentSchedule[[#This Row],[Pmt No]]&lt;&gt;"",PaymentSchedule[[#This Row],[Beginning Balance]]*(InterestRate/PaymentsPerYear),"")</f>
        <v/>
      </c>
      <c r="I278" s="83" t="str">
        <f>IF(PaymentSchedule[[#This Row],[Pmt No]]&lt;&gt;"",IF(PaymentSchedule[[#This Row],[Scheduled Payment]]&lt;=PaymentSchedule[[#This Row],[Beginning Balance]],PaymentSchedule[[#This Row],[Beginning Balance]]-PaymentSchedule[[#This Row],[Principal]],0),"")</f>
        <v/>
      </c>
      <c r="J278" s="83" t="str">
        <f>IF(PaymentSchedule[[#This Row],[Pmt No]]&lt;&gt;"",SUM(INDEX(PaymentSchedule[Interest],1,1):PaymentSchedule[[#This Row],[Interest]]),"")</f>
        <v/>
      </c>
    </row>
    <row r="279" spans="2:10">
      <c r="B279" s="85" t="str">
        <f>IF(LoanIsGood,IF(ROW()-ROW(PaymentSchedule[[#Headers],[Pmt No]])&gt;ScheduledNumberOfPayments,"",ROW()-ROW(PaymentSchedule[[#Headers],[Pmt No]])),"")</f>
        <v/>
      </c>
      <c r="C279" s="84" t="str">
        <f>IF(PaymentSchedule[[#This Row],[Pmt No]]&lt;&gt;"",EOMONTH(LoanStartDate,ROW(PaymentSchedule[[#This Row],[Pmt No]])-ROW(PaymentSchedule[[#Headers],[Pmt No]])-2)+DAY(LoanStartDate),"")</f>
        <v/>
      </c>
      <c r="D279" s="83" t="str">
        <f>IF(PaymentSchedule[[#This Row],[Pmt No]]&lt;&gt;"",IF(ROW()-ROW(PaymentSchedule[[#Headers],[Beginning Balance]])=1,LoanAmount,INDEX(PaymentSchedule[Ending Balance],ROW()-ROW(PaymentSchedule[[#Headers],[Beginning Balance]])-1)),"")</f>
        <v/>
      </c>
      <c r="E279" s="83" t="str">
        <f>IF(PaymentSchedule[[#This Row],[Pmt No]]&lt;&gt;"",ScheduledPayment,"")</f>
        <v/>
      </c>
      <c r="F279" s="83" t="str">
        <f>IF(PaymentSchedule[[#This Row],[Pmt No]]&lt;&gt;"",IF(PaymentSchedule[[#This Row],[Scheduled Payment]]&lt;=PaymentSchedule[[#This Row],[Beginning Balance]],PaymentSchedule[[#This Row],[Scheduled Payment]],PaymentSchedule[[#This Row],[Beginning Balance]]),"")</f>
        <v/>
      </c>
      <c r="G279" s="83" t="str">
        <f>IF(PaymentSchedule[[#This Row],[Pmt No]]&lt;&gt;"",PaymentSchedule[[#This Row],[Total Payment]]-PaymentSchedule[[#This Row],[Interest]],"")</f>
        <v/>
      </c>
      <c r="H279" s="83" t="str">
        <f>IF(PaymentSchedule[[#This Row],[Pmt No]]&lt;&gt;"",PaymentSchedule[[#This Row],[Beginning Balance]]*(InterestRate/PaymentsPerYear),"")</f>
        <v/>
      </c>
      <c r="I279" s="83" t="str">
        <f>IF(PaymentSchedule[[#This Row],[Pmt No]]&lt;&gt;"",IF(PaymentSchedule[[#This Row],[Scheduled Payment]]&lt;=PaymentSchedule[[#This Row],[Beginning Balance]],PaymentSchedule[[#This Row],[Beginning Balance]]-PaymentSchedule[[#This Row],[Principal]],0),"")</f>
        <v/>
      </c>
      <c r="J279" s="83" t="str">
        <f>IF(PaymentSchedule[[#This Row],[Pmt No]]&lt;&gt;"",SUM(INDEX(PaymentSchedule[Interest],1,1):PaymentSchedule[[#This Row],[Interest]]),"")</f>
        <v/>
      </c>
    </row>
    <row r="280" spans="2:10">
      <c r="B280" s="85" t="str">
        <f>IF(LoanIsGood,IF(ROW()-ROW(PaymentSchedule[[#Headers],[Pmt No]])&gt;ScheduledNumberOfPayments,"",ROW()-ROW(PaymentSchedule[[#Headers],[Pmt No]])),"")</f>
        <v/>
      </c>
      <c r="C280" s="84" t="str">
        <f>IF(PaymentSchedule[[#This Row],[Pmt No]]&lt;&gt;"",EOMONTH(LoanStartDate,ROW(PaymentSchedule[[#This Row],[Pmt No]])-ROW(PaymentSchedule[[#Headers],[Pmt No]])-2)+DAY(LoanStartDate),"")</f>
        <v/>
      </c>
      <c r="D280" s="83" t="str">
        <f>IF(PaymentSchedule[[#This Row],[Pmt No]]&lt;&gt;"",IF(ROW()-ROW(PaymentSchedule[[#Headers],[Beginning Balance]])=1,LoanAmount,INDEX(PaymentSchedule[Ending Balance],ROW()-ROW(PaymentSchedule[[#Headers],[Beginning Balance]])-1)),"")</f>
        <v/>
      </c>
      <c r="E280" s="83" t="str">
        <f>IF(PaymentSchedule[[#This Row],[Pmt No]]&lt;&gt;"",ScheduledPayment,"")</f>
        <v/>
      </c>
      <c r="F280" s="83" t="str">
        <f>IF(PaymentSchedule[[#This Row],[Pmt No]]&lt;&gt;"",IF(PaymentSchedule[[#This Row],[Scheduled Payment]]&lt;=PaymentSchedule[[#This Row],[Beginning Balance]],PaymentSchedule[[#This Row],[Scheduled Payment]],PaymentSchedule[[#This Row],[Beginning Balance]]),"")</f>
        <v/>
      </c>
      <c r="G280" s="83" t="str">
        <f>IF(PaymentSchedule[[#This Row],[Pmt No]]&lt;&gt;"",PaymentSchedule[[#This Row],[Total Payment]]-PaymentSchedule[[#This Row],[Interest]],"")</f>
        <v/>
      </c>
      <c r="H280" s="83" t="str">
        <f>IF(PaymentSchedule[[#This Row],[Pmt No]]&lt;&gt;"",PaymentSchedule[[#This Row],[Beginning Balance]]*(InterestRate/PaymentsPerYear),"")</f>
        <v/>
      </c>
      <c r="I280" s="83" t="str">
        <f>IF(PaymentSchedule[[#This Row],[Pmt No]]&lt;&gt;"",IF(PaymentSchedule[[#This Row],[Scheduled Payment]]&lt;=PaymentSchedule[[#This Row],[Beginning Balance]],PaymentSchedule[[#This Row],[Beginning Balance]]-PaymentSchedule[[#This Row],[Principal]],0),"")</f>
        <v/>
      </c>
      <c r="J280" s="83" t="str">
        <f>IF(PaymentSchedule[[#This Row],[Pmt No]]&lt;&gt;"",SUM(INDEX(PaymentSchedule[Interest],1,1):PaymentSchedule[[#This Row],[Interest]]),"")</f>
        <v/>
      </c>
    </row>
    <row r="281" spans="2:10">
      <c r="B281" s="85" t="str">
        <f>IF(LoanIsGood,IF(ROW()-ROW(PaymentSchedule[[#Headers],[Pmt No]])&gt;ScheduledNumberOfPayments,"",ROW()-ROW(PaymentSchedule[[#Headers],[Pmt No]])),"")</f>
        <v/>
      </c>
      <c r="C281" s="84" t="str">
        <f>IF(PaymentSchedule[[#This Row],[Pmt No]]&lt;&gt;"",EOMONTH(LoanStartDate,ROW(PaymentSchedule[[#This Row],[Pmt No]])-ROW(PaymentSchedule[[#Headers],[Pmt No]])-2)+DAY(LoanStartDate),"")</f>
        <v/>
      </c>
      <c r="D281" s="83" t="str">
        <f>IF(PaymentSchedule[[#This Row],[Pmt No]]&lt;&gt;"",IF(ROW()-ROW(PaymentSchedule[[#Headers],[Beginning Balance]])=1,LoanAmount,INDEX(PaymentSchedule[Ending Balance],ROW()-ROW(PaymentSchedule[[#Headers],[Beginning Balance]])-1)),"")</f>
        <v/>
      </c>
      <c r="E281" s="83" t="str">
        <f>IF(PaymentSchedule[[#This Row],[Pmt No]]&lt;&gt;"",ScheduledPayment,"")</f>
        <v/>
      </c>
      <c r="F281" s="83" t="str">
        <f>IF(PaymentSchedule[[#This Row],[Pmt No]]&lt;&gt;"",IF(PaymentSchedule[[#This Row],[Scheduled Payment]]&lt;=PaymentSchedule[[#This Row],[Beginning Balance]],PaymentSchedule[[#This Row],[Scheduled Payment]],PaymentSchedule[[#This Row],[Beginning Balance]]),"")</f>
        <v/>
      </c>
      <c r="G281" s="83" t="str">
        <f>IF(PaymentSchedule[[#This Row],[Pmt No]]&lt;&gt;"",PaymentSchedule[[#This Row],[Total Payment]]-PaymentSchedule[[#This Row],[Interest]],"")</f>
        <v/>
      </c>
      <c r="H281" s="83" t="str">
        <f>IF(PaymentSchedule[[#This Row],[Pmt No]]&lt;&gt;"",PaymentSchedule[[#This Row],[Beginning Balance]]*(InterestRate/PaymentsPerYear),"")</f>
        <v/>
      </c>
      <c r="I281" s="83" t="str">
        <f>IF(PaymentSchedule[[#This Row],[Pmt No]]&lt;&gt;"",IF(PaymentSchedule[[#This Row],[Scheduled Payment]]&lt;=PaymentSchedule[[#This Row],[Beginning Balance]],PaymentSchedule[[#This Row],[Beginning Balance]]-PaymentSchedule[[#This Row],[Principal]],0),"")</f>
        <v/>
      </c>
      <c r="J281" s="83" t="str">
        <f>IF(PaymentSchedule[[#This Row],[Pmt No]]&lt;&gt;"",SUM(INDEX(PaymentSchedule[Interest],1,1):PaymentSchedule[[#This Row],[Interest]]),"")</f>
        <v/>
      </c>
    </row>
    <row r="282" spans="2:10">
      <c r="B282" s="85" t="str">
        <f>IF(LoanIsGood,IF(ROW()-ROW(PaymentSchedule[[#Headers],[Pmt No]])&gt;ScheduledNumberOfPayments,"",ROW()-ROW(PaymentSchedule[[#Headers],[Pmt No]])),"")</f>
        <v/>
      </c>
      <c r="C282" s="84" t="str">
        <f>IF(PaymentSchedule[[#This Row],[Pmt No]]&lt;&gt;"",EOMONTH(LoanStartDate,ROW(PaymentSchedule[[#This Row],[Pmt No]])-ROW(PaymentSchedule[[#Headers],[Pmt No]])-2)+DAY(LoanStartDate),"")</f>
        <v/>
      </c>
      <c r="D282" s="83" t="str">
        <f>IF(PaymentSchedule[[#This Row],[Pmt No]]&lt;&gt;"",IF(ROW()-ROW(PaymentSchedule[[#Headers],[Beginning Balance]])=1,LoanAmount,INDEX(PaymentSchedule[Ending Balance],ROW()-ROW(PaymentSchedule[[#Headers],[Beginning Balance]])-1)),"")</f>
        <v/>
      </c>
      <c r="E282" s="83" t="str">
        <f>IF(PaymentSchedule[[#This Row],[Pmt No]]&lt;&gt;"",ScheduledPayment,"")</f>
        <v/>
      </c>
      <c r="F282" s="83" t="str">
        <f>IF(PaymentSchedule[[#This Row],[Pmt No]]&lt;&gt;"",IF(PaymentSchedule[[#This Row],[Scheduled Payment]]&lt;=PaymentSchedule[[#This Row],[Beginning Balance]],PaymentSchedule[[#This Row],[Scheduled Payment]],PaymentSchedule[[#This Row],[Beginning Balance]]),"")</f>
        <v/>
      </c>
      <c r="G282" s="83" t="str">
        <f>IF(PaymentSchedule[[#This Row],[Pmt No]]&lt;&gt;"",PaymentSchedule[[#This Row],[Total Payment]]-PaymentSchedule[[#This Row],[Interest]],"")</f>
        <v/>
      </c>
      <c r="H282" s="83" t="str">
        <f>IF(PaymentSchedule[[#This Row],[Pmt No]]&lt;&gt;"",PaymentSchedule[[#This Row],[Beginning Balance]]*(InterestRate/PaymentsPerYear),"")</f>
        <v/>
      </c>
      <c r="I282" s="83" t="str">
        <f>IF(PaymentSchedule[[#This Row],[Pmt No]]&lt;&gt;"",IF(PaymentSchedule[[#This Row],[Scheduled Payment]]&lt;=PaymentSchedule[[#This Row],[Beginning Balance]],PaymentSchedule[[#This Row],[Beginning Balance]]-PaymentSchedule[[#This Row],[Principal]],0),"")</f>
        <v/>
      </c>
      <c r="J282" s="83" t="str">
        <f>IF(PaymentSchedule[[#This Row],[Pmt No]]&lt;&gt;"",SUM(INDEX(PaymentSchedule[Interest],1,1):PaymentSchedule[[#This Row],[Interest]]),"")</f>
        <v/>
      </c>
    </row>
    <row r="283" spans="2:10">
      <c r="B283" s="85" t="str">
        <f>IF(LoanIsGood,IF(ROW()-ROW(PaymentSchedule[[#Headers],[Pmt No]])&gt;ScheduledNumberOfPayments,"",ROW()-ROW(PaymentSchedule[[#Headers],[Pmt No]])),"")</f>
        <v/>
      </c>
      <c r="C283" s="84" t="str">
        <f>IF(PaymentSchedule[[#This Row],[Pmt No]]&lt;&gt;"",EOMONTH(LoanStartDate,ROW(PaymentSchedule[[#This Row],[Pmt No]])-ROW(PaymentSchedule[[#Headers],[Pmt No]])-2)+DAY(LoanStartDate),"")</f>
        <v/>
      </c>
      <c r="D283" s="83" t="str">
        <f>IF(PaymentSchedule[[#This Row],[Pmt No]]&lt;&gt;"",IF(ROW()-ROW(PaymentSchedule[[#Headers],[Beginning Balance]])=1,LoanAmount,INDEX(PaymentSchedule[Ending Balance],ROW()-ROW(PaymentSchedule[[#Headers],[Beginning Balance]])-1)),"")</f>
        <v/>
      </c>
      <c r="E283" s="83" t="str">
        <f>IF(PaymentSchedule[[#This Row],[Pmt No]]&lt;&gt;"",ScheduledPayment,"")</f>
        <v/>
      </c>
      <c r="F283" s="83" t="str">
        <f>IF(PaymentSchedule[[#This Row],[Pmt No]]&lt;&gt;"",IF(PaymentSchedule[[#This Row],[Scheduled Payment]]&lt;=PaymentSchedule[[#This Row],[Beginning Balance]],PaymentSchedule[[#This Row],[Scheduled Payment]],PaymentSchedule[[#This Row],[Beginning Balance]]),"")</f>
        <v/>
      </c>
      <c r="G283" s="83" t="str">
        <f>IF(PaymentSchedule[[#This Row],[Pmt No]]&lt;&gt;"",PaymentSchedule[[#This Row],[Total Payment]]-PaymentSchedule[[#This Row],[Interest]],"")</f>
        <v/>
      </c>
      <c r="H283" s="83" t="str">
        <f>IF(PaymentSchedule[[#This Row],[Pmt No]]&lt;&gt;"",PaymentSchedule[[#This Row],[Beginning Balance]]*(InterestRate/PaymentsPerYear),"")</f>
        <v/>
      </c>
      <c r="I283" s="83" t="str">
        <f>IF(PaymentSchedule[[#This Row],[Pmt No]]&lt;&gt;"",IF(PaymentSchedule[[#This Row],[Scheduled Payment]]&lt;=PaymentSchedule[[#This Row],[Beginning Balance]],PaymentSchedule[[#This Row],[Beginning Balance]]-PaymentSchedule[[#This Row],[Principal]],0),"")</f>
        <v/>
      </c>
      <c r="J283" s="83" t="str">
        <f>IF(PaymentSchedule[[#This Row],[Pmt No]]&lt;&gt;"",SUM(INDEX(PaymentSchedule[Interest],1,1):PaymentSchedule[[#This Row],[Interest]]),"")</f>
        <v/>
      </c>
    </row>
    <row r="284" spans="2:10">
      <c r="B284" s="85" t="str">
        <f>IF(LoanIsGood,IF(ROW()-ROW(PaymentSchedule[[#Headers],[Pmt No]])&gt;ScheduledNumberOfPayments,"",ROW()-ROW(PaymentSchedule[[#Headers],[Pmt No]])),"")</f>
        <v/>
      </c>
      <c r="C284" s="84" t="str">
        <f>IF(PaymentSchedule[[#This Row],[Pmt No]]&lt;&gt;"",EOMONTH(LoanStartDate,ROW(PaymentSchedule[[#This Row],[Pmt No]])-ROW(PaymentSchedule[[#Headers],[Pmt No]])-2)+DAY(LoanStartDate),"")</f>
        <v/>
      </c>
      <c r="D284" s="83" t="str">
        <f>IF(PaymentSchedule[[#This Row],[Pmt No]]&lt;&gt;"",IF(ROW()-ROW(PaymentSchedule[[#Headers],[Beginning Balance]])=1,LoanAmount,INDEX(PaymentSchedule[Ending Balance],ROW()-ROW(PaymentSchedule[[#Headers],[Beginning Balance]])-1)),"")</f>
        <v/>
      </c>
      <c r="E284" s="83" t="str">
        <f>IF(PaymentSchedule[[#This Row],[Pmt No]]&lt;&gt;"",ScheduledPayment,"")</f>
        <v/>
      </c>
      <c r="F284" s="83" t="str">
        <f>IF(PaymentSchedule[[#This Row],[Pmt No]]&lt;&gt;"",IF(PaymentSchedule[[#This Row],[Scheduled Payment]]&lt;=PaymentSchedule[[#This Row],[Beginning Balance]],PaymentSchedule[[#This Row],[Scheduled Payment]],PaymentSchedule[[#This Row],[Beginning Balance]]),"")</f>
        <v/>
      </c>
      <c r="G284" s="83" t="str">
        <f>IF(PaymentSchedule[[#This Row],[Pmt No]]&lt;&gt;"",PaymentSchedule[[#This Row],[Total Payment]]-PaymentSchedule[[#This Row],[Interest]],"")</f>
        <v/>
      </c>
      <c r="H284" s="83" t="str">
        <f>IF(PaymentSchedule[[#This Row],[Pmt No]]&lt;&gt;"",PaymentSchedule[[#This Row],[Beginning Balance]]*(InterestRate/PaymentsPerYear),"")</f>
        <v/>
      </c>
      <c r="I284" s="83" t="str">
        <f>IF(PaymentSchedule[[#This Row],[Pmt No]]&lt;&gt;"",IF(PaymentSchedule[[#This Row],[Scheduled Payment]]&lt;=PaymentSchedule[[#This Row],[Beginning Balance]],PaymentSchedule[[#This Row],[Beginning Balance]]-PaymentSchedule[[#This Row],[Principal]],0),"")</f>
        <v/>
      </c>
      <c r="J284" s="83" t="str">
        <f>IF(PaymentSchedule[[#This Row],[Pmt No]]&lt;&gt;"",SUM(INDEX(PaymentSchedule[Interest],1,1):PaymentSchedule[[#This Row],[Interest]]),"")</f>
        <v/>
      </c>
    </row>
    <row r="285" spans="2:10">
      <c r="B285" s="85" t="str">
        <f>IF(LoanIsGood,IF(ROW()-ROW(PaymentSchedule[[#Headers],[Pmt No]])&gt;ScheduledNumberOfPayments,"",ROW()-ROW(PaymentSchedule[[#Headers],[Pmt No]])),"")</f>
        <v/>
      </c>
      <c r="C285" s="84" t="str">
        <f>IF(PaymentSchedule[[#This Row],[Pmt No]]&lt;&gt;"",EOMONTH(LoanStartDate,ROW(PaymentSchedule[[#This Row],[Pmt No]])-ROW(PaymentSchedule[[#Headers],[Pmt No]])-2)+DAY(LoanStartDate),"")</f>
        <v/>
      </c>
      <c r="D285" s="83" t="str">
        <f>IF(PaymentSchedule[[#This Row],[Pmt No]]&lt;&gt;"",IF(ROW()-ROW(PaymentSchedule[[#Headers],[Beginning Balance]])=1,LoanAmount,INDEX(PaymentSchedule[Ending Balance],ROW()-ROW(PaymentSchedule[[#Headers],[Beginning Balance]])-1)),"")</f>
        <v/>
      </c>
      <c r="E285" s="83" t="str">
        <f>IF(PaymentSchedule[[#This Row],[Pmt No]]&lt;&gt;"",ScheduledPayment,"")</f>
        <v/>
      </c>
      <c r="F285" s="83" t="str">
        <f>IF(PaymentSchedule[[#This Row],[Pmt No]]&lt;&gt;"",IF(PaymentSchedule[[#This Row],[Scheduled Payment]]&lt;=PaymentSchedule[[#This Row],[Beginning Balance]],PaymentSchedule[[#This Row],[Scheduled Payment]],PaymentSchedule[[#This Row],[Beginning Balance]]),"")</f>
        <v/>
      </c>
      <c r="G285" s="83" t="str">
        <f>IF(PaymentSchedule[[#This Row],[Pmt No]]&lt;&gt;"",PaymentSchedule[[#This Row],[Total Payment]]-PaymentSchedule[[#This Row],[Interest]],"")</f>
        <v/>
      </c>
      <c r="H285" s="83" t="str">
        <f>IF(PaymentSchedule[[#This Row],[Pmt No]]&lt;&gt;"",PaymentSchedule[[#This Row],[Beginning Balance]]*(InterestRate/PaymentsPerYear),"")</f>
        <v/>
      </c>
      <c r="I285" s="83" t="str">
        <f>IF(PaymentSchedule[[#This Row],[Pmt No]]&lt;&gt;"",IF(PaymentSchedule[[#This Row],[Scheduled Payment]]&lt;=PaymentSchedule[[#This Row],[Beginning Balance]],PaymentSchedule[[#This Row],[Beginning Balance]]-PaymentSchedule[[#This Row],[Principal]],0),"")</f>
        <v/>
      </c>
      <c r="J285" s="83" t="str">
        <f>IF(PaymentSchedule[[#This Row],[Pmt No]]&lt;&gt;"",SUM(INDEX(PaymentSchedule[Interest],1,1):PaymentSchedule[[#This Row],[Interest]]),"")</f>
        <v/>
      </c>
    </row>
    <row r="286" spans="2:10">
      <c r="B286" s="85" t="str">
        <f>IF(LoanIsGood,IF(ROW()-ROW(PaymentSchedule[[#Headers],[Pmt No]])&gt;ScheduledNumberOfPayments,"",ROW()-ROW(PaymentSchedule[[#Headers],[Pmt No]])),"")</f>
        <v/>
      </c>
      <c r="C286" s="84" t="str">
        <f>IF(PaymentSchedule[[#This Row],[Pmt No]]&lt;&gt;"",EOMONTH(LoanStartDate,ROW(PaymentSchedule[[#This Row],[Pmt No]])-ROW(PaymentSchedule[[#Headers],[Pmt No]])-2)+DAY(LoanStartDate),"")</f>
        <v/>
      </c>
      <c r="D286" s="83" t="str">
        <f>IF(PaymentSchedule[[#This Row],[Pmt No]]&lt;&gt;"",IF(ROW()-ROW(PaymentSchedule[[#Headers],[Beginning Balance]])=1,LoanAmount,INDEX(PaymentSchedule[Ending Balance],ROW()-ROW(PaymentSchedule[[#Headers],[Beginning Balance]])-1)),"")</f>
        <v/>
      </c>
      <c r="E286" s="83" t="str">
        <f>IF(PaymentSchedule[[#This Row],[Pmt No]]&lt;&gt;"",ScheduledPayment,"")</f>
        <v/>
      </c>
      <c r="F286" s="83" t="str">
        <f>IF(PaymentSchedule[[#This Row],[Pmt No]]&lt;&gt;"",IF(PaymentSchedule[[#This Row],[Scheduled Payment]]&lt;=PaymentSchedule[[#This Row],[Beginning Balance]],PaymentSchedule[[#This Row],[Scheduled Payment]],PaymentSchedule[[#This Row],[Beginning Balance]]),"")</f>
        <v/>
      </c>
      <c r="G286" s="83" t="str">
        <f>IF(PaymentSchedule[[#This Row],[Pmt No]]&lt;&gt;"",PaymentSchedule[[#This Row],[Total Payment]]-PaymentSchedule[[#This Row],[Interest]],"")</f>
        <v/>
      </c>
      <c r="H286" s="83" t="str">
        <f>IF(PaymentSchedule[[#This Row],[Pmt No]]&lt;&gt;"",PaymentSchedule[[#This Row],[Beginning Balance]]*(InterestRate/PaymentsPerYear),"")</f>
        <v/>
      </c>
      <c r="I286" s="83" t="str">
        <f>IF(PaymentSchedule[[#This Row],[Pmt No]]&lt;&gt;"",IF(PaymentSchedule[[#This Row],[Scheduled Payment]]&lt;=PaymentSchedule[[#This Row],[Beginning Balance]],PaymentSchedule[[#This Row],[Beginning Balance]]-PaymentSchedule[[#This Row],[Principal]],0),"")</f>
        <v/>
      </c>
      <c r="J286" s="83" t="str">
        <f>IF(PaymentSchedule[[#This Row],[Pmt No]]&lt;&gt;"",SUM(INDEX(PaymentSchedule[Interest],1,1):PaymentSchedule[[#This Row],[Interest]]),"")</f>
        <v/>
      </c>
    </row>
    <row r="287" spans="2:10">
      <c r="B287" s="85" t="str">
        <f>IF(LoanIsGood,IF(ROW()-ROW(PaymentSchedule[[#Headers],[Pmt No]])&gt;ScheduledNumberOfPayments,"",ROW()-ROW(PaymentSchedule[[#Headers],[Pmt No]])),"")</f>
        <v/>
      </c>
      <c r="C287" s="84" t="str">
        <f>IF(PaymentSchedule[[#This Row],[Pmt No]]&lt;&gt;"",EOMONTH(LoanStartDate,ROW(PaymentSchedule[[#This Row],[Pmt No]])-ROW(PaymentSchedule[[#Headers],[Pmt No]])-2)+DAY(LoanStartDate),"")</f>
        <v/>
      </c>
      <c r="D287" s="83" t="str">
        <f>IF(PaymentSchedule[[#This Row],[Pmt No]]&lt;&gt;"",IF(ROW()-ROW(PaymentSchedule[[#Headers],[Beginning Balance]])=1,LoanAmount,INDEX(PaymentSchedule[Ending Balance],ROW()-ROW(PaymentSchedule[[#Headers],[Beginning Balance]])-1)),"")</f>
        <v/>
      </c>
      <c r="E287" s="83" t="str">
        <f>IF(PaymentSchedule[[#This Row],[Pmt No]]&lt;&gt;"",ScheduledPayment,"")</f>
        <v/>
      </c>
      <c r="F287" s="83" t="str">
        <f>IF(PaymentSchedule[[#This Row],[Pmt No]]&lt;&gt;"",IF(PaymentSchedule[[#This Row],[Scheduled Payment]]&lt;=PaymentSchedule[[#This Row],[Beginning Balance]],PaymentSchedule[[#This Row],[Scheduled Payment]],PaymentSchedule[[#This Row],[Beginning Balance]]),"")</f>
        <v/>
      </c>
      <c r="G287" s="83" t="str">
        <f>IF(PaymentSchedule[[#This Row],[Pmt No]]&lt;&gt;"",PaymentSchedule[[#This Row],[Total Payment]]-PaymentSchedule[[#This Row],[Interest]],"")</f>
        <v/>
      </c>
      <c r="H287" s="83" t="str">
        <f>IF(PaymentSchedule[[#This Row],[Pmt No]]&lt;&gt;"",PaymentSchedule[[#This Row],[Beginning Balance]]*(InterestRate/PaymentsPerYear),"")</f>
        <v/>
      </c>
      <c r="I287" s="83" t="str">
        <f>IF(PaymentSchedule[[#This Row],[Pmt No]]&lt;&gt;"",IF(PaymentSchedule[[#This Row],[Scheduled Payment]]&lt;=PaymentSchedule[[#This Row],[Beginning Balance]],PaymentSchedule[[#This Row],[Beginning Balance]]-PaymentSchedule[[#This Row],[Principal]],0),"")</f>
        <v/>
      </c>
      <c r="J287" s="83" t="str">
        <f>IF(PaymentSchedule[[#This Row],[Pmt No]]&lt;&gt;"",SUM(INDEX(PaymentSchedule[Interest],1,1):PaymentSchedule[[#This Row],[Interest]]),"")</f>
        <v/>
      </c>
    </row>
    <row r="288" spans="2:10">
      <c r="B288" s="85" t="str">
        <f>IF(LoanIsGood,IF(ROW()-ROW(PaymentSchedule[[#Headers],[Pmt No]])&gt;ScheduledNumberOfPayments,"",ROW()-ROW(PaymentSchedule[[#Headers],[Pmt No]])),"")</f>
        <v/>
      </c>
      <c r="C288" s="84" t="str">
        <f>IF(PaymentSchedule[[#This Row],[Pmt No]]&lt;&gt;"",EOMONTH(LoanStartDate,ROW(PaymentSchedule[[#This Row],[Pmt No]])-ROW(PaymentSchedule[[#Headers],[Pmt No]])-2)+DAY(LoanStartDate),"")</f>
        <v/>
      </c>
      <c r="D288" s="83" t="str">
        <f>IF(PaymentSchedule[[#This Row],[Pmt No]]&lt;&gt;"",IF(ROW()-ROW(PaymentSchedule[[#Headers],[Beginning Balance]])=1,LoanAmount,INDEX(PaymentSchedule[Ending Balance],ROW()-ROW(PaymentSchedule[[#Headers],[Beginning Balance]])-1)),"")</f>
        <v/>
      </c>
      <c r="E288" s="83" t="str">
        <f>IF(PaymentSchedule[[#This Row],[Pmt No]]&lt;&gt;"",ScheduledPayment,"")</f>
        <v/>
      </c>
      <c r="F288" s="83" t="str">
        <f>IF(PaymentSchedule[[#This Row],[Pmt No]]&lt;&gt;"",IF(PaymentSchedule[[#This Row],[Scheduled Payment]]&lt;=PaymentSchedule[[#This Row],[Beginning Balance]],PaymentSchedule[[#This Row],[Scheduled Payment]],PaymentSchedule[[#This Row],[Beginning Balance]]),"")</f>
        <v/>
      </c>
      <c r="G288" s="83" t="str">
        <f>IF(PaymentSchedule[[#This Row],[Pmt No]]&lt;&gt;"",PaymentSchedule[[#This Row],[Total Payment]]-PaymentSchedule[[#This Row],[Interest]],"")</f>
        <v/>
      </c>
      <c r="H288" s="83" t="str">
        <f>IF(PaymentSchedule[[#This Row],[Pmt No]]&lt;&gt;"",PaymentSchedule[[#This Row],[Beginning Balance]]*(InterestRate/PaymentsPerYear),"")</f>
        <v/>
      </c>
      <c r="I288" s="83" t="str">
        <f>IF(PaymentSchedule[[#This Row],[Pmt No]]&lt;&gt;"",IF(PaymentSchedule[[#This Row],[Scheduled Payment]]&lt;=PaymentSchedule[[#This Row],[Beginning Balance]],PaymentSchedule[[#This Row],[Beginning Balance]]-PaymentSchedule[[#This Row],[Principal]],0),"")</f>
        <v/>
      </c>
      <c r="J288" s="83" t="str">
        <f>IF(PaymentSchedule[[#This Row],[Pmt No]]&lt;&gt;"",SUM(INDEX(PaymentSchedule[Interest],1,1):PaymentSchedule[[#This Row],[Interest]]),"")</f>
        <v/>
      </c>
    </row>
    <row r="289" spans="2:10">
      <c r="B289" s="85" t="str">
        <f>IF(LoanIsGood,IF(ROW()-ROW(PaymentSchedule[[#Headers],[Pmt No]])&gt;ScheduledNumberOfPayments,"",ROW()-ROW(PaymentSchedule[[#Headers],[Pmt No]])),"")</f>
        <v/>
      </c>
      <c r="C289" s="84" t="str">
        <f>IF(PaymentSchedule[[#This Row],[Pmt No]]&lt;&gt;"",EOMONTH(LoanStartDate,ROW(PaymentSchedule[[#This Row],[Pmt No]])-ROW(PaymentSchedule[[#Headers],[Pmt No]])-2)+DAY(LoanStartDate),"")</f>
        <v/>
      </c>
      <c r="D289" s="83" t="str">
        <f>IF(PaymentSchedule[[#This Row],[Pmt No]]&lt;&gt;"",IF(ROW()-ROW(PaymentSchedule[[#Headers],[Beginning Balance]])=1,LoanAmount,INDEX(PaymentSchedule[Ending Balance],ROW()-ROW(PaymentSchedule[[#Headers],[Beginning Balance]])-1)),"")</f>
        <v/>
      </c>
      <c r="E289" s="83" t="str">
        <f>IF(PaymentSchedule[[#This Row],[Pmt No]]&lt;&gt;"",ScheduledPayment,"")</f>
        <v/>
      </c>
      <c r="F289" s="83" t="str">
        <f>IF(PaymentSchedule[[#This Row],[Pmt No]]&lt;&gt;"",IF(PaymentSchedule[[#This Row],[Scheduled Payment]]&lt;=PaymentSchedule[[#This Row],[Beginning Balance]],PaymentSchedule[[#This Row],[Scheduled Payment]],PaymentSchedule[[#This Row],[Beginning Balance]]),"")</f>
        <v/>
      </c>
      <c r="G289" s="83" t="str">
        <f>IF(PaymentSchedule[[#This Row],[Pmt No]]&lt;&gt;"",PaymentSchedule[[#This Row],[Total Payment]]-PaymentSchedule[[#This Row],[Interest]],"")</f>
        <v/>
      </c>
      <c r="H289" s="83" t="str">
        <f>IF(PaymentSchedule[[#This Row],[Pmt No]]&lt;&gt;"",PaymentSchedule[[#This Row],[Beginning Balance]]*(InterestRate/PaymentsPerYear),"")</f>
        <v/>
      </c>
      <c r="I289" s="83" t="str">
        <f>IF(PaymentSchedule[[#This Row],[Pmt No]]&lt;&gt;"",IF(PaymentSchedule[[#This Row],[Scheduled Payment]]&lt;=PaymentSchedule[[#This Row],[Beginning Balance]],PaymentSchedule[[#This Row],[Beginning Balance]]-PaymentSchedule[[#This Row],[Principal]],0),"")</f>
        <v/>
      </c>
      <c r="J289" s="83" t="str">
        <f>IF(PaymentSchedule[[#This Row],[Pmt No]]&lt;&gt;"",SUM(INDEX(PaymentSchedule[Interest],1,1):PaymentSchedule[[#This Row],[Interest]]),"")</f>
        <v/>
      </c>
    </row>
    <row r="290" spans="2:10">
      <c r="B290" s="85" t="str">
        <f>IF(LoanIsGood,IF(ROW()-ROW(PaymentSchedule[[#Headers],[Pmt No]])&gt;ScheduledNumberOfPayments,"",ROW()-ROW(PaymentSchedule[[#Headers],[Pmt No]])),"")</f>
        <v/>
      </c>
      <c r="C290" s="84" t="str">
        <f>IF(PaymentSchedule[[#This Row],[Pmt No]]&lt;&gt;"",EOMONTH(LoanStartDate,ROW(PaymentSchedule[[#This Row],[Pmt No]])-ROW(PaymentSchedule[[#Headers],[Pmt No]])-2)+DAY(LoanStartDate),"")</f>
        <v/>
      </c>
      <c r="D290" s="83" t="str">
        <f>IF(PaymentSchedule[[#This Row],[Pmt No]]&lt;&gt;"",IF(ROW()-ROW(PaymentSchedule[[#Headers],[Beginning Balance]])=1,LoanAmount,INDEX(PaymentSchedule[Ending Balance],ROW()-ROW(PaymentSchedule[[#Headers],[Beginning Balance]])-1)),"")</f>
        <v/>
      </c>
      <c r="E290" s="83" t="str">
        <f>IF(PaymentSchedule[[#This Row],[Pmt No]]&lt;&gt;"",ScheduledPayment,"")</f>
        <v/>
      </c>
      <c r="F290" s="83" t="str">
        <f>IF(PaymentSchedule[[#This Row],[Pmt No]]&lt;&gt;"",IF(PaymentSchedule[[#This Row],[Scheduled Payment]]&lt;=PaymentSchedule[[#This Row],[Beginning Balance]],PaymentSchedule[[#This Row],[Scheduled Payment]],PaymentSchedule[[#This Row],[Beginning Balance]]),"")</f>
        <v/>
      </c>
      <c r="G290" s="83" t="str">
        <f>IF(PaymentSchedule[[#This Row],[Pmt No]]&lt;&gt;"",PaymentSchedule[[#This Row],[Total Payment]]-PaymentSchedule[[#This Row],[Interest]],"")</f>
        <v/>
      </c>
      <c r="H290" s="83" t="str">
        <f>IF(PaymentSchedule[[#This Row],[Pmt No]]&lt;&gt;"",PaymentSchedule[[#This Row],[Beginning Balance]]*(InterestRate/PaymentsPerYear),"")</f>
        <v/>
      </c>
      <c r="I290" s="83" t="str">
        <f>IF(PaymentSchedule[[#This Row],[Pmt No]]&lt;&gt;"",IF(PaymentSchedule[[#This Row],[Scheduled Payment]]&lt;=PaymentSchedule[[#This Row],[Beginning Balance]],PaymentSchedule[[#This Row],[Beginning Balance]]-PaymentSchedule[[#This Row],[Principal]],0),"")</f>
        <v/>
      </c>
      <c r="J290" s="83" t="str">
        <f>IF(PaymentSchedule[[#This Row],[Pmt No]]&lt;&gt;"",SUM(INDEX(PaymentSchedule[Interest],1,1):PaymentSchedule[[#This Row],[Interest]]),"")</f>
        <v/>
      </c>
    </row>
    <row r="291" spans="2:10">
      <c r="B291" s="85" t="str">
        <f>IF(LoanIsGood,IF(ROW()-ROW(PaymentSchedule[[#Headers],[Pmt No]])&gt;ScheduledNumberOfPayments,"",ROW()-ROW(PaymentSchedule[[#Headers],[Pmt No]])),"")</f>
        <v/>
      </c>
      <c r="C291" s="84" t="str">
        <f>IF(PaymentSchedule[[#This Row],[Pmt No]]&lt;&gt;"",EOMONTH(LoanStartDate,ROW(PaymentSchedule[[#This Row],[Pmt No]])-ROW(PaymentSchedule[[#Headers],[Pmt No]])-2)+DAY(LoanStartDate),"")</f>
        <v/>
      </c>
      <c r="D291" s="83" t="str">
        <f>IF(PaymentSchedule[[#This Row],[Pmt No]]&lt;&gt;"",IF(ROW()-ROW(PaymentSchedule[[#Headers],[Beginning Balance]])=1,LoanAmount,INDEX(PaymentSchedule[Ending Balance],ROW()-ROW(PaymentSchedule[[#Headers],[Beginning Balance]])-1)),"")</f>
        <v/>
      </c>
      <c r="E291" s="83" t="str">
        <f>IF(PaymentSchedule[[#This Row],[Pmt No]]&lt;&gt;"",ScheduledPayment,"")</f>
        <v/>
      </c>
      <c r="F291" s="83" t="str">
        <f>IF(PaymentSchedule[[#This Row],[Pmt No]]&lt;&gt;"",IF(PaymentSchedule[[#This Row],[Scheduled Payment]]&lt;=PaymentSchedule[[#This Row],[Beginning Balance]],PaymentSchedule[[#This Row],[Scheduled Payment]],PaymentSchedule[[#This Row],[Beginning Balance]]),"")</f>
        <v/>
      </c>
      <c r="G291" s="83" t="str">
        <f>IF(PaymentSchedule[[#This Row],[Pmt No]]&lt;&gt;"",PaymentSchedule[[#This Row],[Total Payment]]-PaymentSchedule[[#This Row],[Interest]],"")</f>
        <v/>
      </c>
      <c r="H291" s="83" t="str">
        <f>IF(PaymentSchedule[[#This Row],[Pmt No]]&lt;&gt;"",PaymentSchedule[[#This Row],[Beginning Balance]]*(InterestRate/PaymentsPerYear),"")</f>
        <v/>
      </c>
      <c r="I291" s="83" t="str">
        <f>IF(PaymentSchedule[[#This Row],[Pmt No]]&lt;&gt;"",IF(PaymentSchedule[[#This Row],[Scheduled Payment]]&lt;=PaymentSchedule[[#This Row],[Beginning Balance]],PaymentSchedule[[#This Row],[Beginning Balance]]-PaymentSchedule[[#This Row],[Principal]],0),"")</f>
        <v/>
      </c>
      <c r="J291" s="83" t="str">
        <f>IF(PaymentSchedule[[#This Row],[Pmt No]]&lt;&gt;"",SUM(INDEX(PaymentSchedule[Interest],1,1):PaymentSchedule[[#This Row],[Interest]]),"")</f>
        <v/>
      </c>
    </row>
    <row r="292" spans="2:10">
      <c r="B292" s="85" t="str">
        <f>IF(LoanIsGood,IF(ROW()-ROW(PaymentSchedule[[#Headers],[Pmt No]])&gt;ScheduledNumberOfPayments,"",ROW()-ROW(PaymentSchedule[[#Headers],[Pmt No]])),"")</f>
        <v/>
      </c>
      <c r="C292" s="84" t="str">
        <f>IF(PaymentSchedule[[#This Row],[Pmt No]]&lt;&gt;"",EOMONTH(LoanStartDate,ROW(PaymentSchedule[[#This Row],[Pmt No]])-ROW(PaymentSchedule[[#Headers],[Pmt No]])-2)+DAY(LoanStartDate),"")</f>
        <v/>
      </c>
      <c r="D292" s="83" t="str">
        <f>IF(PaymentSchedule[[#This Row],[Pmt No]]&lt;&gt;"",IF(ROW()-ROW(PaymentSchedule[[#Headers],[Beginning Balance]])=1,LoanAmount,INDEX(PaymentSchedule[Ending Balance],ROW()-ROW(PaymentSchedule[[#Headers],[Beginning Balance]])-1)),"")</f>
        <v/>
      </c>
      <c r="E292" s="83" t="str">
        <f>IF(PaymentSchedule[[#This Row],[Pmt No]]&lt;&gt;"",ScheduledPayment,"")</f>
        <v/>
      </c>
      <c r="F292" s="83" t="str">
        <f>IF(PaymentSchedule[[#This Row],[Pmt No]]&lt;&gt;"",IF(PaymentSchedule[[#This Row],[Scheduled Payment]]&lt;=PaymentSchedule[[#This Row],[Beginning Balance]],PaymentSchedule[[#This Row],[Scheduled Payment]],PaymentSchedule[[#This Row],[Beginning Balance]]),"")</f>
        <v/>
      </c>
      <c r="G292" s="83" t="str">
        <f>IF(PaymentSchedule[[#This Row],[Pmt No]]&lt;&gt;"",PaymentSchedule[[#This Row],[Total Payment]]-PaymentSchedule[[#This Row],[Interest]],"")</f>
        <v/>
      </c>
      <c r="H292" s="83" t="str">
        <f>IF(PaymentSchedule[[#This Row],[Pmt No]]&lt;&gt;"",PaymentSchedule[[#This Row],[Beginning Balance]]*(InterestRate/PaymentsPerYear),"")</f>
        <v/>
      </c>
      <c r="I292" s="83" t="str">
        <f>IF(PaymentSchedule[[#This Row],[Pmt No]]&lt;&gt;"",IF(PaymentSchedule[[#This Row],[Scheduled Payment]]&lt;=PaymentSchedule[[#This Row],[Beginning Balance]],PaymentSchedule[[#This Row],[Beginning Balance]]-PaymentSchedule[[#This Row],[Principal]],0),"")</f>
        <v/>
      </c>
      <c r="J292" s="83" t="str">
        <f>IF(PaymentSchedule[[#This Row],[Pmt No]]&lt;&gt;"",SUM(INDEX(PaymentSchedule[Interest],1,1):PaymentSchedule[[#This Row],[Interest]]),"")</f>
        <v/>
      </c>
    </row>
    <row r="293" spans="2:10">
      <c r="B293" s="85" t="str">
        <f>IF(LoanIsGood,IF(ROW()-ROW(PaymentSchedule[[#Headers],[Pmt No]])&gt;ScheduledNumberOfPayments,"",ROW()-ROW(PaymentSchedule[[#Headers],[Pmt No]])),"")</f>
        <v/>
      </c>
      <c r="C293" s="84" t="str">
        <f>IF(PaymentSchedule[[#This Row],[Pmt No]]&lt;&gt;"",EOMONTH(LoanStartDate,ROW(PaymentSchedule[[#This Row],[Pmt No]])-ROW(PaymentSchedule[[#Headers],[Pmt No]])-2)+DAY(LoanStartDate),"")</f>
        <v/>
      </c>
      <c r="D293" s="83" t="str">
        <f>IF(PaymentSchedule[[#This Row],[Pmt No]]&lt;&gt;"",IF(ROW()-ROW(PaymentSchedule[[#Headers],[Beginning Balance]])=1,LoanAmount,INDEX(PaymentSchedule[Ending Balance],ROW()-ROW(PaymentSchedule[[#Headers],[Beginning Balance]])-1)),"")</f>
        <v/>
      </c>
      <c r="E293" s="83" t="str">
        <f>IF(PaymentSchedule[[#This Row],[Pmt No]]&lt;&gt;"",ScheduledPayment,"")</f>
        <v/>
      </c>
      <c r="F293" s="83" t="str">
        <f>IF(PaymentSchedule[[#This Row],[Pmt No]]&lt;&gt;"",IF(PaymentSchedule[[#This Row],[Scheduled Payment]]&lt;=PaymentSchedule[[#This Row],[Beginning Balance]],PaymentSchedule[[#This Row],[Scheduled Payment]],PaymentSchedule[[#This Row],[Beginning Balance]]),"")</f>
        <v/>
      </c>
      <c r="G293" s="83" t="str">
        <f>IF(PaymentSchedule[[#This Row],[Pmt No]]&lt;&gt;"",PaymentSchedule[[#This Row],[Total Payment]]-PaymentSchedule[[#This Row],[Interest]],"")</f>
        <v/>
      </c>
      <c r="H293" s="83" t="str">
        <f>IF(PaymentSchedule[[#This Row],[Pmt No]]&lt;&gt;"",PaymentSchedule[[#This Row],[Beginning Balance]]*(InterestRate/PaymentsPerYear),"")</f>
        <v/>
      </c>
      <c r="I293" s="83" t="str">
        <f>IF(PaymentSchedule[[#This Row],[Pmt No]]&lt;&gt;"",IF(PaymentSchedule[[#This Row],[Scheduled Payment]]&lt;=PaymentSchedule[[#This Row],[Beginning Balance]],PaymentSchedule[[#This Row],[Beginning Balance]]-PaymentSchedule[[#This Row],[Principal]],0),"")</f>
        <v/>
      </c>
      <c r="J293" s="83" t="str">
        <f>IF(PaymentSchedule[[#This Row],[Pmt No]]&lt;&gt;"",SUM(INDEX(PaymentSchedule[Interest],1,1):PaymentSchedule[[#This Row],[Interest]]),"")</f>
        <v/>
      </c>
    </row>
    <row r="294" spans="2:10">
      <c r="B294" s="85" t="str">
        <f>IF(LoanIsGood,IF(ROW()-ROW(PaymentSchedule[[#Headers],[Pmt No]])&gt;ScheduledNumberOfPayments,"",ROW()-ROW(PaymentSchedule[[#Headers],[Pmt No]])),"")</f>
        <v/>
      </c>
      <c r="C294" s="84" t="str">
        <f>IF(PaymentSchedule[[#This Row],[Pmt No]]&lt;&gt;"",EOMONTH(LoanStartDate,ROW(PaymentSchedule[[#This Row],[Pmt No]])-ROW(PaymentSchedule[[#Headers],[Pmt No]])-2)+DAY(LoanStartDate),"")</f>
        <v/>
      </c>
      <c r="D294" s="83" t="str">
        <f>IF(PaymentSchedule[[#This Row],[Pmt No]]&lt;&gt;"",IF(ROW()-ROW(PaymentSchedule[[#Headers],[Beginning Balance]])=1,LoanAmount,INDEX(PaymentSchedule[Ending Balance],ROW()-ROW(PaymentSchedule[[#Headers],[Beginning Balance]])-1)),"")</f>
        <v/>
      </c>
      <c r="E294" s="83" t="str">
        <f>IF(PaymentSchedule[[#This Row],[Pmt No]]&lt;&gt;"",ScheduledPayment,"")</f>
        <v/>
      </c>
      <c r="F294" s="83" t="str">
        <f>IF(PaymentSchedule[[#This Row],[Pmt No]]&lt;&gt;"",IF(PaymentSchedule[[#This Row],[Scheduled Payment]]&lt;=PaymentSchedule[[#This Row],[Beginning Balance]],PaymentSchedule[[#This Row],[Scheduled Payment]],PaymentSchedule[[#This Row],[Beginning Balance]]),"")</f>
        <v/>
      </c>
      <c r="G294" s="83" t="str">
        <f>IF(PaymentSchedule[[#This Row],[Pmt No]]&lt;&gt;"",PaymentSchedule[[#This Row],[Total Payment]]-PaymentSchedule[[#This Row],[Interest]],"")</f>
        <v/>
      </c>
      <c r="H294" s="83" t="str">
        <f>IF(PaymentSchedule[[#This Row],[Pmt No]]&lt;&gt;"",PaymentSchedule[[#This Row],[Beginning Balance]]*(InterestRate/PaymentsPerYear),"")</f>
        <v/>
      </c>
      <c r="I294" s="83" t="str">
        <f>IF(PaymentSchedule[[#This Row],[Pmt No]]&lt;&gt;"",IF(PaymentSchedule[[#This Row],[Scheduled Payment]]&lt;=PaymentSchedule[[#This Row],[Beginning Balance]],PaymentSchedule[[#This Row],[Beginning Balance]]-PaymentSchedule[[#This Row],[Principal]],0),"")</f>
        <v/>
      </c>
      <c r="J294" s="83" t="str">
        <f>IF(PaymentSchedule[[#This Row],[Pmt No]]&lt;&gt;"",SUM(INDEX(PaymentSchedule[Interest],1,1):PaymentSchedule[[#This Row],[Interest]]),"")</f>
        <v/>
      </c>
    </row>
    <row r="295" spans="2:10">
      <c r="B295" s="85" t="str">
        <f>IF(LoanIsGood,IF(ROW()-ROW(PaymentSchedule[[#Headers],[Pmt No]])&gt;ScheduledNumberOfPayments,"",ROW()-ROW(PaymentSchedule[[#Headers],[Pmt No]])),"")</f>
        <v/>
      </c>
      <c r="C295" s="84" t="str">
        <f>IF(PaymentSchedule[[#This Row],[Pmt No]]&lt;&gt;"",EOMONTH(LoanStartDate,ROW(PaymentSchedule[[#This Row],[Pmt No]])-ROW(PaymentSchedule[[#Headers],[Pmt No]])-2)+DAY(LoanStartDate),"")</f>
        <v/>
      </c>
      <c r="D295" s="83" t="str">
        <f>IF(PaymentSchedule[[#This Row],[Pmt No]]&lt;&gt;"",IF(ROW()-ROW(PaymentSchedule[[#Headers],[Beginning Balance]])=1,LoanAmount,INDEX(PaymentSchedule[Ending Balance],ROW()-ROW(PaymentSchedule[[#Headers],[Beginning Balance]])-1)),"")</f>
        <v/>
      </c>
      <c r="E295" s="83" t="str">
        <f>IF(PaymentSchedule[[#This Row],[Pmt No]]&lt;&gt;"",ScheduledPayment,"")</f>
        <v/>
      </c>
      <c r="F295" s="83" t="str">
        <f>IF(PaymentSchedule[[#This Row],[Pmt No]]&lt;&gt;"",IF(PaymentSchedule[[#This Row],[Scheduled Payment]]&lt;=PaymentSchedule[[#This Row],[Beginning Balance]],PaymentSchedule[[#This Row],[Scheduled Payment]],PaymentSchedule[[#This Row],[Beginning Balance]]),"")</f>
        <v/>
      </c>
      <c r="G295" s="83" t="str">
        <f>IF(PaymentSchedule[[#This Row],[Pmt No]]&lt;&gt;"",PaymentSchedule[[#This Row],[Total Payment]]-PaymentSchedule[[#This Row],[Interest]],"")</f>
        <v/>
      </c>
      <c r="H295" s="83" t="str">
        <f>IF(PaymentSchedule[[#This Row],[Pmt No]]&lt;&gt;"",PaymentSchedule[[#This Row],[Beginning Balance]]*(InterestRate/PaymentsPerYear),"")</f>
        <v/>
      </c>
      <c r="I295" s="83" t="str">
        <f>IF(PaymentSchedule[[#This Row],[Pmt No]]&lt;&gt;"",IF(PaymentSchedule[[#This Row],[Scheduled Payment]]&lt;=PaymentSchedule[[#This Row],[Beginning Balance]],PaymentSchedule[[#This Row],[Beginning Balance]]-PaymentSchedule[[#This Row],[Principal]],0),"")</f>
        <v/>
      </c>
      <c r="J295" s="83" t="str">
        <f>IF(PaymentSchedule[[#This Row],[Pmt No]]&lt;&gt;"",SUM(INDEX(PaymentSchedule[Interest],1,1):PaymentSchedule[[#This Row],[Interest]]),"")</f>
        <v/>
      </c>
    </row>
    <row r="296" spans="2:10">
      <c r="B296" s="85" t="str">
        <f>IF(LoanIsGood,IF(ROW()-ROW(PaymentSchedule[[#Headers],[Pmt No]])&gt;ScheduledNumberOfPayments,"",ROW()-ROW(PaymentSchedule[[#Headers],[Pmt No]])),"")</f>
        <v/>
      </c>
      <c r="C296" s="84" t="str">
        <f>IF(PaymentSchedule[[#This Row],[Pmt No]]&lt;&gt;"",EOMONTH(LoanStartDate,ROW(PaymentSchedule[[#This Row],[Pmt No]])-ROW(PaymentSchedule[[#Headers],[Pmt No]])-2)+DAY(LoanStartDate),"")</f>
        <v/>
      </c>
      <c r="D296" s="83" t="str">
        <f>IF(PaymentSchedule[[#This Row],[Pmt No]]&lt;&gt;"",IF(ROW()-ROW(PaymentSchedule[[#Headers],[Beginning Balance]])=1,LoanAmount,INDEX(PaymentSchedule[Ending Balance],ROW()-ROW(PaymentSchedule[[#Headers],[Beginning Balance]])-1)),"")</f>
        <v/>
      </c>
      <c r="E296" s="83" t="str">
        <f>IF(PaymentSchedule[[#This Row],[Pmt No]]&lt;&gt;"",ScheduledPayment,"")</f>
        <v/>
      </c>
      <c r="F296" s="83" t="str">
        <f>IF(PaymentSchedule[[#This Row],[Pmt No]]&lt;&gt;"",IF(PaymentSchedule[[#This Row],[Scheduled Payment]]&lt;=PaymentSchedule[[#This Row],[Beginning Balance]],PaymentSchedule[[#This Row],[Scheduled Payment]],PaymentSchedule[[#This Row],[Beginning Balance]]),"")</f>
        <v/>
      </c>
      <c r="G296" s="83" t="str">
        <f>IF(PaymentSchedule[[#This Row],[Pmt No]]&lt;&gt;"",PaymentSchedule[[#This Row],[Total Payment]]-PaymentSchedule[[#This Row],[Interest]],"")</f>
        <v/>
      </c>
      <c r="H296" s="83" t="str">
        <f>IF(PaymentSchedule[[#This Row],[Pmt No]]&lt;&gt;"",PaymentSchedule[[#This Row],[Beginning Balance]]*(InterestRate/PaymentsPerYear),"")</f>
        <v/>
      </c>
      <c r="I296" s="83" t="str">
        <f>IF(PaymentSchedule[[#This Row],[Pmt No]]&lt;&gt;"",IF(PaymentSchedule[[#This Row],[Scheduled Payment]]&lt;=PaymentSchedule[[#This Row],[Beginning Balance]],PaymentSchedule[[#This Row],[Beginning Balance]]-PaymentSchedule[[#This Row],[Principal]],0),"")</f>
        <v/>
      </c>
      <c r="J296" s="83" t="str">
        <f>IF(PaymentSchedule[[#This Row],[Pmt No]]&lt;&gt;"",SUM(INDEX(PaymentSchedule[Interest],1,1):PaymentSchedule[[#This Row],[Interest]]),"")</f>
        <v/>
      </c>
    </row>
    <row r="297" spans="2:10">
      <c r="B297" s="85" t="str">
        <f>IF(LoanIsGood,IF(ROW()-ROW(PaymentSchedule[[#Headers],[Pmt No]])&gt;ScheduledNumberOfPayments,"",ROW()-ROW(PaymentSchedule[[#Headers],[Pmt No]])),"")</f>
        <v/>
      </c>
      <c r="C297" s="84" t="str">
        <f>IF(PaymentSchedule[[#This Row],[Pmt No]]&lt;&gt;"",EOMONTH(LoanStartDate,ROW(PaymentSchedule[[#This Row],[Pmt No]])-ROW(PaymentSchedule[[#Headers],[Pmt No]])-2)+DAY(LoanStartDate),"")</f>
        <v/>
      </c>
      <c r="D297" s="83" t="str">
        <f>IF(PaymentSchedule[[#This Row],[Pmt No]]&lt;&gt;"",IF(ROW()-ROW(PaymentSchedule[[#Headers],[Beginning Balance]])=1,LoanAmount,INDEX(PaymentSchedule[Ending Balance],ROW()-ROW(PaymentSchedule[[#Headers],[Beginning Balance]])-1)),"")</f>
        <v/>
      </c>
      <c r="E297" s="83" t="str">
        <f>IF(PaymentSchedule[[#This Row],[Pmt No]]&lt;&gt;"",ScheduledPayment,"")</f>
        <v/>
      </c>
      <c r="F297" s="83" t="str">
        <f>IF(PaymentSchedule[[#This Row],[Pmt No]]&lt;&gt;"",IF(PaymentSchedule[[#This Row],[Scheduled Payment]]&lt;=PaymentSchedule[[#This Row],[Beginning Balance]],PaymentSchedule[[#This Row],[Scheduled Payment]],PaymentSchedule[[#This Row],[Beginning Balance]]),"")</f>
        <v/>
      </c>
      <c r="G297" s="83" t="str">
        <f>IF(PaymentSchedule[[#This Row],[Pmt No]]&lt;&gt;"",PaymentSchedule[[#This Row],[Total Payment]]-PaymentSchedule[[#This Row],[Interest]],"")</f>
        <v/>
      </c>
      <c r="H297" s="83" t="str">
        <f>IF(PaymentSchedule[[#This Row],[Pmt No]]&lt;&gt;"",PaymentSchedule[[#This Row],[Beginning Balance]]*(InterestRate/PaymentsPerYear),"")</f>
        <v/>
      </c>
      <c r="I297" s="83" t="str">
        <f>IF(PaymentSchedule[[#This Row],[Pmt No]]&lt;&gt;"",IF(PaymentSchedule[[#This Row],[Scheduled Payment]]&lt;=PaymentSchedule[[#This Row],[Beginning Balance]],PaymentSchedule[[#This Row],[Beginning Balance]]-PaymentSchedule[[#This Row],[Principal]],0),"")</f>
        <v/>
      </c>
      <c r="J297" s="83" t="str">
        <f>IF(PaymentSchedule[[#This Row],[Pmt No]]&lt;&gt;"",SUM(INDEX(PaymentSchedule[Interest],1,1):PaymentSchedule[[#This Row],[Interest]]),"")</f>
        <v/>
      </c>
    </row>
    <row r="298" spans="2:10">
      <c r="B298" s="85" t="str">
        <f>IF(LoanIsGood,IF(ROW()-ROW(PaymentSchedule[[#Headers],[Pmt No]])&gt;ScheduledNumberOfPayments,"",ROW()-ROW(PaymentSchedule[[#Headers],[Pmt No]])),"")</f>
        <v/>
      </c>
      <c r="C298" s="84" t="str">
        <f>IF(PaymentSchedule[[#This Row],[Pmt No]]&lt;&gt;"",EOMONTH(LoanStartDate,ROW(PaymentSchedule[[#This Row],[Pmt No]])-ROW(PaymentSchedule[[#Headers],[Pmt No]])-2)+DAY(LoanStartDate),"")</f>
        <v/>
      </c>
      <c r="D298" s="83" t="str">
        <f>IF(PaymentSchedule[[#This Row],[Pmt No]]&lt;&gt;"",IF(ROW()-ROW(PaymentSchedule[[#Headers],[Beginning Balance]])=1,LoanAmount,INDEX(PaymentSchedule[Ending Balance],ROW()-ROW(PaymentSchedule[[#Headers],[Beginning Balance]])-1)),"")</f>
        <v/>
      </c>
      <c r="E298" s="83" t="str">
        <f>IF(PaymentSchedule[[#This Row],[Pmt No]]&lt;&gt;"",ScheduledPayment,"")</f>
        <v/>
      </c>
      <c r="F298" s="83" t="str">
        <f>IF(PaymentSchedule[[#This Row],[Pmt No]]&lt;&gt;"",IF(PaymentSchedule[[#This Row],[Scheduled Payment]]&lt;=PaymentSchedule[[#This Row],[Beginning Balance]],PaymentSchedule[[#This Row],[Scheduled Payment]],PaymentSchedule[[#This Row],[Beginning Balance]]),"")</f>
        <v/>
      </c>
      <c r="G298" s="83" t="str">
        <f>IF(PaymentSchedule[[#This Row],[Pmt No]]&lt;&gt;"",PaymentSchedule[[#This Row],[Total Payment]]-PaymentSchedule[[#This Row],[Interest]],"")</f>
        <v/>
      </c>
      <c r="H298" s="83" t="str">
        <f>IF(PaymentSchedule[[#This Row],[Pmt No]]&lt;&gt;"",PaymentSchedule[[#This Row],[Beginning Balance]]*(InterestRate/PaymentsPerYear),"")</f>
        <v/>
      </c>
      <c r="I298" s="83" t="str">
        <f>IF(PaymentSchedule[[#This Row],[Pmt No]]&lt;&gt;"",IF(PaymentSchedule[[#This Row],[Scheduled Payment]]&lt;=PaymentSchedule[[#This Row],[Beginning Balance]],PaymentSchedule[[#This Row],[Beginning Balance]]-PaymentSchedule[[#This Row],[Principal]],0),"")</f>
        <v/>
      </c>
      <c r="J298" s="83" t="str">
        <f>IF(PaymentSchedule[[#This Row],[Pmt No]]&lt;&gt;"",SUM(INDEX(PaymentSchedule[Interest],1,1):PaymentSchedule[[#This Row],[Interest]]),"")</f>
        <v/>
      </c>
    </row>
    <row r="299" spans="2:10">
      <c r="B299" s="85" t="str">
        <f>IF(LoanIsGood,IF(ROW()-ROW(PaymentSchedule[[#Headers],[Pmt No]])&gt;ScheduledNumberOfPayments,"",ROW()-ROW(PaymentSchedule[[#Headers],[Pmt No]])),"")</f>
        <v/>
      </c>
      <c r="C299" s="84" t="str">
        <f>IF(PaymentSchedule[[#This Row],[Pmt No]]&lt;&gt;"",EOMONTH(LoanStartDate,ROW(PaymentSchedule[[#This Row],[Pmt No]])-ROW(PaymentSchedule[[#Headers],[Pmt No]])-2)+DAY(LoanStartDate),"")</f>
        <v/>
      </c>
      <c r="D299" s="83" t="str">
        <f>IF(PaymentSchedule[[#This Row],[Pmt No]]&lt;&gt;"",IF(ROW()-ROW(PaymentSchedule[[#Headers],[Beginning Balance]])=1,LoanAmount,INDEX(PaymentSchedule[Ending Balance],ROW()-ROW(PaymentSchedule[[#Headers],[Beginning Balance]])-1)),"")</f>
        <v/>
      </c>
      <c r="E299" s="83" t="str">
        <f>IF(PaymentSchedule[[#This Row],[Pmt No]]&lt;&gt;"",ScheduledPayment,"")</f>
        <v/>
      </c>
      <c r="F299" s="83" t="str">
        <f>IF(PaymentSchedule[[#This Row],[Pmt No]]&lt;&gt;"",IF(PaymentSchedule[[#This Row],[Scheduled Payment]]&lt;=PaymentSchedule[[#This Row],[Beginning Balance]],PaymentSchedule[[#This Row],[Scheduled Payment]],PaymentSchedule[[#This Row],[Beginning Balance]]),"")</f>
        <v/>
      </c>
      <c r="G299" s="83" t="str">
        <f>IF(PaymentSchedule[[#This Row],[Pmt No]]&lt;&gt;"",PaymentSchedule[[#This Row],[Total Payment]]-PaymentSchedule[[#This Row],[Interest]],"")</f>
        <v/>
      </c>
      <c r="H299" s="83" t="str">
        <f>IF(PaymentSchedule[[#This Row],[Pmt No]]&lt;&gt;"",PaymentSchedule[[#This Row],[Beginning Balance]]*(InterestRate/PaymentsPerYear),"")</f>
        <v/>
      </c>
      <c r="I299" s="83" t="str">
        <f>IF(PaymentSchedule[[#This Row],[Pmt No]]&lt;&gt;"",IF(PaymentSchedule[[#This Row],[Scheduled Payment]]&lt;=PaymentSchedule[[#This Row],[Beginning Balance]],PaymentSchedule[[#This Row],[Beginning Balance]]-PaymentSchedule[[#This Row],[Principal]],0),"")</f>
        <v/>
      </c>
      <c r="J299" s="83" t="str">
        <f>IF(PaymentSchedule[[#This Row],[Pmt No]]&lt;&gt;"",SUM(INDEX(PaymentSchedule[Interest],1,1):PaymentSchedule[[#This Row],[Interest]]),"")</f>
        <v/>
      </c>
    </row>
    <row r="300" spans="2:10">
      <c r="B300" s="85" t="str">
        <f>IF(LoanIsGood,IF(ROW()-ROW(PaymentSchedule[[#Headers],[Pmt No]])&gt;ScheduledNumberOfPayments,"",ROW()-ROW(PaymentSchedule[[#Headers],[Pmt No]])),"")</f>
        <v/>
      </c>
      <c r="C300" s="84" t="str">
        <f>IF(PaymentSchedule[[#This Row],[Pmt No]]&lt;&gt;"",EOMONTH(LoanStartDate,ROW(PaymentSchedule[[#This Row],[Pmt No]])-ROW(PaymentSchedule[[#Headers],[Pmt No]])-2)+DAY(LoanStartDate),"")</f>
        <v/>
      </c>
      <c r="D300" s="83" t="str">
        <f>IF(PaymentSchedule[[#This Row],[Pmt No]]&lt;&gt;"",IF(ROW()-ROW(PaymentSchedule[[#Headers],[Beginning Balance]])=1,LoanAmount,INDEX(PaymentSchedule[Ending Balance],ROW()-ROW(PaymentSchedule[[#Headers],[Beginning Balance]])-1)),"")</f>
        <v/>
      </c>
      <c r="E300" s="83" t="str">
        <f>IF(PaymentSchedule[[#This Row],[Pmt No]]&lt;&gt;"",ScheduledPayment,"")</f>
        <v/>
      </c>
      <c r="F300" s="83" t="str">
        <f>IF(PaymentSchedule[[#This Row],[Pmt No]]&lt;&gt;"",IF(PaymentSchedule[[#This Row],[Scheduled Payment]]&lt;=PaymentSchedule[[#This Row],[Beginning Balance]],PaymentSchedule[[#This Row],[Scheduled Payment]],PaymentSchedule[[#This Row],[Beginning Balance]]),"")</f>
        <v/>
      </c>
      <c r="G300" s="83" t="str">
        <f>IF(PaymentSchedule[[#This Row],[Pmt No]]&lt;&gt;"",PaymentSchedule[[#This Row],[Total Payment]]-PaymentSchedule[[#This Row],[Interest]],"")</f>
        <v/>
      </c>
      <c r="H300" s="83" t="str">
        <f>IF(PaymentSchedule[[#This Row],[Pmt No]]&lt;&gt;"",PaymentSchedule[[#This Row],[Beginning Balance]]*(InterestRate/PaymentsPerYear),"")</f>
        <v/>
      </c>
      <c r="I300" s="83" t="str">
        <f>IF(PaymentSchedule[[#This Row],[Pmt No]]&lt;&gt;"",IF(PaymentSchedule[[#This Row],[Scheduled Payment]]&lt;=PaymentSchedule[[#This Row],[Beginning Balance]],PaymentSchedule[[#This Row],[Beginning Balance]]-PaymentSchedule[[#This Row],[Principal]],0),"")</f>
        <v/>
      </c>
      <c r="J300" s="83" t="str">
        <f>IF(PaymentSchedule[[#This Row],[Pmt No]]&lt;&gt;"",SUM(INDEX(PaymentSchedule[Interest],1,1):PaymentSchedule[[#This Row],[Interest]]),"")</f>
        <v/>
      </c>
    </row>
    <row r="301" spans="2:10">
      <c r="B301" s="85" t="str">
        <f>IF(LoanIsGood,IF(ROW()-ROW(PaymentSchedule[[#Headers],[Pmt No]])&gt;ScheduledNumberOfPayments,"",ROW()-ROW(PaymentSchedule[[#Headers],[Pmt No]])),"")</f>
        <v/>
      </c>
      <c r="C301" s="84" t="str">
        <f>IF(PaymentSchedule[[#This Row],[Pmt No]]&lt;&gt;"",EOMONTH(LoanStartDate,ROW(PaymentSchedule[[#This Row],[Pmt No]])-ROW(PaymentSchedule[[#Headers],[Pmt No]])-2)+DAY(LoanStartDate),"")</f>
        <v/>
      </c>
      <c r="D301" s="83" t="str">
        <f>IF(PaymentSchedule[[#This Row],[Pmt No]]&lt;&gt;"",IF(ROW()-ROW(PaymentSchedule[[#Headers],[Beginning Balance]])=1,LoanAmount,INDEX(PaymentSchedule[Ending Balance],ROW()-ROW(PaymentSchedule[[#Headers],[Beginning Balance]])-1)),"")</f>
        <v/>
      </c>
      <c r="E301" s="83" t="str">
        <f>IF(PaymentSchedule[[#This Row],[Pmt No]]&lt;&gt;"",ScheduledPayment,"")</f>
        <v/>
      </c>
      <c r="F301" s="83" t="str">
        <f>IF(PaymentSchedule[[#This Row],[Pmt No]]&lt;&gt;"",IF(PaymentSchedule[[#This Row],[Scheduled Payment]]&lt;=PaymentSchedule[[#This Row],[Beginning Balance]],PaymentSchedule[[#This Row],[Scheduled Payment]],PaymentSchedule[[#This Row],[Beginning Balance]]),"")</f>
        <v/>
      </c>
      <c r="G301" s="83" t="str">
        <f>IF(PaymentSchedule[[#This Row],[Pmt No]]&lt;&gt;"",PaymentSchedule[[#This Row],[Total Payment]]-PaymentSchedule[[#This Row],[Interest]],"")</f>
        <v/>
      </c>
      <c r="H301" s="83" t="str">
        <f>IF(PaymentSchedule[[#This Row],[Pmt No]]&lt;&gt;"",PaymentSchedule[[#This Row],[Beginning Balance]]*(InterestRate/PaymentsPerYear),"")</f>
        <v/>
      </c>
      <c r="I301" s="83" t="str">
        <f>IF(PaymentSchedule[[#This Row],[Pmt No]]&lt;&gt;"",IF(PaymentSchedule[[#This Row],[Scheduled Payment]]&lt;=PaymentSchedule[[#This Row],[Beginning Balance]],PaymentSchedule[[#This Row],[Beginning Balance]]-PaymentSchedule[[#This Row],[Principal]],0),"")</f>
        <v/>
      </c>
      <c r="J301" s="83" t="str">
        <f>IF(PaymentSchedule[[#This Row],[Pmt No]]&lt;&gt;"",SUM(INDEX(PaymentSchedule[Interest],1,1):PaymentSchedule[[#This Row],[Interest]]),"")</f>
        <v/>
      </c>
    </row>
    <row r="302" spans="2:10">
      <c r="B302" s="85" t="str">
        <f>IF(LoanIsGood,IF(ROW()-ROW(PaymentSchedule[[#Headers],[Pmt No]])&gt;ScheduledNumberOfPayments,"",ROW()-ROW(PaymentSchedule[[#Headers],[Pmt No]])),"")</f>
        <v/>
      </c>
      <c r="C302" s="84" t="str">
        <f>IF(PaymentSchedule[[#This Row],[Pmt No]]&lt;&gt;"",EOMONTH(LoanStartDate,ROW(PaymentSchedule[[#This Row],[Pmt No]])-ROW(PaymentSchedule[[#Headers],[Pmt No]])-2)+DAY(LoanStartDate),"")</f>
        <v/>
      </c>
      <c r="D302" s="83" t="str">
        <f>IF(PaymentSchedule[[#This Row],[Pmt No]]&lt;&gt;"",IF(ROW()-ROW(PaymentSchedule[[#Headers],[Beginning Balance]])=1,LoanAmount,INDEX(PaymentSchedule[Ending Balance],ROW()-ROW(PaymentSchedule[[#Headers],[Beginning Balance]])-1)),"")</f>
        <v/>
      </c>
      <c r="E302" s="83" t="str">
        <f>IF(PaymentSchedule[[#This Row],[Pmt No]]&lt;&gt;"",ScheduledPayment,"")</f>
        <v/>
      </c>
      <c r="F302" s="83" t="str">
        <f>IF(PaymentSchedule[[#This Row],[Pmt No]]&lt;&gt;"",IF(PaymentSchedule[[#This Row],[Scheduled Payment]]&lt;=PaymentSchedule[[#This Row],[Beginning Balance]],PaymentSchedule[[#This Row],[Scheduled Payment]],PaymentSchedule[[#This Row],[Beginning Balance]]),"")</f>
        <v/>
      </c>
      <c r="G302" s="83" t="str">
        <f>IF(PaymentSchedule[[#This Row],[Pmt No]]&lt;&gt;"",PaymentSchedule[[#This Row],[Total Payment]]-PaymentSchedule[[#This Row],[Interest]],"")</f>
        <v/>
      </c>
      <c r="H302" s="83" t="str">
        <f>IF(PaymentSchedule[[#This Row],[Pmt No]]&lt;&gt;"",PaymentSchedule[[#This Row],[Beginning Balance]]*(InterestRate/PaymentsPerYear),"")</f>
        <v/>
      </c>
      <c r="I302" s="83" t="str">
        <f>IF(PaymentSchedule[[#This Row],[Pmt No]]&lt;&gt;"",IF(PaymentSchedule[[#This Row],[Scheduled Payment]]&lt;=PaymentSchedule[[#This Row],[Beginning Balance]],PaymentSchedule[[#This Row],[Beginning Balance]]-PaymentSchedule[[#This Row],[Principal]],0),"")</f>
        <v/>
      </c>
      <c r="J302" s="83" t="str">
        <f>IF(PaymentSchedule[[#This Row],[Pmt No]]&lt;&gt;"",SUM(INDEX(PaymentSchedule[Interest],1,1):PaymentSchedule[[#This Row],[Interest]]),"")</f>
        <v/>
      </c>
    </row>
    <row r="303" spans="2:10">
      <c r="B303" s="85" t="str">
        <f>IF(LoanIsGood,IF(ROW()-ROW(PaymentSchedule[[#Headers],[Pmt No]])&gt;ScheduledNumberOfPayments,"",ROW()-ROW(PaymentSchedule[[#Headers],[Pmt No]])),"")</f>
        <v/>
      </c>
      <c r="C303" s="84" t="str">
        <f>IF(PaymentSchedule[[#This Row],[Pmt No]]&lt;&gt;"",EOMONTH(LoanStartDate,ROW(PaymentSchedule[[#This Row],[Pmt No]])-ROW(PaymentSchedule[[#Headers],[Pmt No]])-2)+DAY(LoanStartDate),"")</f>
        <v/>
      </c>
      <c r="D303" s="83" t="str">
        <f>IF(PaymentSchedule[[#This Row],[Pmt No]]&lt;&gt;"",IF(ROW()-ROW(PaymentSchedule[[#Headers],[Beginning Balance]])=1,LoanAmount,INDEX(PaymentSchedule[Ending Balance],ROW()-ROW(PaymentSchedule[[#Headers],[Beginning Balance]])-1)),"")</f>
        <v/>
      </c>
      <c r="E303" s="83" t="str">
        <f>IF(PaymentSchedule[[#This Row],[Pmt No]]&lt;&gt;"",ScheduledPayment,"")</f>
        <v/>
      </c>
      <c r="F303" s="83" t="str">
        <f>IF(PaymentSchedule[[#This Row],[Pmt No]]&lt;&gt;"",IF(PaymentSchedule[[#This Row],[Scheduled Payment]]&lt;=PaymentSchedule[[#This Row],[Beginning Balance]],PaymentSchedule[[#This Row],[Scheduled Payment]],PaymentSchedule[[#This Row],[Beginning Balance]]),"")</f>
        <v/>
      </c>
      <c r="G303" s="83" t="str">
        <f>IF(PaymentSchedule[[#This Row],[Pmt No]]&lt;&gt;"",PaymentSchedule[[#This Row],[Total Payment]]-PaymentSchedule[[#This Row],[Interest]],"")</f>
        <v/>
      </c>
      <c r="H303" s="83" t="str">
        <f>IF(PaymentSchedule[[#This Row],[Pmt No]]&lt;&gt;"",PaymentSchedule[[#This Row],[Beginning Balance]]*(InterestRate/PaymentsPerYear),"")</f>
        <v/>
      </c>
      <c r="I303" s="83" t="str">
        <f>IF(PaymentSchedule[[#This Row],[Pmt No]]&lt;&gt;"",IF(PaymentSchedule[[#This Row],[Scheduled Payment]]&lt;=PaymentSchedule[[#This Row],[Beginning Balance]],PaymentSchedule[[#This Row],[Beginning Balance]]-PaymentSchedule[[#This Row],[Principal]],0),"")</f>
        <v/>
      </c>
      <c r="J303" s="83" t="str">
        <f>IF(PaymentSchedule[[#This Row],[Pmt No]]&lt;&gt;"",SUM(INDEX(PaymentSchedule[Interest],1,1):PaymentSchedule[[#This Row],[Interest]]),"")</f>
        <v/>
      </c>
    </row>
    <row r="304" spans="2:10">
      <c r="B304" s="85" t="str">
        <f>IF(LoanIsGood,IF(ROW()-ROW(PaymentSchedule[[#Headers],[Pmt No]])&gt;ScheduledNumberOfPayments,"",ROW()-ROW(PaymentSchedule[[#Headers],[Pmt No]])),"")</f>
        <v/>
      </c>
      <c r="C304" s="84" t="str">
        <f>IF(PaymentSchedule[[#This Row],[Pmt No]]&lt;&gt;"",EOMONTH(LoanStartDate,ROW(PaymentSchedule[[#This Row],[Pmt No]])-ROW(PaymentSchedule[[#Headers],[Pmt No]])-2)+DAY(LoanStartDate),"")</f>
        <v/>
      </c>
      <c r="D304" s="83" t="str">
        <f>IF(PaymentSchedule[[#This Row],[Pmt No]]&lt;&gt;"",IF(ROW()-ROW(PaymentSchedule[[#Headers],[Beginning Balance]])=1,LoanAmount,INDEX(PaymentSchedule[Ending Balance],ROW()-ROW(PaymentSchedule[[#Headers],[Beginning Balance]])-1)),"")</f>
        <v/>
      </c>
      <c r="E304" s="83" t="str">
        <f>IF(PaymentSchedule[[#This Row],[Pmt No]]&lt;&gt;"",ScheduledPayment,"")</f>
        <v/>
      </c>
      <c r="F304" s="83" t="str">
        <f>IF(PaymentSchedule[[#This Row],[Pmt No]]&lt;&gt;"",IF(PaymentSchedule[[#This Row],[Scheduled Payment]]&lt;=PaymentSchedule[[#This Row],[Beginning Balance]],PaymentSchedule[[#This Row],[Scheduled Payment]],PaymentSchedule[[#This Row],[Beginning Balance]]),"")</f>
        <v/>
      </c>
      <c r="G304" s="83" t="str">
        <f>IF(PaymentSchedule[[#This Row],[Pmt No]]&lt;&gt;"",PaymentSchedule[[#This Row],[Total Payment]]-PaymentSchedule[[#This Row],[Interest]],"")</f>
        <v/>
      </c>
      <c r="H304" s="83" t="str">
        <f>IF(PaymentSchedule[[#This Row],[Pmt No]]&lt;&gt;"",PaymentSchedule[[#This Row],[Beginning Balance]]*(InterestRate/PaymentsPerYear),"")</f>
        <v/>
      </c>
      <c r="I304" s="83" t="str">
        <f>IF(PaymentSchedule[[#This Row],[Pmt No]]&lt;&gt;"",IF(PaymentSchedule[[#This Row],[Scheduled Payment]]&lt;=PaymentSchedule[[#This Row],[Beginning Balance]],PaymentSchedule[[#This Row],[Beginning Balance]]-PaymentSchedule[[#This Row],[Principal]],0),"")</f>
        <v/>
      </c>
      <c r="J304" s="83" t="str">
        <f>IF(PaymentSchedule[[#This Row],[Pmt No]]&lt;&gt;"",SUM(INDEX(PaymentSchedule[Interest],1,1):PaymentSchedule[[#This Row],[Interest]]),"")</f>
        <v/>
      </c>
    </row>
    <row r="305" spans="2:10">
      <c r="B305" s="85" t="str">
        <f>IF(LoanIsGood,IF(ROW()-ROW(PaymentSchedule[[#Headers],[Pmt No]])&gt;ScheduledNumberOfPayments,"",ROW()-ROW(PaymentSchedule[[#Headers],[Pmt No]])),"")</f>
        <v/>
      </c>
      <c r="C305" s="84" t="str">
        <f>IF(PaymentSchedule[[#This Row],[Pmt No]]&lt;&gt;"",EOMONTH(LoanStartDate,ROW(PaymentSchedule[[#This Row],[Pmt No]])-ROW(PaymentSchedule[[#Headers],[Pmt No]])-2)+DAY(LoanStartDate),"")</f>
        <v/>
      </c>
      <c r="D305" s="83" t="str">
        <f>IF(PaymentSchedule[[#This Row],[Pmt No]]&lt;&gt;"",IF(ROW()-ROW(PaymentSchedule[[#Headers],[Beginning Balance]])=1,LoanAmount,INDEX(PaymentSchedule[Ending Balance],ROW()-ROW(PaymentSchedule[[#Headers],[Beginning Balance]])-1)),"")</f>
        <v/>
      </c>
      <c r="E305" s="83" t="str">
        <f>IF(PaymentSchedule[[#This Row],[Pmt No]]&lt;&gt;"",ScheduledPayment,"")</f>
        <v/>
      </c>
      <c r="F305" s="83" t="str">
        <f>IF(PaymentSchedule[[#This Row],[Pmt No]]&lt;&gt;"",IF(PaymentSchedule[[#This Row],[Scheduled Payment]]&lt;=PaymentSchedule[[#This Row],[Beginning Balance]],PaymentSchedule[[#This Row],[Scheduled Payment]],PaymentSchedule[[#This Row],[Beginning Balance]]),"")</f>
        <v/>
      </c>
      <c r="G305" s="83" t="str">
        <f>IF(PaymentSchedule[[#This Row],[Pmt No]]&lt;&gt;"",PaymentSchedule[[#This Row],[Total Payment]]-PaymentSchedule[[#This Row],[Interest]],"")</f>
        <v/>
      </c>
      <c r="H305" s="83" t="str">
        <f>IF(PaymentSchedule[[#This Row],[Pmt No]]&lt;&gt;"",PaymentSchedule[[#This Row],[Beginning Balance]]*(InterestRate/PaymentsPerYear),"")</f>
        <v/>
      </c>
      <c r="I305" s="83" t="str">
        <f>IF(PaymentSchedule[[#This Row],[Pmt No]]&lt;&gt;"",IF(PaymentSchedule[[#This Row],[Scheduled Payment]]&lt;=PaymentSchedule[[#This Row],[Beginning Balance]],PaymentSchedule[[#This Row],[Beginning Balance]]-PaymentSchedule[[#This Row],[Principal]],0),"")</f>
        <v/>
      </c>
      <c r="J305" s="83" t="str">
        <f>IF(PaymentSchedule[[#This Row],[Pmt No]]&lt;&gt;"",SUM(INDEX(PaymentSchedule[Interest],1,1):PaymentSchedule[[#This Row],[Interest]]),"")</f>
        <v/>
      </c>
    </row>
    <row r="306" spans="2:10">
      <c r="B306" s="85" t="str">
        <f>IF(LoanIsGood,IF(ROW()-ROW(PaymentSchedule[[#Headers],[Pmt No]])&gt;ScheduledNumberOfPayments,"",ROW()-ROW(PaymentSchedule[[#Headers],[Pmt No]])),"")</f>
        <v/>
      </c>
      <c r="C306" s="84" t="str">
        <f>IF(PaymentSchedule[[#This Row],[Pmt No]]&lt;&gt;"",EOMONTH(LoanStartDate,ROW(PaymentSchedule[[#This Row],[Pmt No]])-ROW(PaymentSchedule[[#Headers],[Pmt No]])-2)+DAY(LoanStartDate),"")</f>
        <v/>
      </c>
      <c r="D306" s="83" t="str">
        <f>IF(PaymentSchedule[[#This Row],[Pmt No]]&lt;&gt;"",IF(ROW()-ROW(PaymentSchedule[[#Headers],[Beginning Balance]])=1,LoanAmount,INDEX(PaymentSchedule[Ending Balance],ROW()-ROW(PaymentSchedule[[#Headers],[Beginning Balance]])-1)),"")</f>
        <v/>
      </c>
      <c r="E306" s="83" t="str">
        <f>IF(PaymentSchedule[[#This Row],[Pmt No]]&lt;&gt;"",ScheduledPayment,"")</f>
        <v/>
      </c>
      <c r="F306" s="83" t="str">
        <f>IF(PaymentSchedule[[#This Row],[Pmt No]]&lt;&gt;"",IF(PaymentSchedule[[#This Row],[Scheduled Payment]]&lt;=PaymentSchedule[[#This Row],[Beginning Balance]],PaymentSchedule[[#This Row],[Scheduled Payment]],PaymentSchedule[[#This Row],[Beginning Balance]]),"")</f>
        <v/>
      </c>
      <c r="G306" s="83" t="str">
        <f>IF(PaymentSchedule[[#This Row],[Pmt No]]&lt;&gt;"",PaymentSchedule[[#This Row],[Total Payment]]-PaymentSchedule[[#This Row],[Interest]],"")</f>
        <v/>
      </c>
      <c r="H306" s="83" t="str">
        <f>IF(PaymentSchedule[[#This Row],[Pmt No]]&lt;&gt;"",PaymentSchedule[[#This Row],[Beginning Balance]]*(InterestRate/PaymentsPerYear),"")</f>
        <v/>
      </c>
      <c r="I306" s="83" t="str">
        <f>IF(PaymentSchedule[[#This Row],[Pmt No]]&lt;&gt;"",IF(PaymentSchedule[[#This Row],[Scheduled Payment]]&lt;=PaymentSchedule[[#This Row],[Beginning Balance]],PaymentSchedule[[#This Row],[Beginning Balance]]-PaymentSchedule[[#This Row],[Principal]],0),"")</f>
        <v/>
      </c>
      <c r="J306" s="83" t="str">
        <f>IF(PaymentSchedule[[#This Row],[Pmt No]]&lt;&gt;"",SUM(INDEX(PaymentSchedule[Interest],1,1):PaymentSchedule[[#This Row],[Interest]]),"")</f>
        <v/>
      </c>
    </row>
    <row r="307" spans="2:10">
      <c r="B307" s="85" t="str">
        <f>IF(LoanIsGood,IF(ROW()-ROW(PaymentSchedule[[#Headers],[Pmt No]])&gt;ScheduledNumberOfPayments,"",ROW()-ROW(PaymentSchedule[[#Headers],[Pmt No]])),"")</f>
        <v/>
      </c>
      <c r="C307" s="84" t="str">
        <f>IF(PaymentSchedule[[#This Row],[Pmt No]]&lt;&gt;"",EOMONTH(LoanStartDate,ROW(PaymentSchedule[[#This Row],[Pmt No]])-ROW(PaymentSchedule[[#Headers],[Pmt No]])-2)+DAY(LoanStartDate),"")</f>
        <v/>
      </c>
      <c r="D307" s="83" t="str">
        <f>IF(PaymentSchedule[[#This Row],[Pmt No]]&lt;&gt;"",IF(ROW()-ROW(PaymentSchedule[[#Headers],[Beginning Balance]])=1,LoanAmount,INDEX(PaymentSchedule[Ending Balance],ROW()-ROW(PaymentSchedule[[#Headers],[Beginning Balance]])-1)),"")</f>
        <v/>
      </c>
      <c r="E307" s="83" t="str">
        <f>IF(PaymentSchedule[[#This Row],[Pmt No]]&lt;&gt;"",ScheduledPayment,"")</f>
        <v/>
      </c>
      <c r="F307" s="83" t="str">
        <f>IF(PaymentSchedule[[#This Row],[Pmt No]]&lt;&gt;"",IF(PaymentSchedule[[#This Row],[Scheduled Payment]]&lt;=PaymentSchedule[[#This Row],[Beginning Balance]],PaymentSchedule[[#This Row],[Scheduled Payment]],PaymentSchedule[[#This Row],[Beginning Balance]]),"")</f>
        <v/>
      </c>
      <c r="G307" s="83" t="str">
        <f>IF(PaymentSchedule[[#This Row],[Pmt No]]&lt;&gt;"",PaymentSchedule[[#This Row],[Total Payment]]-PaymentSchedule[[#This Row],[Interest]],"")</f>
        <v/>
      </c>
      <c r="H307" s="83" t="str">
        <f>IF(PaymentSchedule[[#This Row],[Pmt No]]&lt;&gt;"",PaymentSchedule[[#This Row],[Beginning Balance]]*(InterestRate/PaymentsPerYear),"")</f>
        <v/>
      </c>
      <c r="I307" s="83" t="str">
        <f>IF(PaymentSchedule[[#This Row],[Pmt No]]&lt;&gt;"",IF(PaymentSchedule[[#This Row],[Scheduled Payment]]&lt;=PaymentSchedule[[#This Row],[Beginning Balance]],PaymentSchedule[[#This Row],[Beginning Balance]]-PaymentSchedule[[#This Row],[Principal]],0),"")</f>
        <v/>
      </c>
      <c r="J307" s="83" t="str">
        <f>IF(PaymentSchedule[[#This Row],[Pmt No]]&lt;&gt;"",SUM(INDEX(PaymentSchedule[Interest],1,1):PaymentSchedule[[#This Row],[Interest]]),"")</f>
        <v/>
      </c>
    </row>
    <row r="308" spans="2:10">
      <c r="B308" s="85" t="str">
        <f>IF(LoanIsGood,IF(ROW()-ROW(PaymentSchedule[[#Headers],[Pmt No]])&gt;ScheduledNumberOfPayments,"",ROW()-ROW(PaymentSchedule[[#Headers],[Pmt No]])),"")</f>
        <v/>
      </c>
      <c r="C308" s="84" t="str">
        <f>IF(PaymentSchedule[[#This Row],[Pmt No]]&lt;&gt;"",EOMONTH(LoanStartDate,ROW(PaymentSchedule[[#This Row],[Pmt No]])-ROW(PaymentSchedule[[#Headers],[Pmt No]])-2)+DAY(LoanStartDate),"")</f>
        <v/>
      </c>
      <c r="D308" s="83" t="str">
        <f>IF(PaymentSchedule[[#This Row],[Pmt No]]&lt;&gt;"",IF(ROW()-ROW(PaymentSchedule[[#Headers],[Beginning Balance]])=1,LoanAmount,INDEX(PaymentSchedule[Ending Balance],ROW()-ROW(PaymentSchedule[[#Headers],[Beginning Balance]])-1)),"")</f>
        <v/>
      </c>
      <c r="E308" s="83" t="str">
        <f>IF(PaymentSchedule[[#This Row],[Pmt No]]&lt;&gt;"",ScheduledPayment,"")</f>
        <v/>
      </c>
      <c r="F308" s="83" t="str">
        <f>IF(PaymentSchedule[[#This Row],[Pmt No]]&lt;&gt;"",IF(PaymentSchedule[[#This Row],[Scheduled Payment]]&lt;=PaymentSchedule[[#This Row],[Beginning Balance]],PaymentSchedule[[#This Row],[Scheduled Payment]],PaymentSchedule[[#This Row],[Beginning Balance]]),"")</f>
        <v/>
      </c>
      <c r="G308" s="83" t="str">
        <f>IF(PaymentSchedule[[#This Row],[Pmt No]]&lt;&gt;"",PaymentSchedule[[#This Row],[Total Payment]]-PaymentSchedule[[#This Row],[Interest]],"")</f>
        <v/>
      </c>
      <c r="H308" s="83" t="str">
        <f>IF(PaymentSchedule[[#This Row],[Pmt No]]&lt;&gt;"",PaymentSchedule[[#This Row],[Beginning Balance]]*(InterestRate/PaymentsPerYear),"")</f>
        <v/>
      </c>
      <c r="I308" s="83" t="str">
        <f>IF(PaymentSchedule[[#This Row],[Pmt No]]&lt;&gt;"",IF(PaymentSchedule[[#This Row],[Scheduled Payment]]&lt;=PaymentSchedule[[#This Row],[Beginning Balance]],PaymentSchedule[[#This Row],[Beginning Balance]]-PaymentSchedule[[#This Row],[Principal]],0),"")</f>
        <v/>
      </c>
      <c r="J308" s="83" t="str">
        <f>IF(PaymentSchedule[[#This Row],[Pmt No]]&lt;&gt;"",SUM(INDEX(PaymentSchedule[Interest],1,1):PaymentSchedule[[#This Row],[Interest]]),"")</f>
        <v/>
      </c>
    </row>
    <row r="309" spans="2:10">
      <c r="B309" s="85" t="str">
        <f>IF(LoanIsGood,IF(ROW()-ROW(PaymentSchedule[[#Headers],[Pmt No]])&gt;ScheduledNumberOfPayments,"",ROW()-ROW(PaymentSchedule[[#Headers],[Pmt No]])),"")</f>
        <v/>
      </c>
      <c r="C309" s="84" t="str">
        <f>IF(PaymentSchedule[[#This Row],[Pmt No]]&lt;&gt;"",EOMONTH(LoanStartDate,ROW(PaymentSchedule[[#This Row],[Pmt No]])-ROW(PaymentSchedule[[#Headers],[Pmt No]])-2)+DAY(LoanStartDate),"")</f>
        <v/>
      </c>
      <c r="D309" s="83" t="str">
        <f>IF(PaymentSchedule[[#This Row],[Pmt No]]&lt;&gt;"",IF(ROW()-ROW(PaymentSchedule[[#Headers],[Beginning Balance]])=1,LoanAmount,INDEX(PaymentSchedule[Ending Balance],ROW()-ROW(PaymentSchedule[[#Headers],[Beginning Balance]])-1)),"")</f>
        <v/>
      </c>
      <c r="E309" s="83" t="str">
        <f>IF(PaymentSchedule[[#This Row],[Pmt No]]&lt;&gt;"",ScheduledPayment,"")</f>
        <v/>
      </c>
      <c r="F309" s="83" t="str">
        <f>IF(PaymentSchedule[[#This Row],[Pmt No]]&lt;&gt;"",IF(PaymentSchedule[[#This Row],[Scheduled Payment]]&lt;=PaymentSchedule[[#This Row],[Beginning Balance]],PaymentSchedule[[#This Row],[Scheduled Payment]],PaymentSchedule[[#This Row],[Beginning Balance]]),"")</f>
        <v/>
      </c>
      <c r="G309" s="83" t="str">
        <f>IF(PaymentSchedule[[#This Row],[Pmt No]]&lt;&gt;"",PaymentSchedule[[#This Row],[Total Payment]]-PaymentSchedule[[#This Row],[Interest]],"")</f>
        <v/>
      </c>
      <c r="H309" s="83" t="str">
        <f>IF(PaymentSchedule[[#This Row],[Pmt No]]&lt;&gt;"",PaymentSchedule[[#This Row],[Beginning Balance]]*(InterestRate/PaymentsPerYear),"")</f>
        <v/>
      </c>
      <c r="I309" s="83" t="str">
        <f>IF(PaymentSchedule[[#This Row],[Pmt No]]&lt;&gt;"",IF(PaymentSchedule[[#This Row],[Scheduled Payment]]&lt;=PaymentSchedule[[#This Row],[Beginning Balance]],PaymentSchedule[[#This Row],[Beginning Balance]]-PaymentSchedule[[#This Row],[Principal]],0),"")</f>
        <v/>
      </c>
      <c r="J309" s="83" t="str">
        <f>IF(PaymentSchedule[[#This Row],[Pmt No]]&lt;&gt;"",SUM(INDEX(PaymentSchedule[Interest],1,1):PaymentSchedule[[#This Row],[Interest]]),"")</f>
        <v/>
      </c>
    </row>
    <row r="310" spans="2:10">
      <c r="B310" s="85" t="str">
        <f>IF(LoanIsGood,IF(ROW()-ROW(PaymentSchedule[[#Headers],[Pmt No]])&gt;ScheduledNumberOfPayments,"",ROW()-ROW(PaymentSchedule[[#Headers],[Pmt No]])),"")</f>
        <v/>
      </c>
      <c r="C310" s="84" t="str">
        <f>IF(PaymentSchedule[[#This Row],[Pmt No]]&lt;&gt;"",EOMONTH(LoanStartDate,ROW(PaymentSchedule[[#This Row],[Pmt No]])-ROW(PaymentSchedule[[#Headers],[Pmt No]])-2)+DAY(LoanStartDate),"")</f>
        <v/>
      </c>
      <c r="D310" s="83" t="str">
        <f>IF(PaymentSchedule[[#This Row],[Pmt No]]&lt;&gt;"",IF(ROW()-ROW(PaymentSchedule[[#Headers],[Beginning Balance]])=1,LoanAmount,INDEX(PaymentSchedule[Ending Balance],ROW()-ROW(PaymentSchedule[[#Headers],[Beginning Balance]])-1)),"")</f>
        <v/>
      </c>
      <c r="E310" s="83" t="str">
        <f>IF(PaymentSchedule[[#This Row],[Pmt No]]&lt;&gt;"",ScheduledPayment,"")</f>
        <v/>
      </c>
      <c r="F310" s="83" t="str">
        <f>IF(PaymentSchedule[[#This Row],[Pmt No]]&lt;&gt;"",IF(PaymentSchedule[[#This Row],[Scheduled Payment]]&lt;=PaymentSchedule[[#This Row],[Beginning Balance]],PaymentSchedule[[#This Row],[Scheduled Payment]],PaymentSchedule[[#This Row],[Beginning Balance]]),"")</f>
        <v/>
      </c>
      <c r="G310" s="83" t="str">
        <f>IF(PaymentSchedule[[#This Row],[Pmt No]]&lt;&gt;"",PaymentSchedule[[#This Row],[Total Payment]]-PaymentSchedule[[#This Row],[Interest]],"")</f>
        <v/>
      </c>
      <c r="H310" s="83" t="str">
        <f>IF(PaymentSchedule[[#This Row],[Pmt No]]&lt;&gt;"",PaymentSchedule[[#This Row],[Beginning Balance]]*(InterestRate/PaymentsPerYear),"")</f>
        <v/>
      </c>
      <c r="I310" s="83" t="str">
        <f>IF(PaymentSchedule[[#This Row],[Pmt No]]&lt;&gt;"",IF(PaymentSchedule[[#This Row],[Scheduled Payment]]&lt;=PaymentSchedule[[#This Row],[Beginning Balance]],PaymentSchedule[[#This Row],[Beginning Balance]]-PaymentSchedule[[#This Row],[Principal]],0),"")</f>
        <v/>
      </c>
      <c r="J310" s="83" t="str">
        <f>IF(PaymentSchedule[[#This Row],[Pmt No]]&lt;&gt;"",SUM(INDEX(PaymentSchedule[Interest],1,1):PaymentSchedule[[#This Row],[Interest]]),"")</f>
        <v/>
      </c>
    </row>
    <row r="311" spans="2:10">
      <c r="B311" s="85" t="str">
        <f>IF(LoanIsGood,IF(ROW()-ROW(PaymentSchedule[[#Headers],[Pmt No]])&gt;ScheduledNumberOfPayments,"",ROW()-ROW(PaymentSchedule[[#Headers],[Pmt No]])),"")</f>
        <v/>
      </c>
      <c r="C311" s="84" t="str">
        <f>IF(PaymentSchedule[[#This Row],[Pmt No]]&lt;&gt;"",EOMONTH(LoanStartDate,ROW(PaymentSchedule[[#This Row],[Pmt No]])-ROW(PaymentSchedule[[#Headers],[Pmt No]])-2)+DAY(LoanStartDate),"")</f>
        <v/>
      </c>
      <c r="D311" s="83" t="str">
        <f>IF(PaymentSchedule[[#This Row],[Pmt No]]&lt;&gt;"",IF(ROW()-ROW(PaymentSchedule[[#Headers],[Beginning Balance]])=1,LoanAmount,INDEX(PaymentSchedule[Ending Balance],ROW()-ROW(PaymentSchedule[[#Headers],[Beginning Balance]])-1)),"")</f>
        <v/>
      </c>
      <c r="E311" s="83" t="str">
        <f>IF(PaymentSchedule[[#This Row],[Pmt No]]&lt;&gt;"",ScheduledPayment,"")</f>
        <v/>
      </c>
      <c r="F311" s="83" t="str">
        <f>IF(PaymentSchedule[[#This Row],[Pmt No]]&lt;&gt;"",IF(PaymentSchedule[[#This Row],[Scheduled Payment]]&lt;=PaymentSchedule[[#This Row],[Beginning Balance]],PaymentSchedule[[#This Row],[Scheduled Payment]],PaymentSchedule[[#This Row],[Beginning Balance]]),"")</f>
        <v/>
      </c>
      <c r="G311" s="83" t="str">
        <f>IF(PaymentSchedule[[#This Row],[Pmt No]]&lt;&gt;"",PaymentSchedule[[#This Row],[Total Payment]]-PaymentSchedule[[#This Row],[Interest]],"")</f>
        <v/>
      </c>
      <c r="H311" s="83" t="str">
        <f>IF(PaymentSchedule[[#This Row],[Pmt No]]&lt;&gt;"",PaymentSchedule[[#This Row],[Beginning Balance]]*(InterestRate/PaymentsPerYear),"")</f>
        <v/>
      </c>
      <c r="I311" s="83" t="str">
        <f>IF(PaymentSchedule[[#This Row],[Pmt No]]&lt;&gt;"",IF(PaymentSchedule[[#This Row],[Scheduled Payment]]&lt;=PaymentSchedule[[#This Row],[Beginning Balance]],PaymentSchedule[[#This Row],[Beginning Balance]]-PaymentSchedule[[#This Row],[Principal]],0),"")</f>
        <v/>
      </c>
      <c r="J311" s="83" t="str">
        <f>IF(PaymentSchedule[[#This Row],[Pmt No]]&lt;&gt;"",SUM(INDEX(PaymentSchedule[Interest],1,1):PaymentSchedule[[#This Row],[Interest]]),"")</f>
        <v/>
      </c>
    </row>
    <row r="312" spans="2:10">
      <c r="B312" s="85" t="str">
        <f>IF(LoanIsGood,IF(ROW()-ROW(PaymentSchedule[[#Headers],[Pmt No]])&gt;ScheduledNumberOfPayments,"",ROW()-ROW(PaymentSchedule[[#Headers],[Pmt No]])),"")</f>
        <v/>
      </c>
      <c r="C312" s="84" t="str">
        <f>IF(PaymentSchedule[[#This Row],[Pmt No]]&lt;&gt;"",EOMONTH(LoanStartDate,ROW(PaymentSchedule[[#This Row],[Pmt No]])-ROW(PaymentSchedule[[#Headers],[Pmt No]])-2)+DAY(LoanStartDate),"")</f>
        <v/>
      </c>
      <c r="D312" s="83" t="str">
        <f>IF(PaymentSchedule[[#This Row],[Pmt No]]&lt;&gt;"",IF(ROW()-ROW(PaymentSchedule[[#Headers],[Beginning Balance]])=1,LoanAmount,INDEX(PaymentSchedule[Ending Balance],ROW()-ROW(PaymentSchedule[[#Headers],[Beginning Balance]])-1)),"")</f>
        <v/>
      </c>
      <c r="E312" s="83" t="str">
        <f>IF(PaymentSchedule[[#This Row],[Pmt No]]&lt;&gt;"",ScheduledPayment,"")</f>
        <v/>
      </c>
      <c r="F312" s="83" t="str">
        <f>IF(PaymentSchedule[[#This Row],[Pmt No]]&lt;&gt;"",IF(PaymentSchedule[[#This Row],[Scheduled Payment]]&lt;=PaymentSchedule[[#This Row],[Beginning Balance]],PaymentSchedule[[#This Row],[Scheduled Payment]],PaymentSchedule[[#This Row],[Beginning Balance]]),"")</f>
        <v/>
      </c>
      <c r="G312" s="83" t="str">
        <f>IF(PaymentSchedule[[#This Row],[Pmt No]]&lt;&gt;"",PaymentSchedule[[#This Row],[Total Payment]]-PaymentSchedule[[#This Row],[Interest]],"")</f>
        <v/>
      </c>
      <c r="H312" s="83" t="str">
        <f>IF(PaymentSchedule[[#This Row],[Pmt No]]&lt;&gt;"",PaymentSchedule[[#This Row],[Beginning Balance]]*(InterestRate/PaymentsPerYear),"")</f>
        <v/>
      </c>
      <c r="I312" s="83" t="str">
        <f>IF(PaymentSchedule[[#This Row],[Pmt No]]&lt;&gt;"",IF(PaymentSchedule[[#This Row],[Scheduled Payment]]&lt;=PaymentSchedule[[#This Row],[Beginning Balance]],PaymentSchedule[[#This Row],[Beginning Balance]]-PaymentSchedule[[#This Row],[Principal]],0),"")</f>
        <v/>
      </c>
      <c r="J312" s="83" t="str">
        <f>IF(PaymentSchedule[[#This Row],[Pmt No]]&lt;&gt;"",SUM(INDEX(PaymentSchedule[Interest],1,1):PaymentSchedule[[#This Row],[Interest]]),"")</f>
        <v/>
      </c>
    </row>
    <row r="313" spans="2:10">
      <c r="B313" s="85" t="str">
        <f>IF(LoanIsGood,IF(ROW()-ROW(PaymentSchedule[[#Headers],[Pmt No]])&gt;ScheduledNumberOfPayments,"",ROW()-ROW(PaymentSchedule[[#Headers],[Pmt No]])),"")</f>
        <v/>
      </c>
      <c r="C313" s="84" t="str">
        <f>IF(PaymentSchedule[[#This Row],[Pmt No]]&lt;&gt;"",EOMONTH(LoanStartDate,ROW(PaymentSchedule[[#This Row],[Pmt No]])-ROW(PaymentSchedule[[#Headers],[Pmt No]])-2)+DAY(LoanStartDate),"")</f>
        <v/>
      </c>
      <c r="D313" s="83" t="str">
        <f>IF(PaymentSchedule[[#This Row],[Pmt No]]&lt;&gt;"",IF(ROW()-ROW(PaymentSchedule[[#Headers],[Beginning Balance]])=1,LoanAmount,INDEX(PaymentSchedule[Ending Balance],ROW()-ROW(PaymentSchedule[[#Headers],[Beginning Balance]])-1)),"")</f>
        <v/>
      </c>
      <c r="E313" s="83" t="str">
        <f>IF(PaymentSchedule[[#This Row],[Pmt No]]&lt;&gt;"",ScheduledPayment,"")</f>
        <v/>
      </c>
      <c r="F313" s="83" t="str">
        <f>IF(PaymentSchedule[[#This Row],[Pmt No]]&lt;&gt;"",IF(PaymentSchedule[[#This Row],[Scheduled Payment]]&lt;=PaymentSchedule[[#This Row],[Beginning Balance]],PaymentSchedule[[#This Row],[Scheduled Payment]],PaymentSchedule[[#This Row],[Beginning Balance]]),"")</f>
        <v/>
      </c>
      <c r="G313" s="83" t="str">
        <f>IF(PaymentSchedule[[#This Row],[Pmt No]]&lt;&gt;"",PaymentSchedule[[#This Row],[Total Payment]]-PaymentSchedule[[#This Row],[Interest]],"")</f>
        <v/>
      </c>
      <c r="H313" s="83" t="str">
        <f>IF(PaymentSchedule[[#This Row],[Pmt No]]&lt;&gt;"",PaymentSchedule[[#This Row],[Beginning Balance]]*(InterestRate/PaymentsPerYear),"")</f>
        <v/>
      </c>
      <c r="I313" s="83" t="str">
        <f>IF(PaymentSchedule[[#This Row],[Pmt No]]&lt;&gt;"",IF(PaymentSchedule[[#This Row],[Scheduled Payment]]&lt;=PaymentSchedule[[#This Row],[Beginning Balance]],PaymentSchedule[[#This Row],[Beginning Balance]]-PaymentSchedule[[#This Row],[Principal]],0),"")</f>
        <v/>
      </c>
      <c r="J313" s="83" t="str">
        <f>IF(PaymentSchedule[[#This Row],[Pmt No]]&lt;&gt;"",SUM(INDEX(PaymentSchedule[Interest],1,1):PaymentSchedule[[#This Row],[Interest]]),"")</f>
        <v/>
      </c>
    </row>
    <row r="314" spans="2:10">
      <c r="B314" s="85" t="str">
        <f>IF(LoanIsGood,IF(ROW()-ROW(PaymentSchedule[[#Headers],[Pmt No]])&gt;ScheduledNumberOfPayments,"",ROW()-ROW(PaymentSchedule[[#Headers],[Pmt No]])),"")</f>
        <v/>
      </c>
      <c r="C314" s="84" t="str">
        <f>IF(PaymentSchedule[[#This Row],[Pmt No]]&lt;&gt;"",EOMONTH(LoanStartDate,ROW(PaymentSchedule[[#This Row],[Pmt No]])-ROW(PaymentSchedule[[#Headers],[Pmt No]])-2)+DAY(LoanStartDate),"")</f>
        <v/>
      </c>
      <c r="D314" s="83" t="str">
        <f>IF(PaymentSchedule[[#This Row],[Pmt No]]&lt;&gt;"",IF(ROW()-ROW(PaymentSchedule[[#Headers],[Beginning Balance]])=1,LoanAmount,INDEX(PaymentSchedule[Ending Balance],ROW()-ROW(PaymentSchedule[[#Headers],[Beginning Balance]])-1)),"")</f>
        <v/>
      </c>
      <c r="E314" s="83" t="str">
        <f>IF(PaymentSchedule[[#This Row],[Pmt No]]&lt;&gt;"",ScheduledPayment,"")</f>
        <v/>
      </c>
      <c r="F314" s="83" t="str">
        <f>IF(PaymentSchedule[[#This Row],[Pmt No]]&lt;&gt;"",IF(PaymentSchedule[[#This Row],[Scheduled Payment]]&lt;=PaymentSchedule[[#This Row],[Beginning Balance]],PaymentSchedule[[#This Row],[Scheduled Payment]],PaymentSchedule[[#This Row],[Beginning Balance]]),"")</f>
        <v/>
      </c>
      <c r="G314" s="83" t="str">
        <f>IF(PaymentSchedule[[#This Row],[Pmt No]]&lt;&gt;"",PaymentSchedule[[#This Row],[Total Payment]]-PaymentSchedule[[#This Row],[Interest]],"")</f>
        <v/>
      </c>
      <c r="H314" s="83" t="str">
        <f>IF(PaymentSchedule[[#This Row],[Pmt No]]&lt;&gt;"",PaymentSchedule[[#This Row],[Beginning Balance]]*(InterestRate/PaymentsPerYear),"")</f>
        <v/>
      </c>
      <c r="I314" s="83" t="str">
        <f>IF(PaymentSchedule[[#This Row],[Pmt No]]&lt;&gt;"",IF(PaymentSchedule[[#This Row],[Scheduled Payment]]&lt;=PaymentSchedule[[#This Row],[Beginning Balance]],PaymentSchedule[[#This Row],[Beginning Balance]]-PaymentSchedule[[#This Row],[Principal]],0),"")</f>
        <v/>
      </c>
      <c r="J314" s="83" t="str">
        <f>IF(PaymentSchedule[[#This Row],[Pmt No]]&lt;&gt;"",SUM(INDEX(PaymentSchedule[Interest],1,1):PaymentSchedule[[#This Row],[Interest]]),"")</f>
        <v/>
      </c>
    </row>
    <row r="315" spans="2:10">
      <c r="B315" s="85" t="str">
        <f>IF(LoanIsGood,IF(ROW()-ROW(PaymentSchedule[[#Headers],[Pmt No]])&gt;ScheduledNumberOfPayments,"",ROW()-ROW(PaymentSchedule[[#Headers],[Pmt No]])),"")</f>
        <v/>
      </c>
      <c r="C315" s="84" t="str">
        <f>IF(PaymentSchedule[[#This Row],[Pmt No]]&lt;&gt;"",EOMONTH(LoanStartDate,ROW(PaymentSchedule[[#This Row],[Pmt No]])-ROW(PaymentSchedule[[#Headers],[Pmt No]])-2)+DAY(LoanStartDate),"")</f>
        <v/>
      </c>
      <c r="D315" s="83" t="str">
        <f>IF(PaymentSchedule[[#This Row],[Pmt No]]&lt;&gt;"",IF(ROW()-ROW(PaymentSchedule[[#Headers],[Beginning Balance]])=1,LoanAmount,INDEX(PaymentSchedule[Ending Balance],ROW()-ROW(PaymentSchedule[[#Headers],[Beginning Balance]])-1)),"")</f>
        <v/>
      </c>
      <c r="E315" s="83" t="str">
        <f>IF(PaymentSchedule[[#This Row],[Pmt No]]&lt;&gt;"",ScheduledPayment,"")</f>
        <v/>
      </c>
      <c r="F315" s="83" t="str">
        <f>IF(PaymentSchedule[[#This Row],[Pmt No]]&lt;&gt;"",IF(PaymentSchedule[[#This Row],[Scheduled Payment]]&lt;=PaymentSchedule[[#This Row],[Beginning Balance]],PaymentSchedule[[#This Row],[Scheduled Payment]],PaymentSchedule[[#This Row],[Beginning Balance]]),"")</f>
        <v/>
      </c>
      <c r="G315" s="83" t="str">
        <f>IF(PaymentSchedule[[#This Row],[Pmt No]]&lt;&gt;"",PaymentSchedule[[#This Row],[Total Payment]]-PaymentSchedule[[#This Row],[Interest]],"")</f>
        <v/>
      </c>
      <c r="H315" s="83" t="str">
        <f>IF(PaymentSchedule[[#This Row],[Pmt No]]&lt;&gt;"",PaymentSchedule[[#This Row],[Beginning Balance]]*(InterestRate/PaymentsPerYear),"")</f>
        <v/>
      </c>
      <c r="I315" s="83" t="str">
        <f>IF(PaymentSchedule[[#This Row],[Pmt No]]&lt;&gt;"",IF(PaymentSchedule[[#This Row],[Scheduled Payment]]&lt;=PaymentSchedule[[#This Row],[Beginning Balance]],PaymentSchedule[[#This Row],[Beginning Balance]]-PaymentSchedule[[#This Row],[Principal]],0),"")</f>
        <v/>
      </c>
      <c r="J315" s="83" t="str">
        <f>IF(PaymentSchedule[[#This Row],[Pmt No]]&lt;&gt;"",SUM(INDEX(PaymentSchedule[Interest],1,1):PaymentSchedule[[#This Row],[Interest]]),"")</f>
        <v/>
      </c>
    </row>
    <row r="316" spans="2:10">
      <c r="B316" s="85" t="str">
        <f>IF(LoanIsGood,IF(ROW()-ROW(PaymentSchedule[[#Headers],[Pmt No]])&gt;ScheduledNumberOfPayments,"",ROW()-ROW(PaymentSchedule[[#Headers],[Pmt No]])),"")</f>
        <v/>
      </c>
      <c r="C316" s="84" t="str">
        <f>IF(PaymentSchedule[[#This Row],[Pmt No]]&lt;&gt;"",EOMONTH(LoanStartDate,ROW(PaymentSchedule[[#This Row],[Pmt No]])-ROW(PaymentSchedule[[#Headers],[Pmt No]])-2)+DAY(LoanStartDate),"")</f>
        <v/>
      </c>
      <c r="D316" s="83" t="str">
        <f>IF(PaymentSchedule[[#This Row],[Pmt No]]&lt;&gt;"",IF(ROW()-ROW(PaymentSchedule[[#Headers],[Beginning Balance]])=1,LoanAmount,INDEX(PaymentSchedule[Ending Balance],ROW()-ROW(PaymentSchedule[[#Headers],[Beginning Balance]])-1)),"")</f>
        <v/>
      </c>
      <c r="E316" s="83" t="str">
        <f>IF(PaymentSchedule[[#This Row],[Pmt No]]&lt;&gt;"",ScheduledPayment,"")</f>
        <v/>
      </c>
      <c r="F316" s="83" t="str">
        <f>IF(PaymentSchedule[[#This Row],[Pmt No]]&lt;&gt;"",IF(PaymentSchedule[[#This Row],[Scheduled Payment]]&lt;=PaymentSchedule[[#This Row],[Beginning Balance]],PaymentSchedule[[#This Row],[Scheduled Payment]],PaymentSchedule[[#This Row],[Beginning Balance]]),"")</f>
        <v/>
      </c>
      <c r="G316" s="83" t="str">
        <f>IF(PaymentSchedule[[#This Row],[Pmt No]]&lt;&gt;"",PaymentSchedule[[#This Row],[Total Payment]]-PaymentSchedule[[#This Row],[Interest]],"")</f>
        <v/>
      </c>
      <c r="H316" s="83" t="str">
        <f>IF(PaymentSchedule[[#This Row],[Pmt No]]&lt;&gt;"",PaymentSchedule[[#This Row],[Beginning Balance]]*(InterestRate/PaymentsPerYear),"")</f>
        <v/>
      </c>
      <c r="I316" s="83" t="str">
        <f>IF(PaymentSchedule[[#This Row],[Pmt No]]&lt;&gt;"",IF(PaymentSchedule[[#This Row],[Scheduled Payment]]&lt;=PaymentSchedule[[#This Row],[Beginning Balance]],PaymentSchedule[[#This Row],[Beginning Balance]]-PaymentSchedule[[#This Row],[Principal]],0),"")</f>
        <v/>
      </c>
      <c r="J316" s="83" t="str">
        <f>IF(PaymentSchedule[[#This Row],[Pmt No]]&lt;&gt;"",SUM(INDEX(PaymentSchedule[Interest],1,1):PaymentSchedule[[#This Row],[Interest]]),"")</f>
        <v/>
      </c>
    </row>
    <row r="317" spans="2:10">
      <c r="B317" s="85" t="str">
        <f>IF(LoanIsGood,IF(ROW()-ROW(PaymentSchedule[[#Headers],[Pmt No]])&gt;ScheduledNumberOfPayments,"",ROW()-ROW(PaymentSchedule[[#Headers],[Pmt No]])),"")</f>
        <v/>
      </c>
      <c r="C317" s="84" t="str">
        <f>IF(PaymentSchedule[[#This Row],[Pmt No]]&lt;&gt;"",EOMONTH(LoanStartDate,ROW(PaymentSchedule[[#This Row],[Pmt No]])-ROW(PaymentSchedule[[#Headers],[Pmt No]])-2)+DAY(LoanStartDate),"")</f>
        <v/>
      </c>
      <c r="D317" s="83" t="str">
        <f>IF(PaymentSchedule[[#This Row],[Pmt No]]&lt;&gt;"",IF(ROW()-ROW(PaymentSchedule[[#Headers],[Beginning Balance]])=1,LoanAmount,INDEX(PaymentSchedule[Ending Balance],ROW()-ROW(PaymentSchedule[[#Headers],[Beginning Balance]])-1)),"")</f>
        <v/>
      </c>
      <c r="E317" s="83" t="str">
        <f>IF(PaymentSchedule[[#This Row],[Pmt No]]&lt;&gt;"",ScheduledPayment,"")</f>
        <v/>
      </c>
      <c r="F317" s="83" t="str">
        <f>IF(PaymentSchedule[[#This Row],[Pmt No]]&lt;&gt;"",IF(PaymentSchedule[[#This Row],[Scheduled Payment]]&lt;=PaymentSchedule[[#This Row],[Beginning Balance]],PaymentSchedule[[#This Row],[Scheduled Payment]],PaymentSchedule[[#This Row],[Beginning Balance]]),"")</f>
        <v/>
      </c>
      <c r="G317" s="83" t="str">
        <f>IF(PaymentSchedule[[#This Row],[Pmt No]]&lt;&gt;"",PaymentSchedule[[#This Row],[Total Payment]]-PaymentSchedule[[#This Row],[Interest]],"")</f>
        <v/>
      </c>
      <c r="H317" s="83" t="str">
        <f>IF(PaymentSchedule[[#This Row],[Pmt No]]&lt;&gt;"",PaymentSchedule[[#This Row],[Beginning Balance]]*(InterestRate/PaymentsPerYear),"")</f>
        <v/>
      </c>
      <c r="I317" s="83" t="str">
        <f>IF(PaymentSchedule[[#This Row],[Pmt No]]&lt;&gt;"",IF(PaymentSchedule[[#This Row],[Scheduled Payment]]&lt;=PaymentSchedule[[#This Row],[Beginning Balance]],PaymentSchedule[[#This Row],[Beginning Balance]]-PaymentSchedule[[#This Row],[Principal]],0),"")</f>
        <v/>
      </c>
      <c r="J317" s="83" t="str">
        <f>IF(PaymentSchedule[[#This Row],[Pmt No]]&lt;&gt;"",SUM(INDEX(PaymentSchedule[Interest],1,1):PaymentSchedule[[#This Row],[Interest]]),"")</f>
        <v/>
      </c>
    </row>
    <row r="318" spans="2:10">
      <c r="B318" s="85" t="str">
        <f>IF(LoanIsGood,IF(ROW()-ROW(PaymentSchedule[[#Headers],[Pmt No]])&gt;ScheduledNumberOfPayments,"",ROW()-ROW(PaymentSchedule[[#Headers],[Pmt No]])),"")</f>
        <v/>
      </c>
      <c r="C318" s="84" t="str">
        <f>IF(PaymentSchedule[[#This Row],[Pmt No]]&lt;&gt;"",EOMONTH(LoanStartDate,ROW(PaymentSchedule[[#This Row],[Pmt No]])-ROW(PaymentSchedule[[#Headers],[Pmt No]])-2)+DAY(LoanStartDate),"")</f>
        <v/>
      </c>
      <c r="D318" s="83" t="str">
        <f>IF(PaymentSchedule[[#This Row],[Pmt No]]&lt;&gt;"",IF(ROW()-ROW(PaymentSchedule[[#Headers],[Beginning Balance]])=1,LoanAmount,INDEX(PaymentSchedule[Ending Balance],ROW()-ROW(PaymentSchedule[[#Headers],[Beginning Balance]])-1)),"")</f>
        <v/>
      </c>
      <c r="E318" s="83" t="str">
        <f>IF(PaymentSchedule[[#This Row],[Pmt No]]&lt;&gt;"",ScheduledPayment,"")</f>
        <v/>
      </c>
      <c r="F318" s="83" t="str">
        <f>IF(PaymentSchedule[[#This Row],[Pmt No]]&lt;&gt;"",IF(PaymentSchedule[[#This Row],[Scheduled Payment]]&lt;=PaymentSchedule[[#This Row],[Beginning Balance]],PaymentSchedule[[#This Row],[Scheduled Payment]],PaymentSchedule[[#This Row],[Beginning Balance]]),"")</f>
        <v/>
      </c>
      <c r="G318" s="83" t="str">
        <f>IF(PaymentSchedule[[#This Row],[Pmt No]]&lt;&gt;"",PaymentSchedule[[#This Row],[Total Payment]]-PaymentSchedule[[#This Row],[Interest]],"")</f>
        <v/>
      </c>
      <c r="H318" s="83" t="str">
        <f>IF(PaymentSchedule[[#This Row],[Pmt No]]&lt;&gt;"",PaymentSchedule[[#This Row],[Beginning Balance]]*(InterestRate/PaymentsPerYear),"")</f>
        <v/>
      </c>
      <c r="I318" s="83" t="str">
        <f>IF(PaymentSchedule[[#This Row],[Pmt No]]&lt;&gt;"",IF(PaymentSchedule[[#This Row],[Scheduled Payment]]&lt;=PaymentSchedule[[#This Row],[Beginning Balance]],PaymentSchedule[[#This Row],[Beginning Balance]]-PaymentSchedule[[#This Row],[Principal]],0),"")</f>
        <v/>
      </c>
      <c r="J318" s="83" t="str">
        <f>IF(PaymentSchedule[[#This Row],[Pmt No]]&lt;&gt;"",SUM(INDEX(PaymentSchedule[Interest],1,1):PaymentSchedule[[#This Row],[Interest]]),"")</f>
        <v/>
      </c>
    </row>
    <row r="319" spans="2:10">
      <c r="B319" s="85" t="str">
        <f>IF(LoanIsGood,IF(ROW()-ROW(PaymentSchedule[[#Headers],[Pmt No]])&gt;ScheduledNumberOfPayments,"",ROW()-ROW(PaymentSchedule[[#Headers],[Pmt No]])),"")</f>
        <v/>
      </c>
      <c r="C319" s="84" t="str">
        <f>IF(PaymentSchedule[[#This Row],[Pmt No]]&lt;&gt;"",EOMONTH(LoanStartDate,ROW(PaymentSchedule[[#This Row],[Pmt No]])-ROW(PaymentSchedule[[#Headers],[Pmt No]])-2)+DAY(LoanStartDate),"")</f>
        <v/>
      </c>
      <c r="D319" s="83" t="str">
        <f>IF(PaymentSchedule[[#This Row],[Pmt No]]&lt;&gt;"",IF(ROW()-ROW(PaymentSchedule[[#Headers],[Beginning Balance]])=1,LoanAmount,INDEX(PaymentSchedule[Ending Balance],ROW()-ROW(PaymentSchedule[[#Headers],[Beginning Balance]])-1)),"")</f>
        <v/>
      </c>
      <c r="E319" s="83" t="str">
        <f>IF(PaymentSchedule[[#This Row],[Pmt No]]&lt;&gt;"",ScheduledPayment,"")</f>
        <v/>
      </c>
      <c r="F319" s="83" t="str">
        <f>IF(PaymentSchedule[[#This Row],[Pmt No]]&lt;&gt;"",IF(PaymentSchedule[[#This Row],[Scheduled Payment]]&lt;=PaymentSchedule[[#This Row],[Beginning Balance]],PaymentSchedule[[#This Row],[Scheduled Payment]],PaymentSchedule[[#This Row],[Beginning Balance]]),"")</f>
        <v/>
      </c>
      <c r="G319" s="83" t="str">
        <f>IF(PaymentSchedule[[#This Row],[Pmt No]]&lt;&gt;"",PaymentSchedule[[#This Row],[Total Payment]]-PaymentSchedule[[#This Row],[Interest]],"")</f>
        <v/>
      </c>
      <c r="H319" s="83" t="str">
        <f>IF(PaymentSchedule[[#This Row],[Pmt No]]&lt;&gt;"",PaymentSchedule[[#This Row],[Beginning Balance]]*(InterestRate/PaymentsPerYear),"")</f>
        <v/>
      </c>
      <c r="I319" s="83" t="str">
        <f>IF(PaymentSchedule[[#This Row],[Pmt No]]&lt;&gt;"",IF(PaymentSchedule[[#This Row],[Scheduled Payment]]&lt;=PaymentSchedule[[#This Row],[Beginning Balance]],PaymentSchedule[[#This Row],[Beginning Balance]]-PaymentSchedule[[#This Row],[Principal]],0),"")</f>
        <v/>
      </c>
      <c r="J319" s="83" t="str">
        <f>IF(PaymentSchedule[[#This Row],[Pmt No]]&lt;&gt;"",SUM(INDEX(PaymentSchedule[Interest],1,1):PaymentSchedule[[#This Row],[Interest]]),"")</f>
        <v/>
      </c>
    </row>
    <row r="320" spans="2:10">
      <c r="B320" s="85" t="str">
        <f>IF(LoanIsGood,IF(ROW()-ROW(PaymentSchedule[[#Headers],[Pmt No]])&gt;ScheduledNumberOfPayments,"",ROW()-ROW(PaymentSchedule[[#Headers],[Pmt No]])),"")</f>
        <v/>
      </c>
      <c r="C320" s="84" t="str">
        <f>IF(PaymentSchedule[[#This Row],[Pmt No]]&lt;&gt;"",EOMONTH(LoanStartDate,ROW(PaymentSchedule[[#This Row],[Pmt No]])-ROW(PaymentSchedule[[#Headers],[Pmt No]])-2)+DAY(LoanStartDate),"")</f>
        <v/>
      </c>
      <c r="D320" s="83" t="str">
        <f>IF(PaymentSchedule[[#This Row],[Pmt No]]&lt;&gt;"",IF(ROW()-ROW(PaymentSchedule[[#Headers],[Beginning Balance]])=1,LoanAmount,INDEX(PaymentSchedule[Ending Balance],ROW()-ROW(PaymentSchedule[[#Headers],[Beginning Balance]])-1)),"")</f>
        <v/>
      </c>
      <c r="E320" s="83" t="str">
        <f>IF(PaymentSchedule[[#This Row],[Pmt No]]&lt;&gt;"",ScheduledPayment,"")</f>
        <v/>
      </c>
      <c r="F320" s="83" t="str">
        <f>IF(PaymentSchedule[[#This Row],[Pmt No]]&lt;&gt;"",IF(PaymentSchedule[[#This Row],[Scheduled Payment]]&lt;=PaymentSchedule[[#This Row],[Beginning Balance]],PaymentSchedule[[#This Row],[Scheduled Payment]],PaymentSchedule[[#This Row],[Beginning Balance]]),"")</f>
        <v/>
      </c>
      <c r="G320" s="83" t="str">
        <f>IF(PaymentSchedule[[#This Row],[Pmt No]]&lt;&gt;"",PaymentSchedule[[#This Row],[Total Payment]]-PaymentSchedule[[#This Row],[Interest]],"")</f>
        <v/>
      </c>
      <c r="H320" s="83" t="str">
        <f>IF(PaymentSchedule[[#This Row],[Pmt No]]&lt;&gt;"",PaymentSchedule[[#This Row],[Beginning Balance]]*(InterestRate/PaymentsPerYear),"")</f>
        <v/>
      </c>
      <c r="I320" s="83" t="str">
        <f>IF(PaymentSchedule[[#This Row],[Pmt No]]&lt;&gt;"",IF(PaymentSchedule[[#This Row],[Scheduled Payment]]&lt;=PaymentSchedule[[#This Row],[Beginning Balance]],PaymentSchedule[[#This Row],[Beginning Balance]]-PaymentSchedule[[#This Row],[Principal]],0),"")</f>
        <v/>
      </c>
      <c r="J320" s="83" t="str">
        <f>IF(PaymentSchedule[[#This Row],[Pmt No]]&lt;&gt;"",SUM(INDEX(PaymentSchedule[Interest],1,1):PaymentSchedule[[#This Row],[Interest]]),"")</f>
        <v/>
      </c>
    </row>
    <row r="321" spans="2:10">
      <c r="B321" s="85" t="str">
        <f>IF(LoanIsGood,IF(ROW()-ROW(PaymentSchedule[[#Headers],[Pmt No]])&gt;ScheduledNumberOfPayments,"",ROW()-ROW(PaymentSchedule[[#Headers],[Pmt No]])),"")</f>
        <v/>
      </c>
      <c r="C321" s="84" t="str">
        <f>IF(PaymentSchedule[[#This Row],[Pmt No]]&lt;&gt;"",EOMONTH(LoanStartDate,ROW(PaymentSchedule[[#This Row],[Pmt No]])-ROW(PaymentSchedule[[#Headers],[Pmt No]])-2)+DAY(LoanStartDate),"")</f>
        <v/>
      </c>
      <c r="D321" s="83" t="str">
        <f>IF(PaymentSchedule[[#This Row],[Pmt No]]&lt;&gt;"",IF(ROW()-ROW(PaymentSchedule[[#Headers],[Beginning Balance]])=1,LoanAmount,INDEX(PaymentSchedule[Ending Balance],ROW()-ROW(PaymentSchedule[[#Headers],[Beginning Balance]])-1)),"")</f>
        <v/>
      </c>
      <c r="E321" s="83" t="str">
        <f>IF(PaymentSchedule[[#This Row],[Pmt No]]&lt;&gt;"",ScheduledPayment,"")</f>
        <v/>
      </c>
      <c r="F321" s="83" t="str">
        <f>IF(PaymentSchedule[[#This Row],[Pmt No]]&lt;&gt;"",IF(PaymentSchedule[[#This Row],[Scheduled Payment]]&lt;=PaymentSchedule[[#This Row],[Beginning Balance]],PaymentSchedule[[#This Row],[Scheduled Payment]],PaymentSchedule[[#This Row],[Beginning Balance]]),"")</f>
        <v/>
      </c>
      <c r="G321" s="83" t="str">
        <f>IF(PaymentSchedule[[#This Row],[Pmt No]]&lt;&gt;"",PaymentSchedule[[#This Row],[Total Payment]]-PaymentSchedule[[#This Row],[Interest]],"")</f>
        <v/>
      </c>
      <c r="H321" s="83" t="str">
        <f>IF(PaymentSchedule[[#This Row],[Pmt No]]&lt;&gt;"",PaymentSchedule[[#This Row],[Beginning Balance]]*(InterestRate/PaymentsPerYear),"")</f>
        <v/>
      </c>
      <c r="I321" s="83" t="str">
        <f>IF(PaymentSchedule[[#This Row],[Pmt No]]&lt;&gt;"",IF(PaymentSchedule[[#This Row],[Scheduled Payment]]&lt;=PaymentSchedule[[#This Row],[Beginning Balance]],PaymentSchedule[[#This Row],[Beginning Balance]]-PaymentSchedule[[#This Row],[Principal]],0),"")</f>
        <v/>
      </c>
      <c r="J321" s="83" t="str">
        <f>IF(PaymentSchedule[[#This Row],[Pmt No]]&lt;&gt;"",SUM(INDEX(PaymentSchedule[Interest],1,1):PaymentSchedule[[#This Row],[Interest]]),"")</f>
        <v/>
      </c>
    </row>
    <row r="322" spans="2:10">
      <c r="B322" s="85" t="str">
        <f>IF(LoanIsGood,IF(ROW()-ROW(PaymentSchedule[[#Headers],[Pmt No]])&gt;ScheduledNumberOfPayments,"",ROW()-ROW(PaymentSchedule[[#Headers],[Pmt No]])),"")</f>
        <v/>
      </c>
      <c r="C322" s="84" t="str">
        <f>IF(PaymentSchedule[[#This Row],[Pmt No]]&lt;&gt;"",EOMONTH(LoanStartDate,ROW(PaymentSchedule[[#This Row],[Pmt No]])-ROW(PaymentSchedule[[#Headers],[Pmt No]])-2)+DAY(LoanStartDate),"")</f>
        <v/>
      </c>
      <c r="D322" s="83" t="str">
        <f>IF(PaymentSchedule[[#This Row],[Pmt No]]&lt;&gt;"",IF(ROW()-ROW(PaymentSchedule[[#Headers],[Beginning Balance]])=1,LoanAmount,INDEX(PaymentSchedule[Ending Balance],ROW()-ROW(PaymentSchedule[[#Headers],[Beginning Balance]])-1)),"")</f>
        <v/>
      </c>
      <c r="E322" s="83" t="str">
        <f>IF(PaymentSchedule[[#This Row],[Pmt No]]&lt;&gt;"",ScheduledPayment,"")</f>
        <v/>
      </c>
      <c r="F322" s="83" t="str">
        <f>IF(PaymentSchedule[[#This Row],[Pmt No]]&lt;&gt;"",IF(PaymentSchedule[[#This Row],[Scheduled Payment]]&lt;=PaymentSchedule[[#This Row],[Beginning Balance]],PaymentSchedule[[#This Row],[Scheduled Payment]],PaymentSchedule[[#This Row],[Beginning Balance]]),"")</f>
        <v/>
      </c>
      <c r="G322" s="83" t="str">
        <f>IF(PaymentSchedule[[#This Row],[Pmt No]]&lt;&gt;"",PaymentSchedule[[#This Row],[Total Payment]]-PaymentSchedule[[#This Row],[Interest]],"")</f>
        <v/>
      </c>
      <c r="H322" s="83" t="str">
        <f>IF(PaymentSchedule[[#This Row],[Pmt No]]&lt;&gt;"",PaymentSchedule[[#This Row],[Beginning Balance]]*(InterestRate/PaymentsPerYear),"")</f>
        <v/>
      </c>
      <c r="I322" s="83" t="str">
        <f>IF(PaymentSchedule[[#This Row],[Pmt No]]&lt;&gt;"",IF(PaymentSchedule[[#This Row],[Scheduled Payment]]&lt;=PaymentSchedule[[#This Row],[Beginning Balance]],PaymentSchedule[[#This Row],[Beginning Balance]]-PaymentSchedule[[#This Row],[Principal]],0),"")</f>
        <v/>
      </c>
      <c r="J322" s="83" t="str">
        <f>IF(PaymentSchedule[[#This Row],[Pmt No]]&lt;&gt;"",SUM(INDEX(PaymentSchedule[Interest],1,1):PaymentSchedule[[#This Row],[Interest]]),"")</f>
        <v/>
      </c>
    </row>
    <row r="323" spans="2:10">
      <c r="B323" s="85" t="str">
        <f>IF(LoanIsGood,IF(ROW()-ROW(PaymentSchedule[[#Headers],[Pmt No]])&gt;ScheduledNumberOfPayments,"",ROW()-ROW(PaymentSchedule[[#Headers],[Pmt No]])),"")</f>
        <v/>
      </c>
      <c r="C323" s="84" t="str">
        <f>IF(PaymentSchedule[[#This Row],[Pmt No]]&lt;&gt;"",EOMONTH(LoanStartDate,ROW(PaymentSchedule[[#This Row],[Pmt No]])-ROW(PaymentSchedule[[#Headers],[Pmt No]])-2)+DAY(LoanStartDate),"")</f>
        <v/>
      </c>
      <c r="D323" s="83" t="str">
        <f>IF(PaymentSchedule[[#This Row],[Pmt No]]&lt;&gt;"",IF(ROW()-ROW(PaymentSchedule[[#Headers],[Beginning Balance]])=1,LoanAmount,INDEX(PaymentSchedule[Ending Balance],ROW()-ROW(PaymentSchedule[[#Headers],[Beginning Balance]])-1)),"")</f>
        <v/>
      </c>
      <c r="E323" s="83" t="str">
        <f>IF(PaymentSchedule[[#This Row],[Pmt No]]&lt;&gt;"",ScheduledPayment,"")</f>
        <v/>
      </c>
      <c r="F323" s="83" t="str">
        <f>IF(PaymentSchedule[[#This Row],[Pmt No]]&lt;&gt;"",IF(PaymentSchedule[[#This Row],[Scheduled Payment]]&lt;=PaymentSchedule[[#This Row],[Beginning Balance]],PaymentSchedule[[#This Row],[Scheduled Payment]],PaymentSchedule[[#This Row],[Beginning Balance]]),"")</f>
        <v/>
      </c>
      <c r="G323" s="83" t="str">
        <f>IF(PaymentSchedule[[#This Row],[Pmt No]]&lt;&gt;"",PaymentSchedule[[#This Row],[Total Payment]]-PaymentSchedule[[#This Row],[Interest]],"")</f>
        <v/>
      </c>
      <c r="H323" s="83" t="str">
        <f>IF(PaymentSchedule[[#This Row],[Pmt No]]&lt;&gt;"",PaymentSchedule[[#This Row],[Beginning Balance]]*(InterestRate/PaymentsPerYear),"")</f>
        <v/>
      </c>
      <c r="I323" s="83" t="str">
        <f>IF(PaymentSchedule[[#This Row],[Pmt No]]&lt;&gt;"",IF(PaymentSchedule[[#This Row],[Scheduled Payment]]&lt;=PaymentSchedule[[#This Row],[Beginning Balance]],PaymentSchedule[[#This Row],[Beginning Balance]]-PaymentSchedule[[#This Row],[Principal]],0),"")</f>
        <v/>
      </c>
      <c r="J323" s="83" t="str">
        <f>IF(PaymentSchedule[[#This Row],[Pmt No]]&lt;&gt;"",SUM(INDEX(PaymentSchedule[Interest],1,1):PaymentSchedule[[#This Row],[Interest]]),"")</f>
        <v/>
      </c>
    </row>
    <row r="324" spans="2:10">
      <c r="B324" s="85" t="str">
        <f>IF(LoanIsGood,IF(ROW()-ROW(PaymentSchedule[[#Headers],[Pmt No]])&gt;ScheduledNumberOfPayments,"",ROW()-ROW(PaymentSchedule[[#Headers],[Pmt No]])),"")</f>
        <v/>
      </c>
      <c r="C324" s="84" t="str">
        <f>IF(PaymentSchedule[[#This Row],[Pmt No]]&lt;&gt;"",EOMONTH(LoanStartDate,ROW(PaymentSchedule[[#This Row],[Pmt No]])-ROW(PaymentSchedule[[#Headers],[Pmt No]])-2)+DAY(LoanStartDate),"")</f>
        <v/>
      </c>
      <c r="D324" s="83" t="str">
        <f>IF(PaymentSchedule[[#This Row],[Pmt No]]&lt;&gt;"",IF(ROW()-ROW(PaymentSchedule[[#Headers],[Beginning Balance]])=1,LoanAmount,INDEX(PaymentSchedule[Ending Balance],ROW()-ROW(PaymentSchedule[[#Headers],[Beginning Balance]])-1)),"")</f>
        <v/>
      </c>
      <c r="E324" s="83" t="str">
        <f>IF(PaymentSchedule[[#This Row],[Pmt No]]&lt;&gt;"",ScheduledPayment,"")</f>
        <v/>
      </c>
      <c r="F324" s="83" t="str">
        <f>IF(PaymentSchedule[[#This Row],[Pmt No]]&lt;&gt;"",IF(PaymentSchedule[[#This Row],[Scheduled Payment]]&lt;=PaymentSchedule[[#This Row],[Beginning Balance]],PaymentSchedule[[#This Row],[Scheduled Payment]],PaymentSchedule[[#This Row],[Beginning Balance]]),"")</f>
        <v/>
      </c>
      <c r="G324" s="83" t="str">
        <f>IF(PaymentSchedule[[#This Row],[Pmt No]]&lt;&gt;"",PaymentSchedule[[#This Row],[Total Payment]]-PaymentSchedule[[#This Row],[Interest]],"")</f>
        <v/>
      </c>
      <c r="H324" s="83" t="str">
        <f>IF(PaymentSchedule[[#This Row],[Pmt No]]&lt;&gt;"",PaymentSchedule[[#This Row],[Beginning Balance]]*(InterestRate/PaymentsPerYear),"")</f>
        <v/>
      </c>
      <c r="I324" s="83" t="str">
        <f>IF(PaymentSchedule[[#This Row],[Pmt No]]&lt;&gt;"",IF(PaymentSchedule[[#This Row],[Scheduled Payment]]&lt;=PaymentSchedule[[#This Row],[Beginning Balance]],PaymentSchedule[[#This Row],[Beginning Balance]]-PaymentSchedule[[#This Row],[Principal]],0),"")</f>
        <v/>
      </c>
      <c r="J324" s="83" t="str">
        <f>IF(PaymentSchedule[[#This Row],[Pmt No]]&lt;&gt;"",SUM(INDEX(PaymentSchedule[Interest],1,1):PaymentSchedule[[#This Row],[Interest]]),"")</f>
        <v/>
      </c>
    </row>
    <row r="325" spans="2:10">
      <c r="B325" s="85" t="str">
        <f>IF(LoanIsGood,IF(ROW()-ROW(PaymentSchedule[[#Headers],[Pmt No]])&gt;ScheduledNumberOfPayments,"",ROW()-ROW(PaymentSchedule[[#Headers],[Pmt No]])),"")</f>
        <v/>
      </c>
      <c r="C325" s="84" t="str">
        <f>IF(PaymentSchedule[[#This Row],[Pmt No]]&lt;&gt;"",EOMONTH(LoanStartDate,ROW(PaymentSchedule[[#This Row],[Pmt No]])-ROW(PaymentSchedule[[#Headers],[Pmt No]])-2)+DAY(LoanStartDate),"")</f>
        <v/>
      </c>
      <c r="D325" s="83" t="str">
        <f>IF(PaymentSchedule[[#This Row],[Pmt No]]&lt;&gt;"",IF(ROW()-ROW(PaymentSchedule[[#Headers],[Beginning Balance]])=1,LoanAmount,INDEX(PaymentSchedule[Ending Balance],ROW()-ROW(PaymentSchedule[[#Headers],[Beginning Balance]])-1)),"")</f>
        <v/>
      </c>
      <c r="E325" s="83" t="str">
        <f>IF(PaymentSchedule[[#This Row],[Pmt No]]&lt;&gt;"",ScheduledPayment,"")</f>
        <v/>
      </c>
      <c r="F325" s="83" t="str">
        <f>IF(PaymentSchedule[[#This Row],[Pmt No]]&lt;&gt;"",IF(PaymentSchedule[[#This Row],[Scheduled Payment]]&lt;=PaymentSchedule[[#This Row],[Beginning Balance]],PaymentSchedule[[#This Row],[Scheduled Payment]],PaymentSchedule[[#This Row],[Beginning Balance]]),"")</f>
        <v/>
      </c>
      <c r="G325" s="83" t="str">
        <f>IF(PaymentSchedule[[#This Row],[Pmt No]]&lt;&gt;"",PaymentSchedule[[#This Row],[Total Payment]]-PaymentSchedule[[#This Row],[Interest]],"")</f>
        <v/>
      </c>
      <c r="H325" s="83" t="str">
        <f>IF(PaymentSchedule[[#This Row],[Pmt No]]&lt;&gt;"",PaymentSchedule[[#This Row],[Beginning Balance]]*(InterestRate/PaymentsPerYear),"")</f>
        <v/>
      </c>
      <c r="I325" s="83" t="str">
        <f>IF(PaymentSchedule[[#This Row],[Pmt No]]&lt;&gt;"",IF(PaymentSchedule[[#This Row],[Scheduled Payment]]&lt;=PaymentSchedule[[#This Row],[Beginning Balance]],PaymentSchedule[[#This Row],[Beginning Balance]]-PaymentSchedule[[#This Row],[Principal]],0),"")</f>
        <v/>
      </c>
      <c r="J325" s="83" t="str">
        <f>IF(PaymentSchedule[[#This Row],[Pmt No]]&lt;&gt;"",SUM(INDEX(PaymentSchedule[Interest],1,1):PaymentSchedule[[#This Row],[Interest]]),"")</f>
        <v/>
      </c>
    </row>
    <row r="326" spans="2:10">
      <c r="B326" s="85" t="str">
        <f>IF(LoanIsGood,IF(ROW()-ROW(PaymentSchedule[[#Headers],[Pmt No]])&gt;ScheduledNumberOfPayments,"",ROW()-ROW(PaymentSchedule[[#Headers],[Pmt No]])),"")</f>
        <v/>
      </c>
      <c r="C326" s="84" t="str">
        <f>IF(PaymentSchedule[[#This Row],[Pmt No]]&lt;&gt;"",EOMONTH(LoanStartDate,ROW(PaymentSchedule[[#This Row],[Pmt No]])-ROW(PaymentSchedule[[#Headers],[Pmt No]])-2)+DAY(LoanStartDate),"")</f>
        <v/>
      </c>
      <c r="D326" s="83" t="str">
        <f>IF(PaymentSchedule[[#This Row],[Pmt No]]&lt;&gt;"",IF(ROW()-ROW(PaymentSchedule[[#Headers],[Beginning Balance]])=1,LoanAmount,INDEX(PaymentSchedule[Ending Balance],ROW()-ROW(PaymentSchedule[[#Headers],[Beginning Balance]])-1)),"")</f>
        <v/>
      </c>
      <c r="E326" s="83" t="str">
        <f>IF(PaymentSchedule[[#This Row],[Pmt No]]&lt;&gt;"",ScheduledPayment,"")</f>
        <v/>
      </c>
      <c r="F326" s="83" t="str">
        <f>IF(PaymentSchedule[[#This Row],[Pmt No]]&lt;&gt;"",IF(PaymentSchedule[[#This Row],[Scheduled Payment]]&lt;=PaymentSchedule[[#This Row],[Beginning Balance]],PaymentSchedule[[#This Row],[Scheduled Payment]],PaymentSchedule[[#This Row],[Beginning Balance]]),"")</f>
        <v/>
      </c>
      <c r="G326" s="83" t="str">
        <f>IF(PaymentSchedule[[#This Row],[Pmt No]]&lt;&gt;"",PaymentSchedule[[#This Row],[Total Payment]]-PaymentSchedule[[#This Row],[Interest]],"")</f>
        <v/>
      </c>
      <c r="H326" s="83" t="str">
        <f>IF(PaymentSchedule[[#This Row],[Pmt No]]&lt;&gt;"",PaymentSchedule[[#This Row],[Beginning Balance]]*(InterestRate/PaymentsPerYear),"")</f>
        <v/>
      </c>
      <c r="I326" s="83" t="str">
        <f>IF(PaymentSchedule[[#This Row],[Pmt No]]&lt;&gt;"",IF(PaymentSchedule[[#This Row],[Scheduled Payment]]&lt;=PaymentSchedule[[#This Row],[Beginning Balance]],PaymentSchedule[[#This Row],[Beginning Balance]]-PaymentSchedule[[#This Row],[Principal]],0),"")</f>
        <v/>
      </c>
      <c r="J326" s="83" t="str">
        <f>IF(PaymentSchedule[[#This Row],[Pmt No]]&lt;&gt;"",SUM(INDEX(PaymentSchedule[Interest],1,1):PaymentSchedule[[#This Row],[Interest]]),"")</f>
        <v/>
      </c>
    </row>
    <row r="327" spans="2:10">
      <c r="B327" s="85" t="str">
        <f>IF(LoanIsGood,IF(ROW()-ROW(PaymentSchedule[[#Headers],[Pmt No]])&gt;ScheduledNumberOfPayments,"",ROW()-ROW(PaymentSchedule[[#Headers],[Pmt No]])),"")</f>
        <v/>
      </c>
      <c r="C327" s="84" t="str">
        <f>IF(PaymentSchedule[[#This Row],[Pmt No]]&lt;&gt;"",EOMONTH(LoanStartDate,ROW(PaymentSchedule[[#This Row],[Pmt No]])-ROW(PaymentSchedule[[#Headers],[Pmt No]])-2)+DAY(LoanStartDate),"")</f>
        <v/>
      </c>
      <c r="D327" s="83" t="str">
        <f>IF(PaymentSchedule[[#This Row],[Pmt No]]&lt;&gt;"",IF(ROW()-ROW(PaymentSchedule[[#Headers],[Beginning Balance]])=1,LoanAmount,INDEX(PaymentSchedule[Ending Balance],ROW()-ROW(PaymentSchedule[[#Headers],[Beginning Balance]])-1)),"")</f>
        <v/>
      </c>
      <c r="E327" s="83" t="str">
        <f>IF(PaymentSchedule[[#This Row],[Pmt No]]&lt;&gt;"",ScheduledPayment,"")</f>
        <v/>
      </c>
      <c r="F327" s="83" t="str">
        <f>IF(PaymentSchedule[[#This Row],[Pmt No]]&lt;&gt;"",IF(PaymentSchedule[[#This Row],[Scheduled Payment]]&lt;=PaymentSchedule[[#This Row],[Beginning Balance]],PaymentSchedule[[#This Row],[Scheduled Payment]],PaymentSchedule[[#This Row],[Beginning Balance]]),"")</f>
        <v/>
      </c>
      <c r="G327" s="83" t="str">
        <f>IF(PaymentSchedule[[#This Row],[Pmt No]]&lt;&gt;"",PaymentSchedule[[#This Row],[Total Payment]]-PaymentSchedule[[#This Row],[Interest]],"")</f>
        <v/>
      </c>
      <c r="H327" s="83" t="str">
        <f>IF(PaymentSchedule[[#This Row],[Pmt No]]&lt;&gt;"",PaymentSchedule[[#This Row],[Beginning Balance]]*(InterestRate/PaymentsPerYear),"")</f>
        <v/>
      </c>
      <c r="I327" s="83" t="str">
        <f>IF(PaymentSchedule[[#This Row],[Pmt No]]&lt;&gt;"",IF(PaymentSchedule[[#This Row],[Scheduled Payment]]&lt;=PaymentSchedule[[#This Row],[Beginning Balance]],PaymentSchedule[[#This Row],[Beginning Balance]]-PaymentSchedule[[#This Row],[Principal]],0),"")</f>
        <v/>
      </c>
      <c r="J327" s="83" t="str">
        <f>IF(PaymentSchedule[[#This Row],[Pmt No]]&lt;&gt;"",SUM(INDEX(PaymentSchedule[Interest],1,1):PaymentSchedule[[#This Row],[Interest]]),"")</f>
        <v/>
      </c>
    </row>
    <row r="328" spans="2:10">
      <c r="B328" s="85" t="str">
        <f>IF(LoanIsGood,IF(ROW()-ROW(PaymentSchedule[[#Headers],[Pmt No]])&gt;ScheduledNumberOfPayments,"",ROW()-ROW(PaymentSchedule[[#Headers],[Pmt No]])),"")</f>
        <v/>
      </c>
      <c r="C328" s="84" t="str">
        <f>IF(PaymentSchedule[[#This Row],[Pmt No]]&lt;&gt;"",EOMONTH(LoanStartDate,ROW(PaymentSchedule[[#This Row],[Pmt No]])-ROW(PaymentSchedule[[#Headers],[Pmt No]])-2)+DAY(LoanStartDate),"")</f>
        <v/>
      </c>
      <c r="D328" s="83" t="str">
        <f>IF(PaymentSchedule[[#This Row],[Pmt No]]&lt;&gt;"",IF(ROW()-ROW(PaymentSchedule[[#Headers],[Beginning Balance]])=1,LoanAmount,INDEX(PaymentSchedule[Ending Balance],ROW()-ROW(PaymentSchedule[[#Headers],[Beginning Balance]])-1)),"")</f>
        <v/>
      </c>
      <c r="E328" s="83" t="str">
        <f>IF(PaymentSchedule[[#This Row],[Pmt No]]&lt;&gt;"",ScheduledPayment,"")</f>
        <v/>
      </c>
      <c r="F328" s="83" t="str">
        <f>IF(PaymentSchedule[[#This Row],[Pmt No]]&lt;&gt;"",IF(PaymentSchedule[[#This Row],[Scheduled Payment]]&lt;=PaymentSchedule[[#This Row],[Beginning Balance]],PaymentSchedule[[#This Row],[Scheduled Payment]],PaymentSchedule[[#This Row],[Beginning Balance]]),"")</f>
        <v/>
      </c>
      <c r="G328" s="83" t="str">
        <f>IF(PaymentSchedule[[#This Row],[Pmt No]]&lt;&gt;"",PaymentSchedule[[#This Row],[Total Payment]]-PaymentSchedule[[#This Row],[Interest]],"")</f>
        <v/>
      </c>
      <c r="H328" s="83" t="str">
        <f>IF(PaymentSchedule[[#This Row],[Pmt No]]&lt;&gt;"",PaymentSchedule[[#This Row],[Beginning Balance]]*(InterestRate/PaymentsPerYear),"")</f>
        <v/>
      </c>
      <c r="I328" s="83" t="str">
        <f>IF(PaymentSchedule[[#This Row],[Pmt No]]&lt;&gt;"",IF(PaymentSchedule[[#This Row],[Scheduled Payment]]&lt;=PaymentSchedule[[#This Row],[Beginning Balance]],PaymentSchedule[[#This Row],[Beginning Balance]]-PaymentSchedule[[#This Row],[Principal]],0),"")</f>
        <v/>
      </c>
      <c r="J328" s="83" t="str">
        <f>IF(PaymentSchedule[[#This Row],[Pmt No]]&lt;&gt;"",SUM(INDEX(PaymentSchedule[Interest],1,1):PaymentSchedule[[#This Row],[Interest]]),"")</f>
        <v/>
      </c>
    </row>
    <row r="329" spans="2:10">
      <c r="B329" s="85" t="str">
        <f>IF(LoanIsGood,IF(ROW()-ROW(PaymentSchedule[[#Headers],[Pmt No]])&gt;ScheduledNumberOfPayments,"",ROW()-ROW(PaymentSchedule[[#Headers],[Pmt No]])),"")</f>
        <v/>
      </c>
      <c r="C329" s="84" t="str">
        <f>IF(PaymentSchedule[[#This Row],[Pmt No]]&lt;&gt;"",EOMONTH(LoanStartDate,ROW(PaymentSchedule[[#This Row],[Pmt No]])-ROW(PaymentSchedule[[#Headers],[Pmt No]])-2)+DAY(LoanStartDate),"")</f>
        <v/>
      </c>
      <c r="D329" s="83" t="str">
        <f>IF(PaymentSchedule[[#This Row],[Pmt No]]&lt;&gt;"",IF(ROW()-ROW(PaymentSchedule[[#Headers],[Beginning Balance]])=1,LoanAmount,INDEX(PaymentSchedule[Ending Balance],ROW()-ROW(PaymentSchedule[[#Headers],[Beginning Balance]])-1)),"")</f>
        <v/>
      </c>
      <c r="E329" s="83" t="str">
        <f>IF(PaymentSchedule[[#This Row],[Pmt No]]&lt;&gt;"",ScheduledPayment,"")</f>
        <v/>
      </c>
      <c r="F329" s="83" t="str">
        <f>IF(PaymentSchedule[[#This Row],[Pmt No]]&lt;&gt;"",IF(PaymentSchedule[[#This Row],[Scheduled Payment]]&lt;=PaymentSchedule[[#This Row],[Beginning Balance]],PaymentSchedule[[#This Row],[Scheduled Payment]],PaymentSchedule[[#This Row],[Beginning Balance]]),"")</f>
        <v/>
      </c>
      <c r="G329" s="83" t="str">
        <f>IF(PaymentSchedule[[#This Row],[Pmt No]]&lt;&gt;"",PaymentSchedule[[#This Row],[Total Payment]]-PaymentSchedule[[#This Row],[Interest]],"")</f>
        <v/>
      </c>
      <c r="H329" s="83" t="str">
        <f>IF(PaymentSchedule[[#This Row],[Pmt No]]&lt;&gt;"",PaymentSchedule[[#This Row],[Beginning Balance]]*(InterestRate/PaymentsPerYear),"")</f>
        <v/>
      </c>
      <c r="I329" s="83" t="str">
        <f>IF(PaymentSchedule[[#This Row],[Pmt No]]&lt;&gt;"",IF(PaymentSchedule[[#This Row],[Scheduled Payment]]&lt;=PaymentSchedule[[#This Row],[Beginning Balance]],PaymentSchedule[[#This Row],[Beginning Balance]]-PaymentSchedule[[#This Row],[Principal]],0),"")</f>
        <v/>
      </c>
      <c r="J329" s="83" t="str">
        <f>IF(PaymentSchedule[[#This Row],[Pmt No]]&lt;&gt;"",SUM(INDEX(PaymentSchedule[Interest],1,1):PaymentSchedule[[#This Row],[Interest]]),"")</f>
        <v/>
      </c>
    </row>
    <row r="330" spans="2:10">
      <c r="B330" s="85" t="str">
        <f>IF(LoanIsGood,IF(ROW()-ROW(PaymentSchedule[[#Headers],[Pmt No]])&gt;ScheduledNumberOfPayments,"",ROW()-ROW(PaymentSchedule[[#Headers],[Pmt No]])),"")</f>
        <v/>
      </c>
      <c r="C330" s="84" t="str">
        <f>IF(PaymentSchedule[[#This Row],[Pmt No]]&lt;&gt;"",EOMONTH(LoanStartDate,ROW(PaymentSchedule[[#This Row],[Pmt No]])-ROW(PaymentSchedule[[#Headers],[Pmt No]])-2)+DAY(LoanStartDate),"")</f>
        <v/>
      </c>
      <c r="D330" s="83" t="str">
        <f>IF(PaymentSchedule[[#This Row],[Pmt No]]&lt;&gt;"",IF(ROW()-ROW(PaymentSchedule[[#Headers],[Beginning Balance]])=1,LoanAmount,INDEX(PaymentSchedule[Ending Balance],ROW()-ROW(PaymentSchedule[[#Headers],[Beginning Balance]])-1)),"")</f>
        <v/>
      </c>
      <c r="E330" s="83" t="str">
        <f>IF(PaymentSchedule[[#This Row],[Pmt No]]&lt;&gt;"",ScheduledPayment,"")</f>
        <v/>
      </c>
      <c r="F330" s="83" t="str">
        <f>IF(PaymentSchedule[[#This Row],[Pmt No]]&lt;&gt;"",IF(PaymentSchedule[[#This Row],[Scheduled Payment]]&lt;=PaymentSchedule[[#This Row],[Beginning Balance]],PaymentSchedule[[#This Row],[Scheduled Payment]],PaymentSchedule[[#This Row],[Beginning Balance]]),"")</f>
        <v/>
      </c>
      <c r="G330" s="83" t="str">
        <f>IF(PaymentSchedule[[#This Row],[Pmt No]]&lt;&gt;"",PaymentSchedule[[#This Row],[Total Payment]]-PaymentSchedule[[#This Row],[Interest]],"")</f>
        <v/>
      </c>
      <c r="H330" s="83" t="str">
        <f>IF(PaymentSchedule[[#This Row],[Pmt No]]&lt;&gt;"",PaymentSchedule[[#This Row],[Beginning Balance]]*(InterestRate/PaymentsPerYear),"")</f>
        <v/>
      </c>
      <c r="I330" s="83" t="str">
        <f>IF(PaymentSchedule[[#This Row],[Pmt No]]&lt;&gt;"",IF(PaymentSchedule[[#This Row],[Scheduled Payment]]&lt;=PaymentSchedule[[#This Row],[Beginning Balance]],PaymentSchedule[[#This Row],[Beginning Balance]]-PaymentSchedule[[#This Row],[Principal]],0),"")</f>
        <v/>
      </c>
      <c r="J330" s="83" t="str">
        <f>IF(PaymentSchedule[[#This Row],[Pmt No]]&lt;&gt;"",SUM(INDEX(PaymentSchedule[Interest],1,1):PaymentSchedule[[#This Row],[Interest]]),"")</f>
        <v/>
      </c>
    </row>
    <row r="331" spans="2:10">
      <c r="B331" s="85" t="str">
        <f>IF(LoanIsGood,IF(ROW()-ROW(PaymentSchedule[[#Headers],[Pmt No]])&gt;ScheduledNumberOfPayments,"",ROW()-ROW(PaymentSchedule[[#Headers],[Pmt No]])),"")</f>
        <v/>
      </c>
      <c r="C331" s="84" t="str">
        <f>IF(PaymentSchedule[[#This Row],[Pmt No]]&lt;&gt;"",EOMONTH(LoanStartDate,ROW(PaymentSchedule[[#This Row],[Pmt No]])-ROW(PaymentSchedule[[#Headers],[Pmt No]])-2)+DAY(LoanStartDate),"")</f>
        <v/>
      </c>
      <c r="D331" s="83" t="str">
        <f>IF(PaymentSchedule[[#This Row],[Pmt No]]&lt;&gt;"",IF(ROW()-ROW(PaymentSchedule[[#Headers],[Beginning Balance]])=1,LoanAmount,INDEX(PaymentSchedule[Ending Balance],ROW()-ROW(PaymentSchedule[[#Headers],[Beginning Balance]])-1)),"")</f>
        <v/>
      </c>
      <c r="E331" s="83" t="str">
        <f>IF(PaymentSchedule[[#This Row],[Pmt No]]&lt;&gt;"",ScheduledPayment,"")</f>
        <v/>
      </c>
      <c r="F331" s="83" t="str">
        <f>IF(PaymentSchedule[[#This Row],[Pmt No]]&lt;&gt;"",IF(PaymentSchedule[[#This Row],[Scheduled Payment]]&lt;=PaymentSchedule[[#This Row],[Beginning Balance]],PaymentSchedule[[#This Row],[Scheduled Payment]],PaymentSchedule[[#This Row],[Beginning Balance]]),"")</f>
        <v/>
      </c>
      <c r="G331" s="83" t="str">
        <f>IF(PaymentSchedule[[#This Row],[Pmt No]]&lt;&gt;"",PaymentSchedule[[#This Row],[Total Payment]]-PaymentSchedule[[#This Row],[Interest]],"")</f>
        <v/>
      </c>
      <c r="H331" s="83" t="str">
        <f>IF(PaymentSchedule[[#This Row],[Pmt No]]&lt;&gt;"",PaymentSchedule[[#This Row],[Beginning Balance]]*(InterestRate/PaymentsPerYear),"")</f>
        <v/>
      </c>
      <c r="I331" s="83" t="str">
        <f>IF(PaymentSchedule[[#This Row],[Pmt No]]&lt;&gt;"",IF(PaymentSchedule[[#This Row],[Scheduled Payment]]&lt;=PaymentSchedule[[#This Row],[Beginning Balance]],PaymentSchedule[[#This Row],[Beginning Balance]]-PaymentSchedule[[#This Row],[Principal]],0),"")</f>
        <v/>
      </c>
      <c r="J331" s="83" t="str">
        <f>IF(PaymentSchedule[[#This Row],[Pmt No]]&lt;&gt;"",SUM(INDEX(PaymentSchedule[Interest],1,1):PaymentSchedule[[#This Row],[Interest]]),"")</f>
        <v/>
      </c>
    </row>
    <row r="332" spans="2:10">
      <c r="B332" s="85" t="str">
        <f>IF(LoanIsGood,IF(ROW()-ROW(PaymentSchedule[[#Headers],[Pmt No]])&gt;ScheduledNumberOfPayments,"",ROW()-ROW(PaymentSchedule[[#Headers],[Pmt No]])),"")</f>
        <v/>
      </c>
      <c r="C332" s="84" t="str">
        <f>IF(PaymentSchedule[[#This Row],[Pmt No]]&lt;&gt;"",EOMONTH(LoanStartDate,ROW(PaymentSchedule[[#This Row],[Pmt No]])-ROW(PaymentSchedule[[#Headers],[Pmt No]])-2)+DAY(LoanStartDate),"")</f>
        <v/>
      </c>
      <c r="D332" s="83" t="str">
        <f>IF(PaymentSchedule[[#This Row],[Pmt No]]&lt;&gt;"",IF(ROW()-ROW(PaymentSchedule[[#Headers],[Beginning Balance]])=1,LoanAmount,INDEX(PaymentSchedule[Ending Balance],ROW()-ROW(PaymentSchedule[[#Headers],[Beginning Balance]])-1)),"")</f>
        <v/>
      </c>
      <c r="E332" s="83" t="str">
        <f>IF(PaymentSchedule[[#This Row],[Pmt No]]&lt;&gt;"",ScheduledPayment,"")</f>
        <v/>
      </c>
      <c r="F332" s="83" t="str">
        <f>IF(PaymentSchedule[[#This Row],[Pmt No]]&lt;&gt;"",IF(PaymentSchedule[[#This Row],[Scheduled Payment]]&lt;=PaymentSchedule[[#This Row],[Beginning Balance]],PaymentSchedule[[#This Row],[Scheduled Payment]],PaymentSchedule[[#This Row],[Beginning Balance]]),"")</f>
        <v/>
      </c>
      <c r="G332" s="83" t="str">
        <f>IF(PaymentSchedule[[#This Row],[Pmt No]]&lt;&gt;"",PaymentSchedule[[#This Row],[Total Payment]]-PaymentSchedule[[#This Row],[Interest]],"")</f>
        <v/>
      </c>
      <c r="H332" s="83" t="str">
        <f>IF(PaymentSchedule[[#This Row],[Pmt No]]&lt;&gt;"",PaymentSchedule[[#This Row],[Beginning Balance]]*(InterestRate/PaymentsPerYear),"")</f>
        <v/>
      </c>
      <c r="I332" s="83" t="str">
        <f>IF(PaymentSchedule[[#This Row],[Pmt No]]&lt;&gt;"",IF(PaymentSchedule[[#This Row],[Scheduled Payment]]&lt;=PaymentSchedule[[#This Row],[Beginning Balance]],PaymentSchedule[[#This Row],[Beginning Balance]]-PaymentSchedule[[#This Row],[Principal]],0),"")</f>
        <v/>
      </c>
      <c r="J332" s="83" t="str">
        <f>IF(PaymentSchedule[[#This Row],[Pmt No]]&lt;&gt;"",SUM(INDEX(PaymentSchedule[Interest],1,1):PaymentSchedule[[#This Row],[Interest]]),"")</f>
        <v/>
      </c>
    </row>
    <row r="333" spans="2:10">
      <c r="B333" s="85" t="str">
        <f>IF(LoanIsGood,IF(ROW()-ROW(PaymentSchedule[[#Headers],[Pmt No]])&gt;ScheduledNumberOfPayments,"",ROW()-ROW(PaymentSchedule[[#Headers],[Pmt No]])),"")</f>
        <v/>
      </c>
      <c r="C333" s="84" t="str">
        <f>IF(PaymentSchedule[[#This Row],[Pmt No]]&lt;&gt;"",EOMONTH(LoanStartDate,ROW(PaymentSchedule[[#This Row],[Pmt No]])-ROW(PaymentSchedule[[#Headers],[Pmt No]])-2)+DAY(LoanStartDate),"")</f>
        <v/>
      </c>
      <c r="D333" s="83" t="str">
        <f>IF(PaymentSchedule[[#This Row],[Pmt No]]&lt;&gt;"",IF(ROW()-ROW(PaymentSchedule[[#Headers],[Beginning Balance]])=1,LoanAmount,INDEX(PaymentSchedule[Ending Balance],ROW()-ROW(PaymentSchedule[[#Headers],[Beginning Balance]])-1)),"")</f>
        <v/>
      </c>
      <c r="E333" s="83" t="str">
        <f>IF(PaymentSchedule[[#This Row],[Pmt No]]&lt;&gt;"",ScheduledPayment,"")</f>
        <v/>
      </c>
      <c r="F333" s="83" t="str">
        <f>IF(PaymentSchedule[[#This Row],[Pmt No]]&lt;&gt;"",IF(PaymentSchedule[[#This Row],[Scheduled Payment]]&lt;=PaymentSchedule[[#This Row],[Beginning Balance]],PaymentSchedule[[#This Row],[Scheduled Payment]],PaymentSchedule[[#This Row],[Beginning Balance]]),"")</f>
        <v/>
      </c>
      <c r="G333" s="83" t="str">
        <f>IF(PaymentSchedule[[#This Row],[Pmt No]]&lt;&gt;"",PaymentSchedule[[#This Row],[Total Payment]]-PaymentSchedule[[#This Row],[Interest]],"")</f>
        <v/>
      </c>
      <c r="H333" s="83" t="str">
        <f>IF(PaymentSchedule[[#This Row],[Pmt No]]&lt;&gt;"",PaymentSchedule[[#This Row],[Beginning Balance]]*(InterestRate/PaymentsPerYear),"")</f>
        <v/>
      </c>
      <c r="I333" s="83" t="str">
        <f>IF(PaymentSchedule[[#This Row],[Pmt No]]&lt;&gt;"",IF(PaymentSchedule[[#This Row],[Scheduled Payment]]&lt;=PaymentSchedule[[#This Row],[Beginning Balance]],PaymentSchedule[[#This Row],[Beginning Balance]]-PaymentSchedule[[#This Row],[Principal]],0),"")</f>
        <v/>
      </c>
      <c r="J333" s="83" t="str">
        <f>IF(PaymentSchedule[[#This Row],[Pmt No]]&lt;&gt;"",SUM(INDEX(PaymentSchedule[Interest],1,1):PaymentSchedule[[#This Row],[Interest]]),"")</f>
        <v/>
      </c>
    </row>
    <row r="334" spans="2:10">
      <c r="B334" s="85" t="str">
        <f>IF(LoanIsGood,IF(ROW()-ROW(PaymentSchedule[[#Headers],[Pmt No]])&gt;ScheduledNumberOfPayments,"",ROW()-ROW(PaymentSchedule[[#Headers],[Pmt No]])),"")</f>
        <v/>
      </c>
      <c r="C334" s="84" t="str">
        <f>IF(PaymentSchedule[[#This Row],[Pmt No]]&lt;&gt;"",EOMONTH(LoanStartDate,ROW(PaymentSchedule[[#This Row],[Pmt No]])-ROW(PaymentSchedule[[#Headers],[Pmt No]])-2)+DAY(LoanStartDate),"")</f>
        <v/>
      </c>
      <c r="D334" s="83" t="str">
        <f>IF(PaymentSchedule[[#This Row],[Pmt No]]&lt;&gt;"",IF(ROW()-ROW(PaymentSchedule[[#Headers],[Beginning Balance]])=1,LoanAmount,INDEX(PaymentSchedule[Ending Balance],ROW()-ROW(PaymentSchedule[[#Headers],[Beginning Balance]])-1)),"")</f>
        <v/>
      </c>
      <c r="E334" s="83" t="str">
        <f>IF(PaymentSchedule[[#This Row],[Pmt No]]&lt;&gt;"",ScheduledPayment,"")</f>
        <v/>
      </c>
      <c r="F334" s="83" t="str">
        <f>IF(PaymentSchedule[[#This Row],[Pmt No]]&lt;&gt;"",IF(PaymentSchedule[[#This Row],[Scheduled Payment]]&lt;=PaymentSchedule[[#This Row],[Beginning Balance]],PaymentSchedule[[#This Row],[Scheduled Payment]],PaymentSchedule[[#This Row],[Beginning Balance]]),"")</f>
        <v/>
      </c>
      <c r="G334" s="83" t="str">
        <f>IF(PaymentSchedule[[#This Row],[Pmt No]]&lt;&gt;"",PaymentSchedule[[#This Row],[Total Payment]]-PaymentSchedule[[#This Row],[Interest]],"")</f>
        <v/>
      </c>
      <c r="H334" s="83" t="str">
        <f>IF(PaymentSchedule[[#This Row],[Pmt No]]&lt;&gt;"",PaymentSchedule[[#This Row],[Beginning Balance]]*(InterestRate/PaymentsPerYear),"")</f>
        <v/>
      </c>
      <c r="I334" s="83" t="str">
        <f>IF(PaymentSchedule[[#This Row],[Pmt No]]&lt;&gt;"",IF(PaymentSchedule[[#This Row],[Scheduled Payment]]&lt;=PaymentSchedule[[#This Row],[Beginning Balance]],PaymentSchedule[[#This Row],[Beginning Balance]]-PaymentSchedule[[#This Row],[Principal]],0),"")</f>
        <v/>
      </c>
      <c r="J334" s="83" t="str">
        <f>IF(PaymentSchedule[[#This Row],[Pmt No]]&lt;&gt;"",SUM(INDEX(PaymentSchedule[Interest],1,1):PaymentSchedule[[#This Row],[Interest]]),"")</f>
        <v/>
      </c>
    </row>
    <row r="335" spans="2:10">
      <c r="B335" s="85" t="str">
        <f>IF(LoanIsGood,IF(ROW()-ROW(PaymentSchedule[[#Headers],[Pmt No]])&gt;ScheduledNumberOfPayments,"",ROW()-ROW(PaymentSchedule[[#Headers],[Pmt No]])),"")</f>
        <v/>
      </c>
      <c r="C335" s="84" t="str">
        <f>IF(PaymentSchedule[[#This Row],[Pmt No]]&lt;&gt;"",EOMONTH(LoanStartDate,ROW(PaymentSchedule[[#This Row],[Pmt No]])-ROW(PaymentSchedule[[#Headers],[Pmt No]])-2)+DAY(LoanStartDate),"")</f>
        <v/>
      </c>
      <c r="D335" s="83" t="str">
        <f>IF(PaymentSchedule[[#This Row],[Pmt No]]&lt;&gt;"",IF(ROW()-ROW(PaymentSchedule[[#Headers],[Beginning Balance]])=1,LoanAmount,INDEX(PaymentSchedule[Ending Balance],ROW()-ROW(PaymentSchedule[[#Headers],[Beginning Balance]])-1)),"")</f>
        <v/>
      </c>
      <c r="E335" s="83" t="str">
        <f>IF(PaymentSchedule[[#This Row],[Pmt No]]&lt;&gt;"",ScheduledPayment,"")</f>
        <v/>
      </c>
      <c r="F335" s="83" t="str">
        <f>IF(PaymentSchedule[[#This Row],[Pmt No]]&lt;&gt;"",IF(PaymentSchedule[[#This Row],[Scheduled Payment]]&lt;=PaymentSchedule[[#This Row],[Beginning Balance]],PaymentSchedule[[#This Row],[Scheduled Payment]],PaymentSchedule[[#This Row],[Beginning Balance]]),"")</f>
        <v/>
      </c>
      <c r="G335" s="83" t="str">
        <f>IF(PaymentSchedule[[#This Row],[Pmt No]]&lt;&gt;"",PaymentSchedule[[#This Row],[Total Payment]]-PaymentSchedule[[#This Row],[Interest]],"")</f>
        <v/>
      </c>
      <c r="H335" s="83" t="str">
        <f>IF(PaymentSchedule[[#This Row],[Pmt No]]&lt;&gt;"",PaymentSchedule[[#This Row],[Beginning Balance]]*(InterestRate/PaymentsPerYear),"")</f>
        <v/>
      </c>
      <c r="I335" s="83" t="str">
        <f>IF(PaymentSchedule[[#This Row],[Pmt No]]&lt;&gt;"",IF(PaymentSchedule[[#This Row],[Scheduled Payment]]&lt;=PaymentSchedule[[#This Row],[Beginning Balance]],PaymentSchedule[[#This Row],[Beginning Balance]]-PaymentSchedule[[#This Row],[Principal]],0),"")</f>
        <v/>
      </c>
      <c r="J335" s="83" t="str">
        <f>IF(PaymentSchedule[[#This Row],[Pmt No]]&lt;&gt;"",SUM(INDEX(PaymentSchedule[Interest],1,1):PaymentSchedule[[#This Row],[Interest]]),"")</f>
        <v/>
      </c>
    </row>
    <row r="336" spans="2:10">
      <c r="B336" s="85" t="str">
        <f>IF(LoanIsGood,IF(ROW()-ROW(PaymentSchedule[[#Headers],[Pmt No]])&gt;ScheduledNumberOfPayments,"",ROW()-ROW(PaymentSchedule[[#Headers],[Pmt No]])),"")</f>
        <v/>
      </c>
      <c r="C336" s="84" t="str">
        <f>IF(PaymentSchedule[[#This Row],[Pmt No]]&lt;&gt;"",EOMONTH(LoanStartDate,ROW(PaymentSchedule[[#This Row],[Pmt No]])-ROW(PaymentSchedule[[#Headers],[Pmt No]])-2)+DAY(LoanStartDate),"")</f>
        <v/>
      </c>
      <c r="D336" s="83" t="str">
        <f>IF(PaymentSchedule[[#This Row],[Pmt No]]&lt;&gt;"",IF(ROW()-ROW(PaymentSchedule[[#Headers],[Beginning Balance]])=1,LoanAmount,INDEX(PaymentSchedule[Ending Balance],ROW()-ROW(PaymentSchedule[[#Headers],[Beginning Balance]])-1)),"")</f>
        <v/>
      </c>
      <c r="E336" s="83" t="str">
        <f>IF(PaymentSchedule[[#This Row],[Pmt No]]&lt;&gt;"",ScheduledPayment,"")</f>
        <v/>
      </c>
      <c r="F336" s="83" t="str">
        <f>IF(PaymentSchedule[[#This Row],[Pmt No]]&lt;&gt;"",IF(PaymentSchedule[[#This Row],[Scheduled Payment]]&lt;=PaymentSchedule[[#This Row],[Beginning Balance]],PaymentSchedule[[#This Row],[Scheduled Payment]],PaymentSchedule[[#This Row],[Beginning Balance]]),"")</f>
        <v/>
      </c>
      <c r="G336" s="83" t="str">
        <f>IF(PaymentSchedule[[#This Row],[Pmt No]]&lt;&gt;"",PaymentSchedule[[#This Row],[Total Payment]]-PaymentSchedule[[#This Row],[Interest]],"")</f>
        <v/>
      </c>
      <c r="H336" s="83" t="str">
        <f>IF(PaymentSchedule[[#This Row],[Pmt No]]&lt;&gt;"",PaymentSchedule[[#This Row],[Beginning Balance]]*(InterestRate/PaymentsPerYear),"")</f>
        <v/>
      </c>
      <c r="I336" s="83" t="str">
        <f>IF(PaymentSchedule[[#This Row],[Pmt No]]&lt;&gt;"",IF(PaymentSchedule[[#This Row],[Scheduled Payment]]&lt;=PaymentSchedule[[#This Row],[Beginning Balance]],PaymentSchedule[[#This Row],[Beginning Balance]]-PaymentSchedule[[#This Row],[Principal]],0),"")</f>
        <v/>
      </c>
      <c r="J336" s="83" t="str">
        <f>IF(PaymentSchedule[[#This Row],[Pmt No]]&lt;&gt;"",SUM(INDEX(PaymentSchedule[Interest],1,1):PaymentSchedule[[#This Row],[Interest]]),"")</f>
        <v/>
      </c>
    </row>
    <row r="337" spans="2:10">
      <c r="B337" s="85" t="str">
        <f>IF(LoanIsGood,IF(ROW()-ROW(PaymentSchedule[[#Headers],[Pmt No]])&gt;ScheduledNumberOfPayments,"",ROW()-ROW(PaymentSchedule[[#Headers],[Pmt No]])),"")</f>
        <v/>
      </c>
      <c r="C337" s="84" t="str">
        <f>IF(PaymentSchedule[[#This Row],[Pmt No]]&lt;&gt;"",EOMONTH(LoanStartDate,ROW(PaymentSchedule[[#This Row],[Pmt No]])-ROW(PaymentSchedule[[#Headers],[Pmt No]])-2)+DAY(LoanStartDate),"")</f>
        <v/>
      </c>
      <c r="D337" s="83" t="str">
        <f>IF(PaymentSchedule[[#This Row],[Pmt No]]&lt;&gt;"",IF(ROW()-ROW(PaymentSchedule[[#Headers],[Beginning Balance]])=1,LoanAmount,INDEX(PaymentSchedule[Ending Balance],ROW()-ROW(PaymentSchedule[[#Headers],[Beginning Balance]])-1)),"")</f>
        <v/>
      </c>
      <c r="E337" s="83" t="str">
        <f>IF(PaymentSchedule[[#This Row],[Pmt No]]&lt;&gt;"",ScheduledPayment,"")</f>
        <v/>
      </c>
      <c r="F337" s="83" t="str">
        <f>IF(PaymentSchedule[[#This Row],[Pmt No]]&lt;&gt;"",IF(PaymentSchedule[[#This Row],[Scheduled Payment]]&lt;=PaymentSchedule[[#This Row],[Beginning Balance]],PaymentSchedule[[#This Row],[Scheduled Payment]],PaymentSchedule[[#This Row],[Beginning Balance]]),"")</f>
        <v/>
      </c>
      <c r="G337" s="83" t="str">
        <f>IF(PaymentSchedule[[#This Row],[Pmt No]]&lt;&gt;"",PaymentSchedule[[#This Row],[Total Payment]]-PaymentSchedule[[#This Row],[Interest]],"")</f>
        <v/>
      </c>
      <c r="H337" s="83" t="str">
        <f>IF(PaymentSchedule[[#This Row],[Pmt No]]&lt;&gt;"",PaymentSchedule[[#This Row],[Beginning Balance]]*(InterestRate/PaymentsPerYear),"")</f>
        <v/>
      </c>
      <c r="I337" s="83" t="str">
        <f>IF(PaymentSchedule[[#This Row],[Pmt No]]&lt;&gt;"",IF(PaymentSchedule[[#This Row],[Scheduled Payment]]&lt;=PaymentSchedule[[#This Row],[Beginning Balance]],PaymentSchedule[[#This Row],[Beginning Balance]]-PaymentSchedule[[#This Row],[Principal]],0),"")</f>
        <v/>
      </c>
      <c r="J337" s="83" t="str">
        <f>IF(PaymentSchedule[[#This Row],[Pmt No]]&lt;&gt;"",SUM(INDEX(PaymentSchedule[Interest],1,1):PaymentSchedule[[#This Row],[Interest]]),"")</f>
        <v/>
      </c>
    </row>
    <row r="338" spans="2:10">
      <c r="B338" s="85" t="str">
        <f>IF(LoanIsGood,IF(ROW()-ROW(PaymentSchedule[[#Headers],[Pmt No]])&gt;ScheduledNumberOfPayments,"",ROW()-ROW(PaymentSchedule[[#Headers],[Pmt No]])),"")</f>
        <v/>
      </c>
      <c r="C338" s="84" t="str">
        <f>IF(PaymentSchedule[[#This Row],[Pmt No]]&lt;&gt;"",EOMONTH(LoanStartDate,ROW(PaymentSchedule[[#This Row],[Pmt No]])-ROW(PaymentSchedule[[#Headers],[Pmt No]])-2)+DAY(LoanStartDate),"")</f>
        <v/>
      </c>
      <c r="D338" s="83" t="str">
        <f>IF(PaymentSchedule[[#This Row],[Pmt No]]&lt;&gt;"",IF(ROW()-ROW(PaymentSchedule[[#Headers],[Beginning Balance]])=1,LoanAmount,INDEX(PaymentSchedule[Ending Balance],ROW()-ROW(PaymentSchedule[[#Headers],[Beginning Balance]])-1)),"")</f>
        <v/>
      </c>
      <c r="E338" s="83" t="str">
        <f>IF(PaymentSchedule[[#This Row],[Pmt No]]&lt;&gt;"",ScheduledPayment,"")</f>
        <v/>
      </c>
      <c r="F338" s="83" t="str">
        <f>IF(PaymentSchedule[[#This Row],[Pmt No]]&lt;&gt;"",IF(PaymentSchedule[[#This Row],[Scheduled Payment]]&lt;=PaymentSchedule[[#This Row],[Beginning Balance]],PaymentSchedule[[#This Row],[Scheduled Payment]],PaymentSchedule[[#This Row],[Beginning Balance]]),"")</f>
        <v/>
      </c>
      <c r="G338" s="83" t="str">
        <f>IF(PaymentSchedule[[#This Row],[Pmt No]]&lt;&gt;"",PaymentSchedule[[#This Row],[Total Payment]]-PaymentSchedule[[#This Row],[Interest]],"")</f>
        <v/>
      </c>
      <c r="H338" s="83" t="str">
        <f>IF(PaymentSchedule[[#This Row],[Pmt No]]&lt;&gt;"",PaymentSchedule[[#This Row],[Beginning Balance]]*(InterestRate/PaymentsPerYear),"")</f>
        <v/>
      </c>
      <c r="I338" s="83" t="str">
        <f>IF(PaymentSchedule[[#This Row],[Pmt No]]&lt;&gt;"",IF(PaymentSchedule[[#This Row],[Scheduled Payment]]&lt;=PaymentSchedule[[#This Row],[Beginning Balance]],PaymentSchedule[[#This Row],[Beginning Balance]]-PaymentSchedule[[#This Row],[Principal]],0),"")</f>
        <v/>
      </c>
      <c r="J338" s="83" t="str">
        <f>IF(PaymentSchedule[[#This Row],[Pmt No]]&lt;&gt;"",SUM(INDEX(PaymentSchedule[Interest],1,1):PaymentSchedule[[#This Row],[Interest]]),"")</f>
        <v/>
      </c>
    </row>
    <row r="339" spans="2:10">
      <c r="B339" s="85" t="str">
        <f>IF(LoanIsGood,IF(ROW()-ROW(PaymentSchedule[[#Headers],[Pmt No]])&gt;ScheduledNumberOfPayments,"",ROW()-ROW(PaymentSchedule[[#Headers],[Pmt No]])),"")</f>
        <v/>
      </c>
      <c r="C339" s="84" t="str">
        <f>IF(PaymentSchedule[[#This Row],[Pmt No]]&lt;&gt;"",EOMONTH(LoanStartDate,ROW(PaymentSchedule[[#This Row],[Pmt No]])-ROW(PaymentSchedule[[#Headers],[Pmt No]])-2)+DAY(LoanStartDate),"")</f>
        <v/>
      </c>
      <c r="D339" s="83" t="str">
        <f>IF(PaymentSchedule[[#This Row],[Pmt No]]&lt;&gt;"",IF(ROW()-ROW(PaymentSchedule[[#Headers],[Beginning Balance]])=1,LoanAmount,INDEX(PaymentSchedule[Ending Balance],ROW()-ROW(PaymentSchedule[[#Headers],[Beginning Balance]])-1)),"")</f>
        <v/>
      </c>
      <c r="E339" s="83" t="str">
        <f>IF(PaymentSchedule[[#This Row],[Pmt No]]&lt;&gt;"",ScheduledPayment,"")</f>
        <v/>
      </c>
      <c r="F339" s="83" t="str">
        <f>IF(PaymentSchedule[[#This Row],[Pmt No]]&lt;&gt;"",IF(PaymentSchedule[[#This Row],[Scheduled Payment]]&lt;=PaymentSchedule[[#This Row],[Beginning Balance]],PaymentSchedule[[#This Row],[Scheduled Payment]],PaymentSchedule[[#This Row],[Beginning Balance]]),"")</f>
        <v/>
      </c>
      <c r="G339" s="83" t="str">
        <f>IF(PaymentSchedule[[#This Row],[Pmt No]]&lt;&gt;"",PaymentSchedule[[#This Row],[Total Payment]]-PaymentSchedule[[#This Row],[Interest]],"")</f>
        <v/>
      </c>
      <c r="H339" s="83" t="str">
        <f>IF(PaymentSchedule[[#This Row],[Pmt No]]&lt;&gt;"",PaymentSchedule[[#This Row],[Beginning Balance]]*(InterestRate/PaymentsPerYear),"")</f>
        <v/>
      </c>
      <c r="I339" s="83" t="str">
        <f>IF(PaymentSchedule[[#This Row],[Pmt No]]&lt;&gt;"",IF(PaymentSchedule[[#This Row],[Scheduled Payment]]&lt;=PaymentSchedule[[#This Row],[Beginning Balance]],PaymentSchedule[[#This Row],[Beginning Balance]]-PaymentSchedule[[#This Row],[Principal]],0),"")</f>
        <v/>
      </c>
      <c r="J339" s="83" t="str">
        <f>IF(PaymentSchedule[[#This Row],[Pmt No]]&lt;&gt;"",SUM(INDEX(PaymentSchedule[Interest],1,1):PaymentSchedule[[#This Row],[Interest]]),"")</f>
        <v/>
      </c>
    </row>
    <row r="340" spans="2:10">
      <c r="B340" s="85" t="str">
        <f>IF(LoanIsGood,IF(ROW()-ROW(PaymentSchedule[[#Headers],[Pmt No]])&gt;ScheduledNumberOfPayments,"",ROW()-ROW(PaymentSchedule[[#Headers],[Pmt No]])),"")</f>
        <v/>
      </c>
      <c r="C340" s="84" t="str">
        <f>IF(PaymentSchedule[[#This Row],[Pmt No]]&lt;&gt;"",EOMONTH(LoanStartDate,ROW(PaymentSchedule[[#This Row],[Pmt No]])-ROW(PaymentSchedule[[#Headers],[Pmt No]])-2)+DAY(LoanStartDate),"")</f>
        <v/>
      </c>
      <c r="D340" s="83" t="str">
        <f>IF(PaymentSchedule[[#This Row],[Pmt No]]&lt;&gt;"",IF(ROW()-ROW(PaymentSchedule[[#Headers],[Beginning Balance]])=1,LoanAmount,INDEX(PaymentSchedule[Ending Balance],ROW()-ROW(PaymentSchedule[[#Headers],[Beginning Balance]])-1)),"")</f>
        <v/>
      </c>
      <c r="E340" s="83" t="str">
        <f>IF(PaymentSchedule[[#This Row],[Pmt No]]&lt;&gt;"",ScheduledPayment,"")</f>
        <v/>
      </c>
      <c r="F340" s="83" t="str">
        <f>IF(PaymentSchedule[[#This Row],[Pmt No]]&lt;&gt;"",IF(PaymentSchedule[[#This Row],[Scheduled Payment]]&lt;=PaymentSchedule[[#This Row],[Beginning Balance]],PaymentSchedule[[#This Row],[Scheduled Payment]],PaymentSchedule[[#This Row],[Beginning Balance]]),"")</f>
        <v/>
      </c>
      <c r="G340" s="83" t="str">
        <f>IF(PaymentSchedule[[#This Row],[Pmt No]]&lt;&gt;"",PaymentSchedule[[#This Row],[Total Payment]]-PaymentSchedule[[#This Row],[Interest]],"")</f>
        <v/>
      </c>
      <c r="H340" s="83" t="str">
        <f>IF(PaymentSchedule[[#This Row],[Pmt No]]&lt;&gt;"",PaymentSchedule[[#This Row],[Beginning Balance]]*(InterestRate/PaymentsPerYear),"")</f>
        <v/>
      </c>
      <c r="I340" s="83" t="str">
        <f>IF(PaymentSchedule[[#This Row],[Pmt No]]&lt;&gt;"",IF(PaymentSchedule[[#This Row],[Scheduled Payment]]&lt;=PaymentSchedule[[#This Row],[Beginning Balance]],PaymentSchedule[[#This Row],[Beginning Balance]]-PaymentSchedule[[#This Row],[Principal]],0),"")</f>
        <v/>
      </c>
      <c r="J340" s="83" t="str">
        <f>IF(PaymentSchedule[[#This Row],[Pmt No]]&lt;&gt;"",SUM(INDEX(PaymentSchedule[Interest],1,1):PaymentSchedule[[#This Row],[Interest]]),"")</f>
        <v/>
      </c>
    </row>
    <row r="341" spans="2:10">
      <c r="B341" s="85" t="str">
        <f>IF(LoanIsGood,IF(ROW()-ROW(PaymentSchedule[[#Headers],[Pmt No]])&gt;ScheduledNumberOfPayments,"",ROW()-ROW(PaymentSchedule[[#Headers],[Pmt No]])),"")</f>
        <v/>
      </c>
      <c r="C341" s="84" t="str">
        <f>IF(PaymentSchedule[[#This Row],[Pmt No]]&lt;&gt;"",EOMONTH(LoanStartDate,ROW(PaymentSchedule[[#This Row],[Pmt No]])-ROW(PaymentSchedule[[#Headers],[Pmt No]])-2)+DAY(LoanStartDate),"")</f>
        <v/>
      </c>
      <c r="D341" s="83" t="str">
        <f>IF(PaymentSchedule[[#This Row],[Pmt No]]&lt;&gt;"",IF(ROW()-ROW(PaymentSchedule[[#Headers],[Beginning Balance]])=1,LoanAmount,INDEX(PaymentSchedule[Ending Balance],ROW()-ROW(PaymentSchedule[[#Headers],[Beginning Balance]])-1)),"")</f>
        <v/>
      </c>
      <c r="E341" s="83" t="str">
        <f>IF(PaymentSchedule[[#This Row],[Pmt No]]&lt;&gt;"",ScheduledPayment,"")</f>
        <v/>
      </c>
      <c r="F341" s="83" t="str">
        <f>IF(PaymentSchedule[[#This Row],[Pmt No]]&lt;&gt;"",IF(PaymentSchedule[[#This Row],[Scheduled Payment]]&lt;=PaymentSchedule[[#This Row],[Beginning Balance]],PaymentSchedule[[#This Row],[Scheduled Payment]],PaymentSchedule[[#This Row],[Beginning Balance]]),"")</f>
        <v/>
      </c>
      <c r="G341" s="83" t="str">
        <f>IF(PaymentSchedule[[#This Row],[Pmt No]]&lt;&gt;"",PaymentSchedule[[#This Row],[Total Payment]]-PaymentSchedule[[#This Row],[Interest]],"")</f>
        <v/>
      </c>
      <c r="H341" s="83" t="str">
        <f>IF(PaymentSchedule[[#This Row],[Pmt No]]&lt;&gt;"",PaymentSchedule[[#This Row],[Beginning Balance]]*(InterestRate/PaymentsPerYear),"")</f>
        <v/>
      </c>
      <c r="I341" s="83" t="str">
        <f>IF(PaymentSchedule[[#This Row],[Pmt No]]&lt;&gt;"",IF(PaymentSchedule[[#This Row],[Scheduled Payment]]&lt;=PaymentSchedule[[#This Row],[Beginning Balance]],PaymentSchedule[[#This Row],[Beginning Balance]]-PaymentSchedule[[#This Row],[Principal]],0),"")</f>
        <v/>
      </c>
      <c r="J341" s="83" t="str">
        <f>IF(PaymentSchedule[[#This Row],[Pmt No]]&lt;&gt;"",SUM(INDEX(PaymentSchedule[Interest],1,1):PaymentSchedule[[#This Row],[Interest]]),"")</f>
        <v/>
      </c>
    </row>
    <row r="342" spans="2:10">
      <c r="B342" s="85" t="str">
        <f>IF(LoanIsGood,IF(ROW()-ROW(PaymentSchedule[[#Headers],[Pmt No]])&gt;ScheduledNumberOfPayments,"",ROW()-ROW(PaymentSchedule[[#Headers],[Pmt No]])),"")</f>
        <v/>
      </c>
      <c r="C342" s="84" t="str">
        <f>IF(PaymentSchedule[[#This Row],[Pmt No]]&lt;&gt;"",EOMONTH(LoanStartDate,ROW(PaymentSchedule[[#This Row],[Pmt No]])-ROW(PaymentSchedule[[#Headers],[Pmt No]])-2)+DAY(LoanStartDate),"")</f>
        <v/>
      </c>
      <c r="D342" s="83" t="str">
        <f>IF(PaymentSchedule[[#This Row],[Pmt No]]&lt;&gt;"",IF(ROW()-ROW(PaymentSchedule[[#Headers],[Beginning Balance]])=1,LoanAmount,INDEX(PaymentSchedule[Ending Balance],ROW()-ROW(PaymentSchedule[[#Headers],[Beginning Balance]])-1)),"")</f>
        <v/>
      </c>
      <c r="E342" s="83" t="str">
        <f>IF(PaymentSchedule[[#This Row],[Pmt No]]&lt;&gt;"",ScheduledPayment,"")</f>
        <v/>
      </c>
      <c r="F342" s="83" t="str">
        <f>IF(PaymentSchedule[[#This Row],[Pmt No]]&lt;&gt;"",IF(PaymentSchedule[[#This Row],[Scheduled Payment]]&lt;=PaymentSchedule[[#This Row],[Beginning Balance]],PaymentSchedule[[#This Row],[Scheduled Payment]],PaymentSchedule[[#This Row],[Beginning Balance]]),"")</f>
        <v/>
      </c>
      <c r="G342" s="83" t="str">
        <f>IF(PaymentSchedule[[#This Row],[Pmt No]]&lt;&gt;"",PaymentSchedule[[#This Row],[Total Payment]]-PaymentSchedule[[#This Row],[Interest]],"")</f>
        <v/>
      </c>
      <c r="H342" s="83" t="str">
        <f>IF(PaymentSchedule[[#This Row],[Pmt No]]&lt;&gt;"",PaymentSchedule[[#This Row],[Beginning Balance]]*(InterestRate/PaymentsPerYear),"")</f>
        <v/>
      </c>
      <c r="I342" s="83" t="str">
        <f>IF(PaymentSchedule[[#This Row],[Pmt No]]&lt;&gt;"",IF(PaymentSchedule[[#This Row],[Scheduled Payment]]&lt;=PaymentSchedule[[#This Row],[Beginning Balance]],PaymentSchedule[[#This Row],[Beginning Balance]]-PaymentSchedule[[#This Row],[Principal]],0),"")</f>
        <v/>
      </c>
      <c r="J342" s="83" t="str">
        <f>IF(PaymentSchedule[[#This Row],[Pmt No]]&lt;&gt;"",SUM(INDEX(PaymentSchedule[Interest],1,1):PaymentSchedule[[#This Row],[Interest]]),"")</f>
        <v/>
      </c>
    </row>
    <row r="343" spans="2:10">
      <c r="B343" s="85" t="str">
        <f>IF(LoanIsGood,IF(ROW()-ROW(PaymentSchedule[[#Headers],[Pmt No]])&gt;ScheduledNumberOfPayments,"",ROW()-ROW(PaymentSchedule[[#Headers],[Pmt No]])),"")</f>
        <v/>
      </c>
      <c r="C343" s="84" t="str">
        <f>IF(PaymentSchedule[[#This Row],[Pmt No]]&lt;&gt;"",EOMONTH(LoanStartDate,ROW(PaymentSchedule[[#This Row],[Pmt No]])-ROW(PaymentSchedule[[#Headers],[Pmt No]])-2)+DAY(LoanStartDate),"")</f>
        <v/>
      </c>
      <c r="D343" s="83" t="str">
        <f>IF(PaymentSchedule[[#This Row],[Pmt No]]&lt;&gt;"",IF(ROW()-ROW(PaymentSchedule[[#Headers],[Beginning Balance]])=1,LoanAmount,INDEX(PaymentSchedule[Ending Balance],ROW()-ROW(PaymentSchedule[[#Headers],[Beginning Balance]])-1)),"")</f>
        <v/>
      </c>
      <c r="E343" s="83" t="str">
        <f>IF(PaymentSchedule[[#This Row],[Pmt No]]&lt;&gt;"",ScheduledPayment,"")</f>
        <v/>
      </c>
      <c r="F343" s="83" t="str">
        <f>IF(PaymentSchedule[[#This Row],[Pmt No]]&lt;&gt;"",IF(PaymentSchedule[[#This Row],[Scheduled Payment]]&lt;=PaymentSchedule[[#This Row],[Beginning Balance]],PaymentSchedule[[#This Row],[Scheduled Payment]],PaymentSchedule[[#This Row],[Beginning Balance]]),"")</f>
        <v/>
      </c>
      <c r="G343" s="83" t="str">
        <f>IF(PaymentSchedule[[#This Row],[Pmt No]]&lt;&gt;"",PaymentSchedule[[#This Row],[Total Payment]]-PaymentSchedule[[#This Row],[Interest]],"")</f>
        <v/>
      </c>
      <c r="H343" s="83" t="str">
        <f>IF(PaymentSchedule[[#This Row],[Pmt No]]&lt;&gt;"",PaymentSchedule[[#This Row],[Beginning Balance]]*(InterestRate/PaymentsPerYear),"")</f>
        <v/>
      </c>
      <c r="I343" s="83" t="str">
        <f>IF(PaymentSchedule[[#This Row],[Pmt No]]&lt;&gt;"",IF(PaymentSchedule[[#This Row],[Scheduled Payment]]&lt;=PaymentSchedule[[#This Row],[Beginning Balance]],PaymentSchedule[[#This Row],[Beginning Balance]]-PaymentSchedule[[#This Row],[Principal]],0),"")</f>
        <v/>
      </c>
      <c r="J343" s="83" t="str">
        <f>IF(PaymentSchedule[[#This Row],[Pmt No]]&lt;&gt;"",SUM(INDEX(PaymentSchedule[Interest],1,1):PaymentSchedule[[#This Row],[Interest]]),"")</f>
        <v/>
      </c>
    </row>
    <row r="344" spans="2:10">
      <c r="B344" s="85" t="str">
        <f>IF(LoanIsGood,IF(ROW()-ROW(PaymentSchedule[[#Headers],[Pmt No]])&gt;ScheduledNumberOfPayments,"",ROW()-ROW(PaymentSchedule[[#Headers],[Pmt No]])),"")</f>
        <v/>
      </c>
      <c r="C344" s="84" t="str">
        <f>IF(PaymentSchedule[[#This Row],[Pmt No]]&lt;&gt;"",EOMONTH(LoanStartDate,ROW(PaymentSchedule[[#This Row],[Pmt No]])-ROW(PaymentSchedule[[#Headers],[Pmt No]])-2)+DAY(LoanStartDate),"")</f>
        <v/>
      </c>
      <c r="D344" s="83" t="str">
        <f>IF(PaymentSchedule[[#This Row],[Pmt No]]&lt;&gt;"",IF(ROW()-ROW(PaymentSchedule[[#Headers],[Beginning Balance]])=1,LoanAmount,INDEX(PaymentSchedule[Ending Balance],ROW()-ROW(PaymentSchedule[[#Headers],[Beginning Balance]])-1)),"")</f>
        <v/>
      </c>
      <c r="E344" s="83" t="str">
        <f>IF(PaymentSchedule[[#This Row],[Pmt No]]&lt;&gt;"",ScheduledPayment,"")</f>
        <v/>
      </c>
      <c r="F344" s="83" t="str">
        <f>IF(PaymentSchedule[[#This Row],[Pmt No]]&lt;&gt;"",IF(PaymentSchedule[[#This Row],[Scheduled Payment]]&lt;=PaymentSchedule[[#This Row],[Beginning Balance]],PaymentSchedule[[#This Row],[Scheduled Payment]],PaymentSchedule[[#This Row],[Beginning Balance]]),"")</f>
        <v/>
      </c>
      <c r="G344" s="83" t="str">
        <f>IF(PaymentSchedule[[#This Row],[Pmt No]]&lt;&gt;"",PaymentSchedule[[#This Row],[Total Payment]]-PaymentSchedule[[#This Row],[Interest]],"")</f>
        <v/>
      </c>
      <c r="H344" s="83" t="str">
        <f>IF(PaymentSchedule[[#This Row],[Pmt No]]&lt;&gt;"",PaymentSchedule[[#This Row],[Beginning Balance]]*(InterestRate/PaymentsPerYear),"")</f>
        <v/>
      </c>
      <c r="I344" s="83" t="str">
        <f>IF(PaymentSchedule[[#This Row],[Pmt No]]&lt;&gt;"",IF(PaymentSchedule[[#This Row],[Scheduled Payment]]&lt;=PaymentSchedule[[#This Row],[Beginning Balance]],PaymentSchedule[[#This Row],[Beginning Balance]]-PaymentSchedule[[#This Row],[Principal]],0),"")</f>
        <v/>
      </c>
      <c r="J344" s="83" t="str">
        <f>IF(PaymentSchedule[[#This Row],[Pmt No]]&lt;&gt;"",SUM(INDEX(PaymentSchedule[Interest],1,1):PaymentSchedule[[#This Row],[Interest]]),"")</f>
        <v/>
      </c>
    </row>
    <row r="345" spans="2:10">
      <c r="B345" s="85" t="str">
        <f>IF(LoanIsGood,IF(ROW()-ROW(PaymentSchedule[[#Headers],[Pmt No]])&gt;ScheduledNumberOfPayments,"",ROW()-ROW(PaymentSchedule[[#Headers],[Pmt No]])),"")</f>
        <v/>
      </c>
      <c r="C345" s="84" t="str">
        <f>IF(PaymentSchedule[[#This Row],[Pmt No]]&lt;&gt;"",EOMONTH(LoanStartDate,ROW(PaymentSchedule[[#This Row],[Pmt No]])-ROW(PaymentSchedule[[#Headers],[Pmt No]])-2)+DAY(LoanStartDate),"")</f>
        <v/>
      </c>
      <c r="D345" s="83" t="str">
        <f>IF(PaymentSchedule[[#This Row],[Pmt No]]&lt;&gt;"",IF(ROW()-ROW(PaymentSchedule[[#Headers],[Beginning Balance]])=1,LoanAmount,INDEX(PaymentSchedule[Ending Balance],ROW()-ROW(PaymentSchedule[[#Headers],[Beginning Balance]])-1)),"")</f>
        <v/>
      </c>
      <c r="E345" s="83" t="str">
        <f>IF(PaymentSchedule[[#This Row],[Pmt No]]&lt;&gt;"",ScheduledPayment,"")</f>
        <v/>
      </c>
      <c r="F345" s="83" t="str">
        <f>IF(PaymentSchedule[[#This Row],[Pmt No]]&lt;&gt;"",IF(PaymentSchedule[[#This Row],[Scheduled Payment]]&lt;=PaymentSchedule[[#This Row],[Beginning Balance]],PaymentSchedule[[#This Row],[Scheduled Payment]],PaymentSchedule[[#This Row],[Beginning Balance]]),"")</f>
        <v/>
      </c>
      <c r="G345" s="83" t="str">
        <f>IF(PaymentSchedule[[#This Row],[Pmt No]]&lt;&gt;"",PaymentSchedule[[#This Row],[Total Payment]]-PaymentSchedule[[#This Row],[Interest]],"")</f>
        <v/>
      </c>
      <c r="H345" s="83" t="str">
        <f>IF(PaymentSchedule[[#This Row],[Pmt No]]&lt;&gt;"",PaymentSchedule[[#This Row],[Beginning Balance]]*(InterestRate/PaymentsPerYear),"")</f>
        <v/>
      </c>
      <c r="I345" s="83" t="str">
        <f>IF(PaymentSchedule[[#This Row],[Pmt No]]&lt;&gt;"",IF(PaymentSchedule[[#This Row],[Scheduled Payment]]&lt;=PaymentSchedule[[#This Row],[Beginning Balance]],PaymentSchedule[[#This Row],[Beginning Balance]]-PaymentSchedule[[#This Row],[Principal]],0),"")</f>
        <v/>
      </c>
      <c r="J345" s="83" t="str">
        <f>IF(PaymentSchedule[[#This Row],[Pmt No]]&lt;&gt;"",SUM(INDEX(PaymentSchedule[Interest],1,1):PaymentSchedule[[#This Row],[Interest]]),"")</f>
        <v/>
      </c>
    </row>
    <row r="346" spans="2:10">
      <c r="B346" s="85" t="str">
        <f>IF(LoanIsGood,IF(ROW()-ROW(PaymentSchedule[[#Headers],[Pmt No]])&gt;ScheduledNumberOfPayments,"",ROW()-ROW(PaymentSchedule[[#Headers],[Pmt No]])),"")</f>
        <v/>
      </c>
      <c r="C346" s="84" t="str">
        <f>IF(PaymentSchedule[[#This Row],[Pmt No]]&lt;&gt;"",EOMONTH(LoanStartDate,ROW(PaymentSchedule[[#This Row],[Pmt No]])-ROW(PaymentSchedule[[#Headers],[Pmt No]])-2)+DAY(LoanStartDate),"")</f>
        <v/>
      </c>
      <c r="D346" s="83" t="str">
        <f>IF(PaymentSchedule[[#This Row],[Pmt No]]&lt;&gt;"",IF(ROW()-ROW(PaymentSchedule[[#Headers],[Beginning Balance]])=1,LoanAmount,INDEX(PaymentSchedule[Ending Balance],ROW()-ROW(PaymentSchedule[[#Headers],[Beginning Balance]])-1)),"")</f>
        <v/>
      </c>
      <c r="E346" s="83" t="str">
        <f>IF(PaymentSchedule[[#This Row],[Pmt No]]&lt;&gt;"",ScheduledPayment,"")</f>
        <v/>
      </c>
      <c r="F346" s="83" t="str">
        <f>IF(PaymentSchedule[[#This Row],[Pmt No]]&lt;&gt;"",IF(PaymentSchedule[[#This Row],[Scheduled Payment]]&lt;=PaymentSchedule[[#This Row],[Beginning Balance]],PaymentSchedule[[#This Row],[Scheduled Payment]],PaymentSchedule[[#This Row],[Beginning Balance]]),"")</f>
        <v/>
      </c>
      <c r="G346" s="83" t="str">
        <f>IF(PaymentSchedule[[#This Row],[Pmt No]]&lt;&gt;"",PaymentSchedule[[#This Row],[Total Payment]]-PaymentSchedule[[#This Row],[Interest]],"")</f>
        <v/>
      </c>
      <c r="H346" s="83" t="str">
        <f>IF(PaymentSchedule[[#This Row],[Pmt No]]&lt;&gt;"",PaymentSchedule[[#This Row],[Beginning Balance]]*(InterestRate/PaymentsPerYear),"")</f>
        <v/>
      </c>
      <c r="I346" s="83" t="str">
        <f>IF(PaymentSchedule[[#This Row],[Pmt No]]&lt;&gt;"",IF(PaymentSchedule[[#This Row],[Scheduled Payment]]&lt;=PaymentSchedule[[#This Row],[Beginning Balance]],PaymentSchedule[[#This Row],[Beginning Balance]]-PaymentSchedule[[#This Row],[Principal]],0),"")</f>
        <v/>
      </c>
      <c r="J346" s="83" t="str">
        <f>IF(PaymentSchedule[[#This Row],[Pmt No]]&lt;&gt;"",SUM(INDEX(PaymentSchedule[Interest],1,1):PaymentSchedule[[#This Row],[Interest]]),"")</f>
        <v/>
      </c>
    </row>
    <row r="347" spans="2:10">
      <c r="B347" s="85" t="str">
        <f>IF(LoanIsGood,IF(ROW()-ROW(PaymentSchedule[[#Headers],[Pmt No]])&gt;ScheduledNumberOfPayments,"",ROW()-ROW(PaymentSchedule[[#Headers],[Pmt No]])),"")</f>
        <v/>
      </c>
      <c r="C347" s="84" t="str">
        <f>IF(PaymentSchedule[[#This Row],[Pmt No]]&lt;&gt;"",EOMONTH(LoanStartDate,ROW(PaymentSchedule[[#This Row],[Pmt No]])-ROW(PaymentSchedule[[#Headers],[Pmt No]])-2)+DAY(LoanStartDate),"")</f>
        <v/>
      </c>
      <c r="D347" s="83" t="str">
        <f>IF(PaymentSchedule[[#This Row],[Pmt No]]&lt;&gt;"",IF(ROW()-ROW(PaymentSchedule[[#Headers],[Beginning Balance]])=1,LoanAmount,INDEX(PaymentSchedule[Ending Balance],ROW()-ROW(PaymentSchedule[[#Headers],[Beginning Balance]])-1)),"")</f>
        <v/>
      </c>
      <c r="E347" s="83" t="str">
        <f>IF(PaymentSchedule[[#This Row],[Pmt No]]&lt;&gt;"",ScheduledPayment,"")</f>
        <v/>
      </c>
      <c r="F347" s="83" t="str">
        <f>IF(PaymentSchedule[[#This Row],[Pmt No]]&lt;&gt;"",IF(PaymentSchedule[[#This Row],[Scheduled Payment]]&lt;=PaymentSchedule[[#This Row],[Beginning Balance]],PaymentSchedule[[#This Row],[Scheduled Payment]],PaymentSchedule[[#This Row],[Beginning Balance]]),"")</f>
        <v/>
      </c>
      <c r="G347" s="83" t="str">
        <f>IF(PaymentSchedule[[#This Row],[Pmt No]]&lt;&gt;"",PaymentSchedule[[#This Row],[Total Payment]]-PaymentSchedule[[#This Row],[Interest]],"")</f>
        <v/>
      </c>
      <c r="H347" s="83" t="str">
        <f>IF(PaymentSchedule[[#This Row],[Pmt No]]&lt;&gt;"",PaymentSchedule[[#This Row],[Beginning Balance]]*(InterestRate/PaymentsPerYear),"")</f>
        <v/>
      </c>
      <c r="I347" s="83" t="str">
        <f>IF(PaymentSchedule[[#This Row],[Pmt No]]&lt;&gt;"",IF(PaymentSchedule[[#This Row],[Scheduled Payment]]&lt;=PaymentSchedule[[#This Row],[Beginning Balance]],PaymentSchedule[[#This Row],[Beginning Balance]]-PaymentSchedule[[#This Row],[Principal]],0),"")</f>
        <v/>
      </c>
      <c r="J347" s="83" t="str">
        <f>IF(PaymentSchedule[[#This Row],[Pmt No]]&lt;&gt;"",SUM(INDEX(PaymentSchedule[Interest],1,1):PaymentSchedule[[#This Row],[Interest]]),"")</f>
        <v/>
      </c>
    </row>
    <row r="348" spans="2:10">
      <c r="B348" s="85" t="str">
        <f>IF(LoanIsGood,IF(ROW()-ROW(PaymentSchedule[[#Headers],[Pmt No]])&gt;ScheduledNumberOfPayments,"",ROW()-ROW(PaymentSchedule[[#Headers],[Pmt No]])),"")</f>
        <v/>
      </c>
      <c r="C348" s="84" t="str">
        <f>IF(PaymentSchedule[[#This Row],[Pmt No]]&lt;&gt;"",EOMONTH(LoanStartDate,ROW(PaymentSchedule[[#This Row],[Pmt No]])-ROW(PaymentSchedule[[#Headers],[Pmt No]])-2)+DAY(LoanStartDate),"")</f>
        <v/>
      </c>
      <c r="D348" s="83" t="str">
        <f>IF(PaymentSchedule[[#This Row],[Pmt No]]&lt;&gt;"",IF(ROW()-ROW(PaymentSchedule[[#Headers],[Beginning Balance]])=1,LoanAmount,INDEX(PaymentSchedule[Ending Balance],ROW()-ROW(PaymentSchedule[[#Headers],[Beginning Balance]])-1)),"")</f>
        <v/>
      </c>
      <c r="E348" s="83" t="str">
        <f>IF(PaymentSchedule[[#This Row],[Pmt No]]&lt;&gt;"",ScheduledPayment,"")</f>
        <v/>
      </c>
      <c r="F348" s="83" t="str">
        <f>IF(PaymentSchedule[[#This Row],[Pmt No]]&lt;&gt;"",IF(PaymentSchedule[[#This Row],[Scheduled Payment]]&lt;=PaymentSchedule[[#This Row],[Beginning Balance]],PaymentSchedule[[#This Row],[Scheduled Payment]],PaymentSchedule[[#This Row],[Beginning Balance]]),"")</f>
        <v/>
      </c>
      <c r="G348" s="83" t="str">
        <f>IF(PaymentSchedule[[#This Row],[Pmt No]]&lt;&gt;"",PaymentSchedule[[#This Row],[Total Payment]]-PaymentSchedule[[#This Row],[Interest]],"")</f>
        <v/>
      </c>
      <c r="H348" s="83" t="str">
        <f>IF(PaymentSchedule[[#This Row],[Pmt No]]&lt;&gt;"",PaymentSchedule[[#This Row],[Beginning Balance]]*(InterestRate/PaymentsPerYear),"")</f>
        <v/>
      </c>
      <c r="I348" s="83" t="str">
        <f>IF(PaymentSchedule[[#This Row],[Pmt No]]&lt;&gt;"",IF(PaymentSchedule[[#This Row],[Scheduled Payment]]&lt;=PaymentSchedule[[#This Row],[Beginning Balance]],PaymentSchedule[[#This Row],[Beginning Balance]]-PaymentSchedule[[#This Row],[Principal]],0),"")</f>
        <v/>
      </c>
      <c r="J348" s="83" t="str">
        <f>IF(PaymentSchedule[[#This Row],[Pmt No]]&lt;&gt;"",SUM(INDEX(PaymentSchedule[Interest],1,1):PaymentSchedule[[#This Row],[Interest]]),"")</f>
        <v/>
      </c>
    </row>
    <row r="349" spans="2:10">
      <c r="B349" s="85" t="str">
        <f>IF(LoanIsGood,IF(ROW()-ROW(PaymentSchedule[[#Headers],[Pmt No]])&gt;ScheduledNumberOfPayments,"",ROW()-ROW(PaymentSchedule[[#Headers],[Pmt No]])),"")</f>
        <v/>
      </c>
      <c r="C349" s="84" t="str">
        <f>IF(PaymentSchedule[[#This Row],[Pmt No]]&lt;&gt;"",EOMONTH(LoanStartDate,ROW(PaymentSchedule[[#This Row],[Pmt No]])-ROW(PaymentSchedule[[#Headers],[Pmt No]])-2)+DAY(LoanStartDate),"")</f>
        <v/>
      </c>
      <c r="D349" s="83" t="str">
        <f>IF(PaymentSchedule[[#This Row],[Pmt No]]&lt;&gt;"",IF(ROW()-ROW(PaymentSchedule[[#Headers],[Beginning Balance]])=1,LoanAmount,INDEX(PaymentSchedule[Ending Balance],ROW()-ROW(PaymentSchedule[[#Headers],[Beginning Balance]])-1)),"")</f>
        <v/>
      </c>
      <c r="E349" s="83" t="str">
        <f>IF(PaymentSchedule[[#This Row],[Pmt No]]&lt;&gt;"",ScheduledPayment,"")</f>
        <v/>
      </c>
      <c r="F349" s="83" t="str">
        <f>IF(PaymentSchedule[[#This Row],[Pmt No]]&lt;&gt;"",IF(PaymentSchedule[[#This Row],[Scheduled Payment]]&lt;=PaymentSchedule[[#This Row],[Beginning Balance]],PaymentSchedule[[#This Row],[Scheduled Payment]],PaymentSchedule[[#This Row],[Beginning Balance]]),"")</f>
        <v/>
      </c>
      <c r="G349" s="83" t="str">
        <f>IF(PaymentSchedule[[#This Row],[Pmt No]]&lt;&gt;"",PaymentSchedule[[#This Row],[Total Payment]]-PaymentSchedule[[#This Row],[Interest]],"")</f>
        <v/>
      </c>
      <c r="H349" s="83" t="str">
        <f>IF(PaymentSchedule[[#This Row],[Pmt No]]&lt;&gt;"",PaymentSchedule[[#This Row],[Beginning Balance]]*(InterestRate/PaymentsPerYear),"")</f>
        <v/>
      </c>
      <c r="I349" s="83" t="str">
        <f>IF(PaymentSchedule[[#This Row],[Pmt No]]&lt;&gt;"",IF(PaymentSchedule[[#This Row],[Scheduled Payment]]&lt;=PaymentSchedule[[#This Row],[Beginning Balance]],PaymentSchedule[[#This Row],[Beginning Balance]]-PaymentSchedule[[#This Row],[Principal]],0),"")</f>
        <v/>
      </c>
      <c r="J349" s="83" t="str">
        <f>IF(PaymentSchedule[[#This Row],[Pmt No]]&lt;&gt;"",SUM(INDEX(PaymentSchedule[Interest],1,1):PaymentSchedule[[#This Row],[Interest]]),"")</f>
        <v/>
      </c>
    </row>
    <row r="350" spans="2:10">
      <c r="B350" s="85" t="str">
        <f>IF(LoanIsGood,IF(ROW()-ROW(PaymentSchedule[[#Headers],[Pmt No]])&gt;ScheduledNumberOfPayments,"",ROW()-ROW(PaymentSchedule[[#Headers],[Pmt No]])),"")</f>
        <v/>
      </c>
      <c r="C350" s="84" t="str">
        <f>IF(PaymentSchedule[[#This Row],[Pmt No]]&lt;&gt;"",EOMONTH(LoanStartDate,ROW(PaymentSchedule[[#This Row],[Pmt No]])-ROW(PaymentSchedule[[#Headers],[Pmt No]])-2)+DAY(LoanStartDate),"")</f>
        <v/>
      </c>
      <c r="D350" s="83" t="str">
        <f>IF(PaymentSchedule[[#This Row],[Pmt No]]&lt;&gt;"",IF(ROW()-ROW(PaymentSchedule[[#Headers],[Beginning Balance]])=1,LoanAmount,INDEX(PaymentSchedule[Ending Balance],ROW()-ROW(PaymentSchedule[[#Headers],[Beginning Balance]])-1)),"")</f>
        <v/>
      </c>
      <c r="E350" s="83" t="str">
        <f>IF(PaymentSchedule[[#This Row],[Pmt No]]&lt;&gt;"",ScheduledPayment,"")</f>
        <v/>
      </c>
      <c r="F350" s="83" t="str">
        <f>IF(PaymentSchedule[[#This Row],[Pmt No]]&lt;&gt;"",IF(PaymentSchedule[[#This Row],[Scheduled Payment]]&lt;=PaymentSchedule[[#This Row],[Beginning Balance]],PaymentSchedule[[#This Row],[Scheduled Payment]],PaymentSchedule[[#This Row],[Beginning Balance]]),"")</f>
        <v/>
      </c>
      <c r="G350" s="83" t="str">
        <f>IF(PaymentSchedule[[#This Row],[Pmt No]]&lt;&gt;"",PaymentSchedule[[#This Row],[Total Payment]]-PaymentSchedule[[#This Row],[Interest]],"")</f>
        <v/>
      </c>
      <c r="H350" s="83" t="str">
        <f>IF(PaymentSchedule[[#This Row],[Pmt No]]&lt;&gt;"",PaymentSchedule[[#This Row],[Beginning Balance]]*(InterestRate/PaymentsPerYear),"")</f>
        <v/>
      </c>
      <c r="I350" s="83" t="str">
        <f>IF(PaymentSchedule[[#This Row],[Pmt No]]&lt;&gt;"",IF(PaymentSchedule[[#This Row],[Scheduled Payment]]&lt;=PaymentSchedule[[#This Row],[Beginning Balance]],PaymentSchedule[[#This Row],[Beginning Balance]]-PaymentSchedule[[#This Row],[Principal]],0),"")</f>
        <v/>
      </c>
      <c r="J350" s="83" t="str">
        <f>IF(PaymentSchedule[[#This Row],[Pmt No]]&lt;&gt;"",SUM(INDEX(PaymentSchedule[Interest],1,1):PaymentSchedule[[#This Row],[Interest]]),"")</f>
        <v/>
      </c>
    </row>
    <row r="351" spans="2:10">
      <c r="B351" s="85" t="str">
        <f>IF(LoanIsGood,IF(ROW()-ROW(PaymentSchedule[[#Headers],[Pmt No]])&gt;ScheduledNumberOfPayments,"",ROW()-ROW(PaymentSchedule[[#Headers],[Pmt No]])),"")</f>
        <v/>
      </c>
      <c r="C351" s="84" t="str">
        <f>IF(PaymentSchedule[[#This Row],[Pmt No]]&lt;&gt;"",EOMONTH(LoanStartDate,ROW(PaymentSchedule[[#This Row],[Pmt No]])-ROW(PaymentSchedule[[#Headers],[Pmt No]])-2)+DAY(LoanStartDate),"")</f>
        <v/>
      </c>
      <c r="D351" s="83" t="str">
        <f>IF(PaymentSchedule[[#This Row],[Pmt No]]&lt;&gt;"",IF(ROW()-ROW(PaymentSchedule[[#Headers],[Beginning Balance]])=1,LoanAmount,INDEX(PaymentSchedule[Ending Balance],ROW()-ROW(PaymentSchedule[[#Headers],[Beginning Balance]])-1)),"")</f>
        <v/>
      </c>
      <c r="E351" s="83" t="str">
        <f>IF(PaymentSchedule[[#This Row],[Pmt No]]&lt;&gt;"",ScheduledPayment,"")</f>
        <v/>
      </c>
      <c r="F351" s="83" t="str">
        <f>IF(PaymentSchedule[[#This Row],[Pmt No]]&lt;&gt;"",IF(PaymentSchedule[[#This Row],[Scheduled Payment]]&lt;=PaymentSchedule[[#This Row],[Beginning Balance]],PaymentSchedule[[#This Row],[Scheduled Payment]],PaymentSchedule[[#This Row],[Beginning Balance]]),"")</f>
        <v/>
      </c>
      <c r="G351" s="83" t="str">
        <f>IF(PaymentSchedule[[#This Row],[Pmt No]]&lt;&gt;"",PaymentSchedule[[#This Row],[Total Payment]]-PaymentSchedule[[#This Row],[Interest]],"")</f>
        <v/>
      </c>
      <c r="H351" s="83" t="str">
        <f>IF(PaymentSchedule[[#This Row],[Pmt No]]&lt;&gt;"",PaymentSchedule[[#This Row],[Beginning Balance]]*(InterestRate/PaymentsPerYear),"")</f>
        <v/>
      </c>
      <c r="I351" s="83" t="str">
        <f>IF(PaymentSchedule[[#This Row],[Pmt No]]&lt;&gt;"",IF(PaymentSchedule[[#This Row],[Scheduled Payment]]&lt;=PaymentSchedule[[#This Row],[Beginning Balance]],PaymentSchedule[[#This Row],[Beginning Balance]]-PaymentSchedule[[#This Row],[Principal]],0),"")</f>
        <v/>
      </c>
      <c r="J351" s="83" t="str">
        <f>IF(PaymentSchedule[[#This Row],[Pmt No]]&lt;&gt;"",SUM(INDEX(PaymentSchedule[Interest],1,1):PaymentSchedule[[#This Row],[Interest]]),"")</f>
        <v/>
      </c>
    </row>
    <row r="352" spans="2:10">
      <c r="B352" s="85" t="str">
        <f>IF(LoanIsGood,IF(ROW()-ROW(PaymentSchedule[[#Headers],[Pmt No]])&gt;ScheduledNumberOfPayments,"",ROW()-ROW(PaymentSchedule[[#Headers],[Pmt No]])),"")</f>
        <v/>
      </c>
      <c r="C352" s="84" t="str">
        <f>IF(PaymentSchedule[[#This Row],[Pmt No]]&lt;&gt;"",EOMONTH(LoanStartDate,ROW(PaymentSchedule[[#This Row],[Pmt No]])-ROW(PaymentSchedule[[#Headers],[Pmt No]])-2)+DAY(LoanStartDate),"")</f>
        <v/>
      </c>
      <c r="D352" s="83" t="str">
        <f>IF(PaymentSchedule[[#This Row],[Pmt No]]&lt;&gt;"",IF(ROW()-ROW(PaymentSchedule[[#Headers],[Beginning Balance]])=1,LoanAmount,INDEX(PaymentSchedule[Ending Balance],ROW()-ROW(PaymentSchedule[[#Headers],[Beginning Balance]])-1)),"")</f>
        <v/>
      </c>
      <c r="E352" s="83" t="str">
        <f>IF(PaymentSchedule[[#This Row],[Pmt No]]&lt;&gt;"",ScheduledPayment,"")</f>
        <v/>
      </c>
      <c r="F352" s="83" t="str">
        <f>IF(PaymentSchedule[[#This Row],[Pmt No]]&lt;&gt;"",IF(PaymentSchedule[[#This Row],[Scheduled Payment]]&lt;=PaymentSchedule[[#This Row],[Beginning Balance]],PaymentSchedule[[#This Row],[Scheduled Payment]],PaymentSchedule[[#This Row],[Beginning Balance]]),"")</f>
        <v/>
      </c>
      <c r="G352" s="83" t="str">
        <f>IF(PaymentSchedule[[#This Row],[Pmt No]]&lt;&gt;"",PaymentSchedule[[#This Row],[Total Payment]]-PaymentSchedule[[#This Row],[Interest]],"")</f>
        <v/>
      </c>
      <c r="H352" s="83" t="str">
        <f>IF(PaymentSchedule[[#This Row],[Pmt No]]&lt;&gt;"",PaymentSchedule[[#This Row],[Beginning Balance]]*(InterestRate/PaymentsPerYear),"")</f>
        <v/>
      </c>
      <c r="I352" s="83" t="str">
        <f>IF(PaymentSchedule[[#This Row],[Pmt No]]&lt;&gt;"",IF(PaymentSchedule[[#This Row],[Scheduled Payment]]&lt;=PaymentSchedule[[#This Row],[Beginning Balance]],PaymentSchedule[[#This Row],[Beginning Balance]]-PaymentSchedule[[#This Row],[Principal]],0),"")</f>
        <v/>
      </c>
      <c r="J352" s="83" t="str">
        <f>IF(PaymentSchedule[[#This Row],[Pmt No]]&lt;&gt;"",SUM(INDEX(PaymentSchedule[Interest],1,1):PaymentSchedule[[#This Row],[Interest]]),"")</f>
        <v/>
      </c>
    </row>
    <row r="353" spans="2:10">
      <c r="B353" s="85" t="str">
        <f>IF(LoanIsGood,IF(ROW()-ROW(PaymentSchedule[[#Headers],[Pmt No]])&gt;ScheduledNumberOfPayments,"",ROW()-ROW(PaymentSchedule[[#Headers],[Pmt No]])),"")</f>
        <v/>
      </c>
      <c r="C353" s="84" t="str">
        <f>IF(PaymentSchedule[[#This Row],[Pmt No]]&lt;&gt;"",EOMONTH(LoanStartDate,ROW(PaymentSchedule[[#This Row],[Pmt No]])-ROW(PaymentSchedule[[#Headers],[Pmt No]])-2)+DAY(LoanStartDate),"")</f>
        <v/>
      </c>
      <c r="D353" s="83" t="str">
        <f>IF(PaymentSchedule[[#This Row],[Pmt No]]&lt;&gt;"",IF(ROW()-ROW(PaymentSchedule[[#Headers],[Beginning Balance]])=1,LoanAmount,INDEX(PaymentSchedule[Ending Balance],ROW()-ROW(PaymentSchedule[[#Headers],[Beginning Balance]])-1)),"")</f>
        <v/>
      </c>
      <c r="E353" s="83" t="str">
        <f>IF(PaymentSchedule[[#This Row],[Pmt No]]&lt;&gt;"",ScheduledPayment,"")</f>
        <v/>
      </c>
      <c r="F353" s="83" t="str">
        <f>IF(PaymentSchedule[[#This Row],[Pmt No]]&lt;&gt;"",IF(PaymentSchedule[[#This Row],[Scheduled Payment]]&lt;=PaymentSchedule[[#This Row],[Beginning Balance]],PaymentSchedule[[#This Row],[Scheduled Payment]],PaymentSchedule[[#This Row],[Beginning Balance]]),"")</f>
        <v/>
      </c>
      <c r="G353" s="83" t="str">
        <f>IF(PaymentSchedule[[#This Row],[Pmt No]]&lt;&gt;"",PaymentSchedule[[#This Row],[Total Payment]]-PaymentSchedule[[#This Row],[Interest]],"")</f>
        <v/>
      </c>
      <c r="H353" s="83" t="str">
        <f>IF(PaymentSchedule[[#This Row],[Pmt No]]&lt;&gt;"",PaymentSchedule[[#This Row],[Beginning Balance]]*(InterestRate/PaymentsPerYear),"")</f>
        <v/>
      </c>
      <c r="I353" s="83" t="str">
        <f>IF(PaymentSchedule[[#This Row],[Pmt No]]&lt;&gt;"",IF(PaymentSchedule[[#This Row],[Scheduled Payment]]&lt;=PaymentSchedule[[#This Row],[Beginning Balance]],PaymentSchedule[[#This Row],[Beginning Balance]]-PaymentSchedule[[#This Row],[Principal]],0),"")</f>
        <v/>
      </c>
      <c r="J353" s="83" t="str">
        <f>IF(PaymentSchedule[[#This Row],[Pmt No]]&lt;&gt;"",SUM(INDEX(PaymentSchedule[Interest],1,1):PaymentSchedule[[#This Row],[Interest]]),"")</f>
        <v/>
      </c>
    </row>
    <row r="354" spans="2:10">
      <c r="B354" s="85" t="str">
        <f>IF(LoanIsGood,IF(ROW()-ROW(PaymentSchedule[[#Headers],[Pmt No]])&gt;ScheduledNumberOfPayments,"",ROW()-ROW(PaymentSchedule[[#Headers],[Pmt No]])),"")</f>
        <v/>
      </c>
      <c r="C354" s="84" t="str">
        <f>IF(PaymentSchedule[[#This Row],[Pmt No]]&lt;&gt;"",EOMONTH(LoanStartDate,ROW(PaymentSchedule[[#This Row],[Pmt No]])-ROW(PaymentSchedule[[#Headers],[Pmt No]])-2)+DAY(LoanStartDate),"")</f>
        <v/>
      </c>
      <c r="D354" s="83" t="str">
        <f>IF(PaymentSchedule[[#This Row],[Pmt No]]&lt;&gt;"",IF(ROW()-ROW(PaymentSchedule[[#Headers],[Beginning Balance]])=1,LoanAmount,INDEX(PaymentSchedule[Ending Balance],ROW()-ROW(PaymentSchedule[[#Headers],[Beginning Balance]])-1)),"")</f>
        <v/>
      </c>
      <c r="E354" s="83" t="str">
        <f>IF(PaymentSchedule[[#This Row],[Pmt No]]&lt;&gt;"",ScheduledPayment,"")</f>
        <v/>
      </c>
      <c r="F354" s="83" t="str">
        <f>IF(PaymentSchedule[[#This Row],[Pmt No]]&lt;&gt;"",IF(PaymentSchedule[[#This Row],[Scheduled Payment]]&lt;=PaymentSchedule[[#This Row],[Beginning Balance]],PaymentSchedule[[#This Row],[Scheduled Payment]],PaymentSchedule[[#This Row],[Beginning Balance]]),"")</f>
        <v/>
      </c>
      <c r="G354" s="83" t="str">
        <f>IF(PaymentSchedule[[#This Row],[Pmt No]]&lt;&gt;"",PaymentSchedule[[#This Row],[Total Payment]]-PaymentSchedule[[#This Row],[Interest]],"")</f>
        <v/>
      </c>
      <c r="H354" s="83" t="str">
        <f>IF(PaymentSchedule[[#This Row],[Pmt No]]&lt;&gt;"",PaymentSchedule[[#This Row],[Beginning Balance]]*(InterestRate/PaymentsPerYear),"")</f>
        <v/>
      </c>
      <c r="I354" s="83" t="str">
        <f>IF(PaymentSchedule[[#This Row],[Pmt No]]&lt;&gt;"",IF(PaymentSchedule[[#This Row],[Scheduled Payment]]&lt;=PaymentSchedule[[#This Row],[Beginning Balance]],PaymentSchedule[[#This Row],[Beginning Balance]]-PaymentSchedule[[#This Row],[Principal]],0),"")</f>
        <v/>
      </c>
      <c r="J354" s="83" t="str">
        <f>IF(PaymentSchedule[[#This Row],[Pmt No]]&lt;&gt;"",SUM(INDEX(PaymentSchedule[Interest],1,1):PaymentSchedule[[#This Row],[Interest]]),"")</f>
        <v/>
      </c>
    </row>
    <row r="355" spans="2:10">
      <c r="B355" s="85" t="str">
        <f>IF(LoanIsGood,IF(ROW()-ROW(PaymentSchedule[[#Headers],[Pmt No]])&gt;ScheduledNumberOfPayments,"",ROW()-ROW(PaymentSchedule[[#Headers],[Pmt No]])),"")</f>
        <v/>
      </c>
      <c r="C355" s="84" t="str">
        <f>IF(PaymentSchedule[[#This Row],[Pmt No]]&lt;&gt;"",EOMONTH(LoanStartDate,ROW(PaymentSchedule[[#This Row],[Pmt No]])-ROW(PaymentSchedule[[#Headers],[Pmt No]])-2)+DAY(LoanStartDate),"")</f>
        <v/>
      </c>
      <c r="D355" s="83" t="str">
        <f>IF(PaymentSchedule[[#This Row],[Pmt No]]&lt;&gt;"",IF(ROW()-ROW(PaymentSchedule[[#Headers],[Beginning Balance]])=1,LoanAmount,INDEX(PaymentSchedule[Ending Balance],ROW()-ROW(PaymentSchedule[[#Headers],[Beginning Balance]])-1)),"")</f>
        <v/>
      </c>
      <c r="E355" s="83" t="str">
        <f>IF(PaymentSchedule[[#This Row],[Pmt No]]&lt;&gt;"",ScheduledPayment,"")</f>
        <v/>
      </c>
      <c r="F355" s="83" t="str">
        <f>IF(PaymentSchedule[[#This Row],[Pmt No]]&lt;&gt;"",IF(PaymentSchedule[[#This Row],[Scheduled Payment]]&lt;=PaymentSchedule[[#This Row],[Beginning Balance]],PaymentSchedule[[#This Row],[Scheduled Payment]],PaymentSchedule[[#This Row],[Beginning Balance]]),"")</f>
        <v/>
      </c>
      <c r="G355" s="83" t="str">
        <f>IF(PaymentSchedule[[#This Row],[Pmt No]]&lt;&gt;"",PaymentSchedule[[#This Row],[Total Payment]]-PaymentSchedule[[#This Row],[Interest]],"")</f>
        <v/>
      </c>
      <c r="H355" s="83" t="str">
        <f>IF(PaymentSchedule[[#This Row],[Pmt No]]&lt;&gt;"",PaymentSchedule[[#This Row],[Beginning Balance]]*(InterestRate/PaymentsPerYear),"")</f>
        <v/>
      </c>
      <c r="I355" s="83" t="str">
        <f>IF(PaymentSchedule[[#This Row],[Pmt No]]&lt;&gt;"",IF(PaymentSchedule[[#This Row],[Scheduled Payment]]&lt;=PaymentSchedule[[#This Row],[Beginning Balance]],PaymentSchedule[[#This Row],[Beginning Balance]]-PaymentSchedule[[#This Row],[Principal]],0),"")</f>
        <v/>
      </c>
      <c r="J355" s="83" t="str">
        <f>IF(PaymentSchedule[[#This Row],[Pmt No]]&lt;&gt;"",SUM(INDEX(PaymentSchedule[Interest],1,1):PaymentSchedule[[#This Row],[Interest]]),"")</f>
        <v/>
      </c>
    </row>
    <row r="356" spans="2:10">
      <c r="B356" s="85" t="str">
        <f>IF(LoanIsGood,IF(ROW()-ROW(PaymentSchedule[[#Headers],[Pmt No]])&gt;ScheduledNumberOfPayments,"",ROW()-ROW(PaymentSchedule[[#Headers],[Pmt No]])),"")</f>
        <v/>
      </c>
      <c r="C356" s="84" t="str">
        <f>IF(PaymentSchedule[[#This Row],[Pmt No]]&lt;&gt;"",EOMONTH(LoanStartDate,ROW(PaymentSchedule[[#This Row],[Pmt No]])-ROW(PaymentSchedule[[#Headers],[Pmt No]])-2)+DAY(LoanStartDate),"")</f>
        <v/>
      </c>
      <c r="D356" s="83" t="str">
        <f>IF(PaymentSchedule[[#This Row],[Pmt No]]&lt;&gt;"",IF(ROW()-ROW(PaymentSchedule[[#Headers],[Beginning Balance]])=1,LoanAmount,INDEX(PaymentSchedule[Ending Balance],ROW()-ROW(PaymentSchedule[[#Headers],[Beginning Balance]])-1)),"")</f>
        <v/>
      </c>
      <c r="E356" s="83" t="str">
        <f>IF(PaymentSchedule[[#This Row],[Pmt No]]&lt;&gt;"",ScheduledPayment,"")</f>
        <v/>
      </c>
      <c r="F356" s="83" t="str">
        <f>IF(PaymentSchedule[[#This Row],[Pmt No]]&lt;&gt;"",IF(PaymentSchedule[[#This Row],[Scheduled Payment]]&lt;=PaymentSchedule[[#This Row],[Beginning Balance]],PaymentSchedule[[#This Row],[Scheduled Payment]],PaymentSchedule[[#This Row],[Beginning Balance]]),"")</f>
        <v/>
      </c>
      <c r="G356" s="83" t="str">
        <f>IF(PaymentSchedule[[#This Row],[Pmt No]]&lt;&gt;"",PaymentSchedule[[#This Row],[Total Payment]]-PaymentSchedule[[#This Row],[Interest]],"")</f>
        <v/>
      </c>
      <c r="H356" s="83" t="str">
        <f>IF(PaymentSchedule[[#This Row],[Pmt No]]&lt;&gt;"",PaymentSchedule[[#This Row],[Beginning Balance]]*(InterestRate/PaymentsPerYear),"")</f>
        <v/>
      </c>
      <c r="I356" s="83" t="str">
        <f>IF(PaymentSchedule[[#This Row],[Pmt No]]&lt;&gt;"",IF(PaymentSchedule[[#This Row],[Scheduled Payment]]&lt;=PaymentSchedule[[#This Row],[Beginning Balance]],PaymentSchedule[[#This Row],[Beginning Balance]]-PaymentSchedule[[#This Row],[Principal]],0),"")</f>
        <v/>
      </c>
      <c r="J356" s="83" t="str">
        <f>IF(PaymentSchedule[[#This Row],[Pmt No]]&lt;&gt;"",SUM(INDEX(PaymentSchedule[Interest],1,1):PaymentSchedule[[#This Row],[Interest]]),"")</f>
        <v/>
      </c>
    </row>
    <row r="357" spans="2:10">
      <c r="B357" s="85" t="str">
        <f>IF(LoanIsGood,IF(ROW()-ROW(PaymentSchedule[[#Headers],[Pmt No]])&gt;ScheduledNumberOfPayments,"",ROW()-ROW(PaymentSchedule[[#Headers],[Pmt No]])),"")</f>
        <v/>
      </c>
      <c r="C357" s="84" t="str">
        <f>IF(PaymentSchedule[[#This Row],[Pmt No]]&lt;&gt;"",EOMONTH(LoanStartDate,ROW(PaymentSchedule[[#This Row],[Pmt No]])-ROW(PaymentSchedule[[#Headers],[Pmt No]])-2)+DAY(LoanStartDate),"")</f>
        <v/>
      </c>
      <c r="D357" s="83" t="str">
        <f>IF(PaymentSchedule[[#This Row],[Pmt No]]&lt;&gt;"",IF(ROW()-ROW(PaymentSchedule[[#Headers],[Beginning Balance]])=1,LoanAmount,INDEX(PaymentSchedule[Ending Balance],ROW()-ROW(PaymentSchedule[[#Headers],[Beginning Balance]])-1)),"")</f>
        <v/>
      </c>
      <c r="E357" s="83" t="str">
        <f>IF(PaymentSchedule[[#This Row],[Pmt No]]&lt;&gt;"",ScheduledPayment,"")</f>
        <v/>
      </c>
      <c r="F357" s="83" t="str">
        <f>IF(PaymentSchedule[[#This Row],[Pmt No]]&lt;&gt;"",IF(PaymentSchedule[[#This Row],[Scheduled Payment]]&lt;=PaymentSchedule[[#This Row],[Beginning Balance]],PaymentSchedule[[#This Row],[Scheduled Payment]],PaymentSchedule[[#This Row],[Beginning Balance]]),"")</f>
        <v/>
      </c>
      <c r="G357" s="83" t="str">
        <f>IF(PaymentSchedule[[#This Row],[Pmt No]]&lt;&gt;"",PaymentSchedule[[#This Row],[Total Payment]]-PaymentSchedule[[#This Row],[Interest]],"")</f>
        <v/>
      </c>
      <c r="H357" s="83" t="str">
        <f>IF(PaymentSchedule[[#This Row],[Pmt No]]&lt;&gt;"",PaymentSchedule[[#This Row],[Beginning Balance]]*(InterestRate/PaymentsPerYear),"")</f>
        <v/>
      </c>
      <c r="I357" s="83" t="str">
        <f>IF(PaymentSchedule[[#This Row],[Pmt No]]&lt;&gt;"",IF(PaymentSchedule[[#This Row],[Scheduled Payment]]&lt;=PaymentSchedule[[#This Row],[Beginning Balance]],PaymentSchedule[[#This Row],[Beginning Balance]]-PaymentSchedule[[#This Row],[Principal]],0),"")</f>
        <v/>
      </c>
      <c r="J357" s="83" t="str">
        <f>IF(PaymentSchedule[[#This Row],[Pmt No]]&lt;&gt;"",SUM(INDEX(PaymentSchedule[Interest],1,1):PaymentSchedule[[#This Row],[Interest]]),"")</f>
        <v/>
      </c>
    </row>
    <row r="358" spans="2:10">
      <c r="B358" s="85" t="str">
        <f>IF(LoanIsGood,IF(ROW()-ROW(PaymentSchedule[[#Headers],[Pmt No]])&gt;ScheduledNumberOfPayments,"",ROW()-ROW(PaymentSchedule[[#Headers],[Pmt No]])),"")</f>
        <v/>
      </c>
      <c r="C358" s="84" t="str">
        <f>IF(PaymentSchedule[[#This Row],[Pmt No]]&lt;&gt;"",EOMONTH(LoanStartDate,ROW(PaymentSchedule[[#This Row],[Pmt No]])-ROW(PaymentSchedule[[#Headers],[Pmt No]])-2)+DAY(LoanStartDate),"")</f>
        <v/>
      </c>
      <c r="D358" s="83" t="str">
        <f>IF(PaymentSchedule[[#This Row],[Pmt No]]&lt;&gt;"",IF(ROW()-ROW(PaymentSchedule[[#Headers],[Beginning Balance]])=1,LoanAmount,INDEX(PaymentSchedule[Ending Balance],ROW()-ROW(PaymentSchedule[[#Headers],[Beginning Balance]])-1)),"")</f>
        <v/>
      </c>
      <c r="E358" s="83" t="str">
        <f>IF(PaymentSchedule[[#This Row],[Pmt No]]&lt;&gt;"",ScheduledPayment,"")</f>
        <v/>
      </c>
      <c r="F358" s="83" t="str">
        <f>IF(PaymentSchedule[[#This Row],[Pmt No]]&lt;&gt;"",IF(PaymentSchedule[[#This Row],[Scheduled Payment]]&lt;=PaymentSchedule[[#This Row],[Beginning Balance]],PaymentSchedule[[#This Row],[Scheduled Payment]],PaymentSchedule[[#This Row],[Beginning Balance]]),"")</f>
        <v/>
      </c>
      <c r="G358" s="83" t="str">
        <f>IF(PaymentSchedule[[#This Row],[Pmt No]]&lt;&gt;"",PaymentSchedule[[#This Row],[Total Payment]]-PaymentSchedule[[#This Row],[Interest]],"")</f>
        <v/>
      </c>
      <c r="H358" s="83" t="str">
        <f>IF(PaymentSchedule[[#This Row],[Pmt No]]&lt;&gt;"",PaymentSchedule[[#This Row],[Beginning Balance]]*(InterestRate/PaymentsPerYear),"")</f>
        <v/>
      </c>
      <c r="I358" s="83" t="str">
        <f>IF(PaymentSchedule[[#This Row],[Pmt No]]&lt;&gt;"",IF(PaymentSchedule[[#This Row],[Scheduled Payment]]&lt;=PaymentSchedule[[#This Row],[Beginning Balance]],PaymentSchedule[[#This Row],[Beginning Balance]]-PaymentSchedule[[#This Row],[Principal]],0),"")</f>
        <v/>
      </c>
      <c r="J358" s="83" t="str">
        <f>IF(PaymentSchedule[[#This Row],[Pmt No]]&lt;&gt;"",SUM(INDEX(PaymentSchedule[Interest],1,1):PaymentSchedule[[#This Row],[Interest]]),"")</f>
        <v/>
      </c>
    </row>
    <row r="359" spans="2:10">
      <c r="B359" s="85" t="str">
        <f>IF(LoanIsGood,IF(ROW()-ROW(PaymentSchedule[[#Headers],[Pmt No]])&gt;ScheduledNumberOfPayments,"",ROW()-ROW(PaymentSchedule[[#Headers],[Pmt No]])),"")</f>
        <v/>
      </c>
      <c r="C359" s="84" t="str">
        <f>IF(PaymentSchedule[[#This Row],[Pmt No]]&lt;&gt;"",EOMONTH(LoanStartDate,ROW(PaymentSchedule[[#This Row],[Pmt No]])-ROW(PaymentSchedule[[#Headers],[Pmt No]])-2)+DAY(LoanStartDate),"")</f>
        <v/>
      </c>
      <c r="D359" s="83" t="str">
        <f>IF(PaymentSchedule[[#This Row],[Pmt No]]&lt;&gt;"",IF(ROW()-ROW(PaymentSchedule[[#Headers],[Beginning Balance]])=1,LoanAmount,INDEX(PaymentSchedule[Ending Balance],ROW()-ROW(PaymentSchedule[[#Headers],[Beginning Balance]])-1)),"")</f>
        <v/>
      </c>
      <c r="E359" s="83" t="str">
        <f>IF(PaymentSchedule[[#This Row],[Pmt No]]&lt;&gt;"",ScheduledPayment,"")</f>
        <v/>
      </c>
      <c r="F359" s="83" t="str">
        <f>IF(PaymentSchedule[[#This Row],[Pmt No]]&lt;&gt;"",IF(PaymentSchedule[[#This Row],[Scheduled Payment]]&lt;=PaymentSchedule[[#This Row],[Beginning Balance]],PaymentSchedule[[#This Row],[Scheduled Payment]],PaymentSchedule[[#This Row],[Beginning Balance]]),"")</f>
        <v/>
      </c>
      <c r="G359" s="83" t="str">
        <f>IF(PaymentSchedule[[#This Row],[Pmt No]]&lt;&gt;"",PaymentSchedule[[#This Row],[Total Payment]]-PaymentSchedule[[#This Row],[Interest]],"")</f>
        <v/>
      </c>
      <c r="H359" s="83" t="str">
        <f>IF(PaymentSchedule[[#This Row],[Pmt No]]&lt;&gt;"",PaymentSchedule[[#This Row],[Beginning Balance]]*(InterestRate/PaymentsPerYear),"")</f>
        <v/>
      </c>
      <c r="I359" s="83" t="str">
        <f>IF(PaymentSchedule[[#This Row],[Pmt No]]&lt;&gt;"",IF(PaymentSchedule[[#This Row],[Scheduled Payment]]&lt;=PaymentSchedule[[#This Row],[Beginning Balance]],PaymentSchedule[[#This Row],[Beginning Balance]]-PaymentSchedule[[#This Row],[Principal]],0),"")</f>
        <v/>
      </c>
      <c r="J359" s="83" t="str">
        <f>IF(PaymentSchedule[[#This Row],[Pmt No]]&lt;&gt;"",SUM(INDEX(PaymentSchedule[Interest],1,1):PaymentSchedule[[#This Row],[Interest]]),"")</f>
        <v/>
      </c>
    </row>
    <row r="360" spans="2:10">
      <c r="B360" s="85" t="str">
        <f>IF(LoanIsGood,IF(ROW()-ROW(PaymentSchedule[[#Headers],[Pmt No]])&gt;ScheduledNumberOfPayments,"",ROW()-ROW(PaymentSchedule[[#Headers],[Pmt No]])),"")</f>
        <v/>
      </c>
      <c r="C360" s="84" t="str">
        <f>IF(PaymentSchedule[[#This Row],[Pmt No]]&lt;&gt;"",EOMONTH(LoanStartDate,ROW(PaymentSchedule[[#This Row],[Pmt No]])-ROW(PaymentSchedule[[#Headers],[Pmt No]])-2)+DAY(LoanStartDate),"")</f>
        <v/>
      </c>
      <c r="D360" s="83" t="str">
        <f>IF(PaymentSchedule[[#This Row],[Pmt No]]&lt;&gt;"",IF(ROW()-ROW(PaymentSchedule[[#Headers],[Beginning Balance]])=1,LoanAmount,INDEX(PaymentSchedule[Ending Balance],ROW()-ROW(PaymentSchedule[[#Headers],[Beginning Balance]])-1)),"")</f>
        <v/>
      </c>
      <c r="E360" s="83" t="str">
        <f>IF(PaymentSchedule[[#This Row],[Pmt No]]&lt;&gt;"",ScheduledPayment,"")</f>
        <v/>
      </c>
      <c r="F360" s="83" t="str">
        <f>IF(PaymentSchedule[[#This Row],[Pmt No]]&lt;&gt;"",IF(PaymentSchedule[[#This Row],[Scheduled Payment]]&lt;=PaymentSchedule[[#This Row],[Beginning Balance]],PaymentSchedule[[#This Row],[Scheduled Payment]],PaymentSchedule[[#This Row],[Beginning Balance]]),"")</f>
        <v/>
      </c>
      <c r="G360" s="83" t="str">
        <f>IF(PaymentSchedule[[#This Row],[Pmt No]]&lt;&gt;"",PaymentSchedule[[#This Row],[Total Payment]]-PaymentSchedule[[#This Row],[Interest]],"")</f>
        <v/>
      </c>
      <c r="H360" s="83" t="str">
        <f>IF(PaymentSchedule[[#This Row],[Pmt No]]&lt;&gt;"",PaymentSchedule[[#This Row],[Beginning Balance]]*(InterestRate/PaymentsPerYear),"")</f>
        <v/>
      </c>
      <c r="I360" s="83" t="str">
        <f>IF(PaymentSchedule[[#This Row],[Pmt No]]&lt;&gt;"",IF(PaymentSchedule[[#This Row],[Scheduled Payment]]&lt;=PaymentSchedule[[#This Row],[Beginning Balance]],PaymentSchedule[[#This Row],[Beginning Balance]]-PaymentSchedule[[#This Row],[Principal]],0),"")</f>
        <v/>
      </c>
      <c r="J360" s="83" t="str">
        <f>IF(PaymentSchedule[[#This Row],[Pmt No]]&lt;&gt;"",SUM(INDEX(PaymentSchedule[Interest],1,1):PaymentSchedule[[#This Row],[Interest]]),"")</f>
        <v/>
      </c>
    </row>
    <row r="361" spans="2:10">
      <c r="B361" s="85" t="str">
        <f>IF(LoanIsGood,IF(ROW()-ROW(PaymentSchedule[[#Headers],[Pmt No]])&gt;ScheduledNumberOfPayments,"",ROW()-ROW(PaymentSchedule[[#Headers],[Pmt No]])),"")</f>
        <v/>
      </c>
      <c r="C361" s="84" t="str">
        <f>IF(PaymentSchedule[[#This Row],[Pmt No]]&lt;&gt;"",EOMONTH(LoanStartDate,ROW(PaymentSchedule[[#This Row],[Pmt No]])-ROW(PaymentSchedule[[#Headers],[Pmt No]])-2)+DAY(LoanStartDate),"")</f>
        <v/>
      </c>
      <c r="D361" s="83" t="str">
        <f>IF(PaymentSchedule[[#This Row],[Pmt No]]&lt;&gt;"",IF(ROW()-ROW(PaymentSchedule[[#Headers],[Beginning Balance]])=1,LoanAmount,INDEX(PaymentSchedule[Ending Balance],ROW()-ROW(PaymentSchedule[[#Headers],[Beginning Balance]])-1)),"")</f>
        <v/>
      </c>
      <c r="E361" s="83" t="str">
        <f>IF(PaymentSchedule[[#This Row],[Pmt No]]&lt;&gt;"",ScheduledPayment,"")</f>
        <v/>
      </c>
      <c r="F361" s="83" t="str">
        <f>IF(PaymentSchedule[[#This Row],[Pmt No]]&lt;&gt;"",IF(PaymentSchedule[[#This Row],[Scheduled Payment]]&lt;=PaymentSchedule[[#This Row],[Beginning Balance]],PaymentSchedule[[#This Row],[Scheduled Payment]],PaymentSchedule[[#This Row],[Beginning Balance]]),"")</f>
        <v/>
      </c>
      <c r="G361" s="83" t="str">
        <f>IF(PaymentSchedule[[#This Row],[Pmt No]]&lt;&gt;"",PaymentSchedule[[#This Row],[Total Payment]]-PaymentSchedule[[#This Row],[Interest]],"")</f>
        <v/>
      </c>
      <c r="H361" s="83" t="str">
        <f>IF(PaymentSchedule[[#This Row],[Pmt No]]&lt;&gt;"",PaymentSchedule[[#This Row],[Beginning Balance]]*(InterestRate/PaymentsPerYear),"")</f>
        <v/>
      </c>
      <c r="I361" s="83" t="str">
        <f>IF(PaymentSchedule[[#This Row],[Pmt No]]&lt;&gt;"",IF(PaymentSchedule[[#This Row],[Scheduled Payment]]&lt;=PaymentSchedule[[#This Row],[Beginning Balance]],PaymentSchedule[[#This Row],[Beginning Balance]]-PaymentSchedule[[#This Row],[Principal]],0),"")</f>
        <v/>
      </c>
      <c r="J361" s="83" t="str">
        <f>IF(PaymentSchedule[[#This Row],[Pmt No]]&lt;&gt;"",SUM(INDEX(PaymentSchedule[Interest],1,1):PaymentSchedule[[#This Row],[Interest]]),"")</f>
        <v/>
      </c>
    </row>
    <row r="362" spans="2:10">
      <c r="B362" s="85" t="str">
        <f>IF(LoanIsGood,IF(ROW()-ROW(PaymentSchedule[[#Headers],[Pmt No]])&gt;ScheduledNumberOfPayments,"",ROW()-ROW(PaymentSchedule[[#Headers],[Pmt No]])),"")</f>
        <v/>
      </c>
      <c r="C362" s="84" t="str">
        <f>IF(PaymentSchedule[[#This Row],[Pmt No]]&lt;&gt;"",EOMONTH(LoanStartDate,ROW(PaymentSchedule[[#This Row],[Pmt No]])-ROW(PaymentSchedule[[#Headers],[Pmt No]])-2)+DAY(LoanStartDate),"")</f>
        <v/>
      </c>
      <c r="D362" s="83" t="str">
        <f>IF(PaymentSchedule[[#This Row],[Pmt No]]&lt;&gt;"",IF(ROW()-ROW(PaymentSchedule[[#Headers],[Beginning Balance]])=1,LoanAmount,INDEX(PaymentSchedule[Ending Balance],ROW()-ROW(PaymentSchedule[[#Headers],[Beginning Balance]])-1)),"")</f>
        <v/>
      </c>
      <c r="E362" s="83" t="str">
        <f>IF(PaymentSchedule[[#This Row],[Pmt No]]&lt;&gt;"",ScheduledPayment,"")</f>
        <v/>
      </c>
      <c r="F362" s="83" t="str">
        <f>IF(PaymentSchedule[[#This Row],[Pmt No]]&lt;&gt;"",IF(PaymentSchedule[[#This Row],[Scheduled Payment]]&lt;=PaymentSchedule[[#This Row],[Beginning Balance]],PaymentSchedule[[#This Row],[Scheduled Payment]],PaymentSchedule[[#This Row],[Beginning Balance]]),"")</f>
        <v/>
      </c>
      <c r="G362" s="83" t="str">
        <f>IF(PaymentSchedule[[#This Row],[Pmt No]]&lt;&gt;"",PaymentSchedule[[#This Row],[Total Payment]]-PaymentSchedule[[#This Row],[Interest]],"")</f>
        <v/>
      </c>
      <c r="H362" s="83" t="str">
        <f>IF(PaymentSchedule[[#This Row],[Pmt No]]&lt;&gt;"",PaymentSchedule[[#This Row],[Beginning Balance]]*(InterestRate/PaymentsPerYear),"")</f>
        <v/>
      </c>
      <c r="I362" s="83" t="str">
        <f>IF(PaymentSchedule[[#This Row],[Pmt No]]&lt;&gt;"",IF(PaymentSchedule[[#This Row],[Scheduled Payment]]&lt;=PaymentSchedule[[#This Row],[Beginning Balance]],PaymentSchedule[[#This Row],[Beginning Balance]]-PaymentSchedule[[#This Row],[Principal]],0),"")</f>
        <v/>
      </c>
      <c r="J362" s="83" t="str">
        <f>IF(PaymentSchedule[[#This Row],[Pmt No]]&lt;&gt;"",SUM(INDEX(PaymentSchedule[Interest],1,1):PaymentSchedule[[#This Row],[Interest]]),"")</f>
        <v/>
      </c>
    </row>
    <row r="363" spans="2:10">
      <c r="B363" s="85" t="str">
        <f>IF(LoanIsGood,IF(ROW()-ROW(PaymentSchedule[[#Headers],[Pmt No]])&gt;ScheduledNumberOfPayments,"",ROW()-ROW(PaymentSchedule[[#Headers],[Pmt No]])),"")</f>
        <v/>
      </c>
      <c r="C363" s="84" t="str">
        <f>IF(PaymentSchedule[[#This Row],[Pmt No]]&lt;&gt;"",EOMONTH(LoanStartDate,ROW(PaymentSchedule[[#This Row],[Pmt No]])-ROW(PaymentSchedule[[#Headers],[Pmt No]])-2)+DAY(LoanStartDate),"")</f>
        <v/>
      </c>
      <c r="D363" s="83" t="str">
        <f>IF(PaymentSchedule[[#This Row],[Pmt No]]&lt;&gt;"",IF(ROW()-ROW(PaymentSchedule[[#Headers],[Beginning Balance]])=1,LoanAmount,INDEX(PaymentSchedule[Ending Balance],ROW()-ROW(PaymentSchedule[[#Headers],[Beginning Balance]])-1)),"")</f>
        <v/>
      </c>
      <c r="E363" s="83" t="str">
        <f>IF(PaymentSchedule[[#This Row],[Pmt No]]&lt;&gt;"",ScheduledPayment,"")</f>
        <v/>
      </c>
      <c r="F363" s="83" t="str">
        <f>IF(PaymentSchedule[[#This Row],[Pmt No]]&lt;&gt;"",IF(PaymentSchedule[[#This Row],[Scheduled Payment]]&lt;=PaymentSchedule[[#This Row],[Beginning Balance]],PaymentSchedule[[#This Row],[Scheduled Payment]],PaymentSchedule[[#This Row],[Beginning Balance]]),"")</f>
        <v/>
      </c>
      <c r="G363" s="83" t="str">
        <f>IF(PaymentSchedule[[#This Row],[Pmt No]]&lt;&gt;"",PaymentSchedule[[#This Row],[Total Payment]]-PaymentSchedule[[#This Row],[Interest]],"")</f>
        <v/>
      </c>
      <c r="H363" s="83" t="str">
        <f>IF(PaymentSchedule[[#This Row],[Pmt No]]&lt;&gt;"",PaymentSchedule[[#This Row],[Beginning Balance]]*(InterestRate/PaymentsPerYear),"")</f>
        <v/>
      </c>
      <c r="I363" s="83" t="str">
        <f>IF(PaymentSchedule[[#This Row],[Pmt No]]&lt;&gt;"",IF(PaymentSchedule[[#This Row],[Scheduled Payment]]&lt;=PaymentSchedule[[#This Row],[Beginning Balance]],PaymentSchedule[[#This Row],[Beginning Balance]]-PaymentSchedule[[#This Row],[Principal]],0),"")</f>
        <v/>
      </c>
      <c r="J363" s="83" t="str">
        <f>IF(PaymentSchedule[[#This Row],[Pmt No]]&lt;&gt;"",SUM(INDEX(PaymentSchedule[Interest],1,1):PaymentSchedule[[#This Row],[Interest]]),"")</f>
        <v/>
      </c>
    </row>
    <row r="364" spans="2:10">
      <c r="B364" s="85" t="str">
        <f>IF(LoanIsGood,IF(ROW()-ROW(PaymentSchedule[[#Headers],[Pmt No]])&gt;ScheduledNumberOfPayments,"",ROW()-ROW(PaymentSchedule[[#Headers],[Pmt No]])),"")</f>
        <v/>
      </c>
      <c r="C364" s="84" t="str">
        <f>IF(PaymentSchedule[[#This Row],[Pmt No]]&lt;&gt;"",EOMONTH(LoanStartDate,ROW(PaymentSchedule[[#This Row],[Pmt No]])-ROW(PaymentSchedule[[#Headers],[Pmt No]])-2)+DAY(LoanStartDate),"")</f>
        <v/>
      </c>
      <c r="D364" s="83" t="str">
        <f>IF(PaymentSchedule[[#This Row],[Pmt No]]&lt;&gt;"",IF(ROW()-ROW(PaymentSchedule[[#Headers],[Beginning Balance]])=1,LoanAmount,INDEX(PaymentSchedule[Ending Balance],ROW()-ROW(PaymentSchedule[[#Headers],[Beginning Balance]])-1)),"")</f>
        <v/>
      </c>
      <c r="E364" s="83" t="str">
        <f>IF(PaymentSchedule[[#This Row],[Pmt No]]&lt;&gt;"",ScheduledPayment,"")</f>
        <v/>
      </c>
      <c r="F364" s="83" t="str">
        <f>IF(PaymentSchedule[[#This Row],[Pmt No]]&lt;&gt;"",IF(PaymentSchedule[[#This Row],[Scheduled Payment]]&lt;=PaymentSchedule[[#This Row],[Beginning Balance]],PaymentSchedule[[#This Row],[Scheduled Payment]],PaymentSchedule[[#This Row],[Beginning Balance]]),"")</f>
        <v/>
      </c>
      <c r="G364" s="83" t="str">
        <f>IF(PaymentSchedule[[#This Row],[Pmt No]]&lt;&gt;"",PaymentSchedule[[#This Row],[Total Payment]]-PaymentSchedule[[#This Row],[Interest]],"")</f>
        <v/>
      </c>
      <c r="H364" s="83" t="str">
        <f>IF(PaymentSchedule[[#This Row],[Pmt No]]&lt;&gt;"",PaymentSchedule[[#This Row],[Beginning Balance]]*(InterestRate/PaymentsPerYear),"")</f>
        <v/>
      </c>
      <c r="I364" s="83" t="str">
        <f>IF(PaymentSchedule[[#This Row],[Pmt No]]&lt;&gt;"",IF(PaymentSchedule[[#This Row],[Scheduled Payment]]&lt;=PaymentSchedule[[#This Row],[Beginning Balance]],PaymentSchedule[[#This Row],[Beginning Balance]]-PaymentSchedule[[#This Row],[Principal]],0),"")</f>
        <v/>
      </c>
      <c r="J364" s="83" t="str">
        <f>IF(PaymentSchedule[[#This Row],[Pmt No]]&lt;&gt;"",SUM(INDEX(PaymentSchedule[Interest],1,1):PaymentSchedule[[#This Row],[Interest]]),"")</f>
        <v/>
      </c>
    </row>
    <row r="365" spans="2:10">
      <c r="B365" s="85" t="str">
        <f>IF(LoanIsGood,IF(ROW()-ROW(PaymentSchedule[[#Headers],[Pmt No]])&gt;ScheduledNumberOfPayments,"",ROW()-ROW(PaymentSchedule[[#Headers],[Pmt No]])),"")</f>
        <v/>
      </c>
      <c r="C365" s="84" t="str">
        <f>IF(PaymentSchedule[[#This Row],[Pmt No]]&lt;&gt;"",EOMONTH(LoanStartDate,ROW(PaymentSchedule[[#This Row],[Pmt No]])-ROW(PaymentSchedule[[#Headers],[Pmt No]])-2)+DAY(LoanStartDate),"")</f>
        <v/>
      </c>
      <c r="D365" s="83" t="str">
        <f>IF(PaymentSchedule[[#This Row],[Pmt No]]&lt;&gt;"",IF(ROW()-ROW(PaymentSchedule[[#Headers],[Beginning Balance]])=1,LoanAmount,INDEX(PaymentSchedule[Ending Balance],ROW()-ROW(PaymentSchedule[[#Headers],[Beginning Balance]])-1)),"")</f>
        <v/>
      </c>
      <c r="E365" s="83" t="str">
        <f>IF(PaymentSchedule[[#This Row],[Pmt No]]&lt;&gt;"",ScheduledPayment,"")</f>
        <v/>
      </c>
      <c r="F365" s="83" t="str">
        <f>IF(PaymentSchedule[[#This Row],[Pmt No]]&lt;&gt;"",IF(PaymentSchedule[[#This Row],[Scheduled Payment]]&lt;=PaymentSchedule[[#This Row],[Beginning Balance]],PaymentSchedule[[#This Row],[Scheduled Payment]],PaymentSchedule[[#This Row],[Beginning Balance]]),"")</f>
        <v/>
      </c>
      <c r="G365" s="83" t="str">
        <f>IF(PaymentSchedule[[#This Row],[Pmt No]]&lt;&gt;"",PaymentSchedule[[#This Row],[Total Payment]]-PaymentSchedule[[#This Row],[Interest]],"")</f>
        <v/>
      </c>
      <c r="H365" s="83" t="str">
        <f>IF(PaymentSchedule[[#This Row],[Pmt No]]&lt;&gt;"",PaymentSchedule[[#This Row],[Beginning Balance]]*(InterestRate/PaymentsPerYear),"")</f>
        <v/>
      </c>
      <c r="I365" s="83" t="str">
        <f>IF(PaymentSchedule[[#This Row],[Pmt No]]&lt;&gt;"",IF(PaymentSchedule[[#This Row],[Scheduled Payment]]&lt;=PaymentSchedule[[#This Row],[Beginning Balance]],PaymentSchedule[[#This Row],[Beginning Balance]]-PaymentSchedule[[#This Row],[Principal]],0),"")</f>
        <v/>
      </c>
      <c r="J365" s="83" t="str">
        <f>IF(PaymentSchedule[[#This Row],[Pmt No]]&lt;&gt;"",SUM(INDEX(PaymentSchedule[Interest],1,1):PaymentSchedule[[#This Row],[Interest]]),"")</f>
        <v/>
      </c>
    </row>
    <row r="366" spans="2:10">
      <c r="B366" s="85" t="str">
        <f>IF(LoanIsGood,IF(ROW()-ROW(PaymentSchedule[[#Headers],[Pmt No]])&gt;ScheduledNumberOfPayments,"",ROW()-ROW(PaymentSchedule[[#Headers],[Pmt No]])),"")</f>
        <v/>
      </c>
      <c r="C366" s="84" t="str">
        <f>IF(PaymentSchedule[[#This Row],[Pmt No]]&lt;&gt;"",EOMONTH(LoanStartDate,ROW(PaymentSchedule[[#This Row],[Pmt No]])-ROW(PaymentSchedule[[#Headers],[Pmt No]])-2)+DAY(LoanStartDate),"")</f>
        <v/>
      </c>
      <c r="D366" s="83" t="str">
        <f>IF(PaymentSchedule[[#This Row],[Pmt No]]&lt;&gt;"",IF(ROW()-ROW(PaymentSchedule[[#Headers],[Beginning Balance]])=1,LoanAmount,INDEX(PaymentSchedule[Ending Balance],ROW()-ROW(PaymentSchedule[[#Headers],[Beginning Balance]])-1)),"")</f>
        <v/>
      </c>
      <c r="E366" s="83" t="str">
        <f>IF(PaymentSchedule[[#This Row],[Pmt No]]&lt;&gt;"",ScheduledPayment,"")</f>
        <v/>
      </c>
      <c r="F366" s="83" t="str">
        <f>IF(PaymentSchedule[[#This Row],[Pmt No]]&lt;&gt;"",IF(PaymentSchedule[[#This Row],[Scheduled Payment]]&lt;=PaymentSchedule[[#This Row],[Beginning Balance]],PaymentSchedule[[#This Row],[Scheduled Payment]],PaymentSchedule[[#This Row],[Beginning Balance]]),"")</f>
        <v/>
      </c>
      <c r="G366" s="83" t="str">
        <f>IF(PaymentSchedule[[#This Row],[Pmt No]]&lt;&gt;"",PaymentSchedule[[#This Row],[Total Payment]]-PaymentSchedule[[#This Row],[Interest]],"")</f>
        <v/>
      </c>
      <c r="H366" s="83" t="str">
        <f>IF(PaymentSchedule[[#This Row],[Pmt No]]&lt;&gt;"",PaymentSchedule[[#This Row],[Beginning Balance]]*(InterestRate/PaymentsPerYear),"")</f>
        <v/>
      </c>
      <c r="I366" s="83" t="str">
        <f>IF(PaymentSchedule[[#This Row],[Pmt No]]&lt;&gt;"",IF(PaymentSchedule[[#This Row],[Scheduled Payment]]&lt;=PaymentSchedule[[#This Row],[Beginning Balance]],PaymentSchedule[[#This Row],[Beginning Balance]]-PaymentSchedule[[#This Row],[Principal]],0),"")</f>
        <v/>
      </c>
      <c r="J366" s="83" t="str">
        <f>IF(PaymentSchedule[[#This Row],[Pmt No]]&lt;&gt;"",SUM(INDEX(PaymentSchedule[Interest],1,1):PaymentSchedule[[#This Row],[Interest]]),"")</f>
        <v/>
      </c>
    </row>
    <row r="367" spans="2:10">
      <c r="B367" s="85" t="str">
        <f>IF(LoanIsGood,IF(ROW()-ROW(PaymentSchedule[[#Headers],[Pmt No]])&gt;ScheduledNumberOfPayments,"",ROW()-ROW(PaymentSchedule[[#Headers],[Pmt No]])),"")</f>
        <v/>
      </c>
      <c r="C367" s="84" t="str">
        <f>IF(PaymentSchedule[[#This Row],[Pmt No]]&lt;&gt;"",EOMONTH(LoanStartDate,ROW(PaymentSchedule[[#This Row],[Pmt No]])-ROW(PaymentSchedule[[#Headers],[Pmt No]])-2)+DAY(LoanStartDate),"")</f>
        <v/>
      </c>
      <c r="D367" s="83" t="str">
        <f>IF(PaymentSchedule[[#This Row],[Pmt No]]&lt;&gt;"",IF(ROW()-ROW(PaymentSchedule[[#Headers],[Beginning Balance]])=1,LoanAmount,INDEX(PaymentSchedule[Ending Balance],ROW()-ROW(PaymentSchedule[[#Headers],[Beginning Balance]])-1)),"")</f>
        <v/>
      </c>
      <c r="E367" s="83" t="str">
        <f>IF(PaymentSchedule[[#This Row],[Pmt No]]&lt;&gt;"",ScheduledPayment,"")</f>
        <v/>
      </c>
      <c r="F367" s="83" t="str">
        <f>IF(PaymentSchedule[[#This Row],[Pmt No]]&lt;&gt;"",IF(PaymentSchedule[[#This Row],[Scheduled Payment]]&lt;=PaymentSchedule[[#This Row],[Beginning Balance]],PaymentSchedule[[#This Row],[Scheduled Payment]],PaymentSchedule[[#This Row],[Beginning Balance]]),"")</f>
        <v/>
      </c>
      <c r="G367" s="83" t="str">
        <f>IF(PaymentSchedule[[#This Row],[Pmt No]]&lt;&gt;"",PaymentSchedule[[#This Row],[Total Payment]]-PaymentSchedule[[#This Row],[Interest]],"")</f>
        <v/>
      </c>
      <c r="H367" s="83" t="str">
        <f>IF(PaymentSchedule[[#This Row],[Pmt No]]&lt;&gt;"",PaymentSchedule[[#This Row],[Beginning Balance]]*(InterestRate/PaymentsPerYear),"")</f>
        <v/>
      </c>
      <c r="I367" s="83" t="str">
        <f>IF(PaymentSchedule[[#This Row],[Pmt No]]&lt;&gt;"",IF(PaymentSchedule[[#This Row],[Scheduled Payment]]&lt;=PaymentSchedule[[#This Row],[Beginning Balance]],PaymentSchedule[[#This Row],[Beginning Balance]]-PaymentSchedule[[#This Row],[Principal]],0),"")</f>
        <v/>
      </c>
      <c r="J367" s="83" t="str">
        <f>IF(PaymentSchedule[[#This Row],[Pmt No]]&lt;&gt;"",SUM(INDEX(PaymentSchedule[Interest],1,1):PaymentSchedule[[#This Row],[Interest]]),"")</f>
        <v/>
      </c>
    </row>
    <row r="368" spans="2:10">
      <c r="B368" s="85" t="str">
        <f>IF(LoanIsGood,IF(ROW()-ROW(PaymentSchedule[[#Headers],[Pmt No]])&gt;ScheduledNumberOfPayments,"",ROW()-ROW(PaymentSchedule[[#Headers],[Pmt No]])),"")</f>
        <v/>
      </c>
      <c r="C368" s="84" t="str">
        <f>IF(PaymentSchedule[[#This Row],[Pmt No]]&lt;&gt;"",EOMONTH(LoanStartDate,ROW(PaymentSchedule[[#This Row],[Pmt No]])-ROW(PaymentSchedule[[#Headers],[Pmt No]])-2)+DAY(LoanStartDate),"")</f>
        <v/>
      </c>
      <c r="D368" s="83" t="str">
        <f>IF(PaymentSchedule[[#This Row],[Pmt No]]&lt;&gt;"",IF(ROW()-ROW(PaymentSchedule[[#Headers],[Beginning Balance]])=1,LoanAmount,INDEX(PaymentSchedule[Ending Balance],ROW()-ROW(PaymentSchedule[[#Headers],[Beginning Balance]])-1)),"")</f>
        <v/>
      </c>
      <c r="E368" s="83" t="str">
        <f>IF(PaymentSchedule[[#This Row],[Pmt No]]&lt;&gt;"",ScheduledPayment,"")</f>
        <v/>
      </c>
      <c r="F368" s="83" t="str">
        <f>IF(PaymentSchedule[[#This Row],[Pmt No]]&lt;&gt;"",IF(PaymentSchedule[[#This Row],[Scheduled Payment]]&lt;=PaymentSchedule[[#This Row],[Beginning Balance]],PaymentSchedule[[#This Row],[Scheduled Payment]],PaymentSchedule[[#This Row],[Beginning Balance]]),"")</f>
        <v/>
      </c>
      <c r="G368" s="83" t="str">
        <f>IF(PaymentSchedule[[#This Row],[Pmt No]]&lt;&gt;"",PaymentSchedule[[#This Row],[Total Payment]]-PaymentSchedule[[#This Row],[Interest]],"")</f>
        <v/>
      </c>
      <c r="H368" s="83" t="str">
        <f>IF(PaymentSchedule[[#This Row],[Pmt No]]&lt;&gt;"",PaymentSchedule[[#This Row],[Beginning Balance]]*(InterestRate/PaymentsPerYear),"")</f>
        <v/>
      </c>
      <c r="I368" s="83" t="str">
        <f>IF(PaymentSchedule[[#This Row],[Pmt No]]&lt;&gt;"",IF(PaymentSchedule[[#This Row],[Scheduled Payment]]&lt;=PaymentSchedule[[#This Row],[Beginning Balance]],PaymentSchedule[[#This Row],[Beginning Balance]]-PaymentSchedule[[#This Row],[Principal]],0),"")</f>
        <v/>
      </c>
      <c r="J368" s="83" t="str">
        <f>IF(PaymentSchedule[[#This Row],[Pmt No]]&lt;&gt;"",SUM(INDEX(PaymentSchedule[Interest],1,1):PaymentSchedule[[#This Row],[Interest]]),"")</f>
        <v/>
      </c>
    </row>
    <row r="369" spans="2:10">
      <c r="B369" s="85" t="str">
        <f>IF(LoanIsGood,IF(ROW()-ROW(PaymentSchedule[[#Headers],[Pmt No]])&gt;ScheduledNumberOfPayments,"",ROW()-ROW(PaymentSchedule[[#Headers],[Pmt No]])),"")</f>
        <v/>
      </c>
      <c r="C369" s="84" t="str">
        <f>IF(PaymentSchedule[[#This Row],[Pmt No]]&lt;&gt;"",EOMONTH(LoanStartDate,ROW(PaymentSchedule[[#This Row],[Pmt No]])-ROW(PaymentSchedule[[#Headers],[Pmt No]])-2)+DAY(LoanStartDate),"")</f>
        <v/>
      </c>
      <c r="D369" s="83" t="str">
        <f>IF(PaymentSchedule[[#This Row],[Pmt No]]&lt;&gt;"",IF(ROW()-ROW(PaymentSchedule[[#Headers],[Beginning Balance]])=1,LoanAmount,INDEX(PaymentSchedule[Ending Balance],ROW()-ROW(PaymentSchedule[[#Headers],[Beginning Balance]])-1)),"")</f>
        <v/>
      </c>
      <c r="E369" s="83" t="str">
        <f>IF(PaymentSchedule[[#This Row],[Pmt No]]&lt;&gt;"",ScheduledPayment,"")</f>
        <v/>
      </c>
      <c r="F369" s="83" t="str">
        <f>IF(PaymentSchedule[[#This Row],[Pmt No]]&lt;&gt;"",IF(PaymentSchedule[[#This Row],[Scheduled Payment]]&lt;=PaymentSchedule[[#This Row],[Beginning Balance]],PaymentSchedule[[#This Row],[Scheduled Payment]],PaymentSchedule[[#This Row],[Beginning Balance]]),"")</f>
        <v/>
      </c>
      <c r="G369" s="83" t="str">
        <f>IF(PaymentSchedule[[#This Row],[Pmt No]]&lt;&gt;"",PaymentSchedule[[#This Row],[Total Payment]]-PaymentSchedule[[#This Row],[Interest]],"")</f>
        <v/>
      </c>
      <c r="H369" s="83" t="str">
        <f>IF(PaymentSchedule[[#This Row],[Pmt No]]&lt;&gt;"",PaymentSchedule[[#This Row],[Beginning Balance]]*(InterestRate/PaymentsPerYear),"")</f>
        <v/>
      </c>
      <c r="I369" s="83" t="str">
        <f>IF(PaymentSchedule[[#This Row],[Pmt No]]&lt;&gt;"",IF(PaymentSchedule[[#This Row],[Scheduled Payment]]&lt;=PaymentSchedule[[#This Row],[Beginning Balance]],PaymentSchedule[[#This Row],[Beginning Balance]]-PaymentSchedule[[#This Row],[Principal]],0),"")</f>
        <v/>
      </c>
      <c r="J369" s="83" t="str">
        <f>IF(PaymentSchedule[[#This Row],[Pmt No]]&lt;&gt;"",SUM(INDEX(PaymentSchedule[Interest],1,1):PaymentSchedule[[#This Row],[Interest]]),"")</f>
        <v/>
      </c>
    </row>
    <row r="370" spans="2:10">
      <c r="B370" s="85" t="str">
        <f>IF(LoanIsGood,IF(ROW()-ROW(PaymentSchedule[[#Headers],[Pmt No]])&gt;ScheduledNumberOfPayments,"",ROW()-ROW(PaymentSchedule[[#Headers],[Pmt No]])),"")</f>
        <v/>
      </c>
      <c r="C370" s="84" t="str">
        <f>IF(PaymentSchedule[[#This Row],[Pmt No]]&lt;&gt;"",EOMONTH(LoanStartDate,ROW(PaymentSchedule[[#This Row],[Pmt No]])-ROW(PaymentSchedule[[#Headers],[Pmt No]])-2)+DAY(LoanStartDate),"")</f>
        <v/>
      </c>
      <c r="D370" s="83" t="str">
        <f>IF(PaymentSchedule[[#This Row],[Pmt No]]&lt;&gt;"",IF(ROW()-ROW(PaymentSchedule[[#Headers],[Beginning Balance]])=1,LoanAmount,INDEX(PaymentSchedule[Ending Balance],ROW()-ROW(PaymentSchedule[[#Headers],[Beginning Balance]])-1)),"")</f>
        <v/>
      </c>
      <c r="E370" s="83" t="str">
        <f>IF(PaymentSchedule[[#This Row],[Pmt No]]&lt;&gt;"",ScheduledPayment,"")</f>
        <v/>
      </c>
      <c r="F370" s="83" t="str">
        <f>IF(PaymentSchedule[[#This Row],[Pmt No]]&lt;&gt;"",IF(PaymentSchedule[[#This Row],[Scheduled Payment]]&lt;=PaymentSchedule[[#This Row],[Beginning Balance]],PaymentSchedule[[#This Row],[Scheduled Payment]],PaymentSchedule[[#This Row],[Beginning Balance]]),"")</f>
        <v/>
      </c>
      <c r="G370" s="83" t="str">
        <f>IF(PaymentSchedule[[#This Row],[Pmt No]]&lt;&gt;"",PaymentSchedule[[#This Row],[Total Payment]]-PaymentSchedule[[#This Row],[Interest]],"")</f>
        <v/>
      </c>
      <c r="H370" s="83" t="str">
        <f>IF(PaymentSchedule[[#This Row],[Pmt No]]&lt;&gt;"",PaymentSchedule[[#This Row],[Beginning Balance]]*(InterestRate/PaymentsPerYear),"")</f>
        <v/>
      </c>
      <c r="I370" s="83" t="str">
        <f>IF(PaymentSchedule[[#This Row],[Pmt No]]&lt;&gt;"",IF(PaymentSchedule[[#This Row],[Scheduled Payment]]&lt;=PaymentSchedule[[#This Row],[Beginning Balance]],PaymentSchedule[[#This Row],[Beginning Balance]]-PaymentSchedule[[#This Row],[Principal]],0),"")</f>
        <v/>
      </c>
      <c r="J370" s="83" t="str">
        <f>IF(PaymentSchedule[[#This Row],[Pmt No]]&lt;&gt;"",SUM(INDEX(PaymentSchedule[Interest],1,1):PaymentSchedule[[#This Row],[Interest]]),"")</f>
        <v/>
      </c>
    </row>
    <row r="371" spans="2:10">
      <c r="B371" s="85" t="str">
        <f>IF(LoanIsGood,IF(ROW()-ROW(PaymentSchedule[[#Headers],[Pmt No]])&gt;ScheduledNumberOfPayments,"",ROW()-ROW(PaymentSchedule[[#Headers],[Pmt No]])),"")</f>
        <v/>
      </c>
      <c r="C371" s="84" t="str">
        <f>IF(PaymentSchedule[[#This Row],[Pmt No]]&lt;&gt;"",EOMONTH(LoanStartDate,ROW(PaymentSchedule[[#This Row],[Pmt No]])-ROW(PaymentSchedule[[#Headers],[Pmt No]])-2)+DAY(LoanStartDate),"")</f>
        <v/>
      </c>
      <c r="D371" s="83" t="str">
        <f>IF(PaymentSchedule[[#This Row],[Pmt No]]&lt;&gt;"",IF(ROW()-ROW(PaymentSchedule[[#Headers],[Beginning Balance]])=1,LoanAmount,INDEX(PaymentSchedule[Ending Balance],ROW()-ROW(PaymentSchedule[[#Headers],[Beginning Balance]])-1)),"")</f>
        <v/>
      </c>
      <c r="E371" s="83" t="str">
        <f>IF(PaymentSchedule[[#This Row],[Pmt No]]&lt;&gt;"",ScheduledPayment,"")</f>
        <v/>
      </c>
      <c r="F371" s="83" t="str">
        <f>IF(PaymentSchedule[[#This Row],[Pmt No]]&lt;&gt;"",IF(PaymentSchedule[[#This Row],[Scheduled Payment]]&lt;=PaymentSchedule[[#This Row],[Beginning Balance]],PaymentSchedule[[#This Row],[Scheduled Payment]],PaymentSchedule[[#This Row],[Beginning Balance]]),"")</f>
        <v/>
      </c>
      <c r="G371" s="83" t="str">
        <f>IF(PaymentSchedule[[#This Row],[Pmt No]]&lt;&gt;"",PaymentSchedule[[#This Row],[Total Payment]]-PaymentSchedule[[#This Row],[Interest]],"")</f>
        <v/>
      </c>
      <c r="H371" s="83" t="str">
        <f>IF(PaymentSchedule[[#This Row],[Pmt No]]&lt;&gt;"",PaymentSchedule[[#This Row],[Beginning Balance]]*(InterestRate/PaymentsPerYear),"")</f>
        <v/>
      </c>
      <c r="I371" s="83" t="str">
        <f>IF(PaymentSchedule[[#This Row],[Pmt No]]&lt;&gt;"",IF(PaymentSchedule[[#This Row],[Scheduled Payment]]&lt;=PaymentSchedule[[#This Row],[Beginning Balance]],PaymentSchedule[[#This Row],[Beginning Balance]]-PaymentSchedule[[#This Row],[Principal]],0),"")</f>
        <v/>
      </c>
      <c r="J371" s="83" t="str">
        <f>IF(PaymentSchedule[[#This Row],[Pmt No]]&lt;&gt;"",SUM(INDEX(PaymentSchedule[Interest],1,1):PaymentSchedule[[#This Row],[Interest]]),"")</f>
        <v/>
      </c>
    </row>
    <row r="372" spans="2:10">
      <c r="B372" s="85" t="str">
        <f>IF(LoanIsGood,IF(ROW()-ROW(PaymentSchedule[[#Headers],[Pmt No]])&gt;ScheduledNumberOfPayments,"",ROW()-ROW(PaymentSchedule[[#Headers],[Pmt No]])),"")</f>
        <v/>
      </c>
      <c r="C372" s="84" t="str">
        <f>IF(PaymentSchedule[[#This Row],[Pmt No]]&lt;&gt;"",EOMONTH(LoanStartDate,ROW(PaymentSchedule[[#This Row],[Pmt No]])-ROW(PaymentSchedule[[#Headers],[Pmt No]])-2)+DAY(LoanStartDate),"")</f>
        <v/>
      </c>
      <c r="D372" s="83" t="str">
        <f>IF(PaymentSchedule[[#This Row],[Pmt No]]&lt;&gt;"",IF(ROW()-ROW(PaymentSchedule[[#Headers],[Beginning Balance]])=1,LoanAmount,INDEX(PaymentSchedule[Ending Balance],ROW()-ROW(PaymentSchedule[[#Headers],[Beginning Balance]])-1)),"")</f>
        <v/>
      </c>
      <c r="E372" s="83" t="str">
        <f>IF(PaymentSchedule[[#This Row],[Pmt No]]&lt;&gt;"",ScheduledPayment,"")</f>
        <v/>
      </c>
      <c r="F372" s="83" t="str">
        <f>IF(PaymentSchedule[[#This Row],[Pmt No]]&lt;&gt;"",IF(PaymentSchedule[[#This Row],[Scheduled Payment]]&lt;=PaymentSchedule[[#This Row],[Beginning Balance]],PaymentSchedule[[#This Row],[Scheduled Payment]],PaymentSchedule[[#This Row],[Beginning Balance]]),"")</f>
        <v/>
      </c>
      <c r="G372" s="83" t="str">
        <f>IF(PaymentSchedule[[#This Row],[Pmt No]]&lt;&gt;"",PaymentSchedule[[#This Row],[Total Payment]]-PaymentSchedule[[#This Row],[Interest]],"")</f>
        <v/>
      </c>
      <c r="H372" s="83" t="str">
        <f>IF(PaymentSchedule[[#This Row],[Pmt No]]&lt;&gt;"",PaymentSchedule[[#This Row],[Beginning Balance]]*(InterestRate/PaymentsPerYear),"")</f>
        <v/>
      </c>
      <c r="I372" s="83" t="str">
        <f>IF(PaymentSchedule[[#This Row],[Pmt No]]&lt;&gt;"",IF(PaymentSchedule[[#This Row],[Scheduled Payment]]&lt;=PaymentSchedule[[#This Row],[Beginning Balance]],PaymentSchedule[[#This Row],[Beginning Balance]]-PaymentSchedule[[#This Row],[Principal]],0),"")</f>
        <v/>
      </c>
      <c r="J372" s="83" t="str">
        <f>IF(PaymentSchedule[[#This Row],[Pmt No]]&lt;&gt;"",SUM(INDEX(PaymentSchedule[Interest],1,1):PaymentSchedule[[#This Row],[Interest]]),"")</f>
        <v/>
      </c>
    </row>
    <row r="373" spans="2:10">
      <c r="B373" s="85" t="str">
        <f>IF(LoanIsGood,IF(ROW()-ROW(PaymentSchedule[[#Headers],[Pmt No]])&gt;ScheduledNumberOfPayments,"",ROW()-ROW(PaymentSchedule[[#Headers],[Pmt No]])),"")</f>
        <v/>
      </c>
      <c r="C373" s="84" t="str">
        <f>IF(PaymentSchedule[[#This Row],[Pmt No]]&lt;&gt;"",EOMONTH(LoanStartDate,ROW(PaymentSchedule[[#This Row],[Pmt No]])-ROW(PaymentSchedule[[#Headers],[Pmt No]])-2)+DAY(LoanStartDate),"")</f>
        <v/>
      </c>
      <c r="D373" s="83" t="str">
        <f>IF(PaymentSchedule[[#This Row],[Pmt No]]&lt;&gt;"",IF(ROW()-ROW(PaymentSchedule[[#Headers],[Beginning Balance]])=1,LoanAmount,INDEX(PaymentSchedule[Ending Balance],ROW()-ROW(PaymentSchedule[[#Headers],[Beginning Balance]])-1)),"")</f>
        <v/>
      </c>
      <c r="E373" s="83" t="str">
        <f>IF(PaymentSchedule[[#This Row],[Pmt No]]&lt;&gt;"",ScheduledPayment,"")</f>
        <v/>
      </c>
      <c r="F373" s="83" t="str">
        <f>IF(PaymentSchedule[[#This Row],[Pmt No]]&lt;&gt;"",IF(PaymentSchedule[[#This Row],[Scheduled Payment]]&lt;=PaymentSchedule[[#This Row],[Beginning Balance]],PaymentSchedule[[#This Row],[Scheduled Payment]],PaymentSchedule[[#This Row],[Beginning Balance]]),"")</f>
        <v/>
      </c>
      <c r="G373" s="83" t="str">
        <f>IF(PaymentSchedule[[#This Row],[Pmt No]]&lt;&gt;"",PaymentSchedule[[#This Row],[Total Payment]]-PaymentSchedule[[#This Row],[Interest]],"")</f>
        <v/>
      </c>
      <c r="H373" s="83" t="str">
        <f>IF(PaymentSchedule[[#This Row],[Pmt No]]&lt;&gt;"",PaymentSchedule[[#This Row],[Beginning Balance]]*(InterestRate/PaymentsPerYear),"")</f>
        <v/>
      </c>
      <c r="I373" s="83" t="str">
        <f>IF(PaymentSchedule[[#This Row],[Pmt No]]&lt;&gt;"",IF(PaymentSchedule[[#This Row],[Scheduled Payment]]&lt;=PaymentSchedule[[#This Row],[Beginning Balance]],PaymentSchedule[[#This Row],[Beginning Balance]]-PaymentSchedule[[#This Row],[Principal]],0),"")</f>
        <v/>
      </c>
      <c r="J373" s="83" t="str">
        <f>IF(PaymentSchedule[[#This Row],[Pmt No]]&lt;&gt;"",SUM(INDEX(PaymentSchedule[Interest],1,1):PaymentSchedule[[#This Row],[Interest]]),"")</f>
        <v/>
      </c>
    </row>
    <row r="374" spans="2:10">
      <c r="B374" s="85" t="str">
        <f>IF(LoanIsGood,IF(ROW()-ROW(PaymentSchedule[[#Headers],[Pmt No]])&gt;ScheduledNumberOfPayments,"",ROW()-ROW(PaymentSchedule[[#Headers],[Pmt No]])),"")</f>
        <v/>
      </c>
      <c r="C374" s="84" t="str">
        <f>IF(PaymentSchedule[[#This Row],[Pmt No]]&lt;&gt;"",EOMONTH(LoanStartDate,ROW(PaymentSchedule[[#This Row],[Pmt No]])-ROW(PaymentSchedule[[#Headers],[Pmt No]])-2)+DAY(LoanStartDate),"")</f>
        <v/>
      </c>
      <c r="D374" s="83" t="str">
        <f>IF(PaymentSchedule[[#This Row],[Pmt No]]&lt;&gt;"",IF(ROW()-ROW(PaymentSchedule[[#Headers],[Beginning Balance]])=1,LoanAmount,INDEX(PaymentSchedule[Ending Balance],ROW()-ROW(PaymentSchedule[[#Headers],[Beginning Balance]])-1)),"")</f>
        <v/>
      </c>
      <c r="E374" s="83" t="str">
        <f>IF(PaymentSchedule[[#This Row],[Pmt No]]&lt;&gt;"",ScheduledPayment,"")</f>
        <v/>
      </c>
      <c r="F374" s="83" t="str">
        <f>IF(PaymentSchedule[[#This Row],[Pmt No]]&lt;&gt;"",IF(PaymentSchedule[[#This Row],[Scheduled Payment]]&lt;=PaymentSchedule[[#This Row],[Beginning Balance]],PaymentSchedule[[#This Row],[Scheduled Payment]],PaymentSchedule[[#This Row],[Beginning Balance]]),"")</f>
        <v/>
      </c>
      <c r="G374" s="83" t="str">
        <f>IF(PaymentSchedule[[#This Row],[Pmt No]]&lt;&gt;"",PaymentSchedule[[#This Row],[Total Payment]]-PaymentSchedule[[#This Row],[Interest]],"")</f>
        <v/>
      </c>
      <c r="H374" s="83" t="str">
        <f>IF(PaymentSchedule[[#This Row],[Pmt No]]&lt;&gt;"",PaymentSchedule[[#This Row],[Beginning Balance]]*(InterestRate/PaymentsPerYear),"")</f>
        <v/>
      </c>
      <c r="I374" s="83" t="str">
        <f>IF(PaymentSchedule[[#This Row],[Pmt No]]&lt;&gt;"",IF(PaymentSchedule[[#This Row],[Scheduled Payment]]&lt;=PaymentSchedule[[#This Row],[Beginning Balance]],PaymentSchedule[[#This Row],[Beginning Balance]]-PaymentSchedule[[#This Row],[Principal]],0),"")</f>
        <v/>
      </c>
      <c r="J374" s="83" t="str">
        <f>IF(PaymentSchedule[[#This Row],[Pmt No]]&lt;&gt;"",SUM(INDEX(PaymentSchedule[Interest],1,1):PaymentSchedule[[#This Row],[Interest]]),"")</f>
        <v/>
      </c>
    </row>
  </sheetData>
  <sheetProtection algorithmName="SHA-512" hashValue="3kiHeK3bfnhnVW3DkxrIlklDhc1s8+rPfwHCBuFTQXOwHp2IdaljxzTZN77bnTBOMCjc3XCyQ3ydsMafeMyITQ==" saltValue="ttkb7HHV8R0QNHVgapSfUg==" spinCount="100000" sheet="1" objects="1" scenarios="1"/>
  <mergeCells count="13">
    <mergeCell ref="C10:D10"/>
    <mergeCell ref="B1:J2"/>
    <mergeCell ref="B3:G3"/>
    <mergeCell ref="C12:D12"/>
    <mergeCell ref="G6:H6"/>
    <mergeCell ref="G7:H7"/>
    <mergeCell ref="G8:H8"/>
    <mergeCell ref="G9:H9"/>
    <mergeCell ref="H12:I12"/>
    <mergeCell ref="C6:D6"/>
    <mergeCell ref="C7:D7"/>
    <mergeCell ref="C8:D8"/>
    <mergeCell ref="C9:D9"/>
  </mergeCells>
  <conditionalFormatting sqref="B15:J374">
    <cfRule type="expression" dxfId="3" priority="1">
      <formula>($B15="")+(($D15=0)*(#REF!=0))</formula>
    </cfRule>
  </conditionalFormatting>
  <dataValidations count="24">
    <dataValidation allowBlank="1" showInputMessage="1" showErrorMessage="1" prompt="Enter the name of the lender in this cell" sqref="H12:I12" xr:uid="{00000000-0002-0000-1100-000000000000}"/>
    <dataValidation allowBlank="1" showInputMessage="1" showErrorMessage="1" prompt="Cumulative interest is automatically updated in this column" sqref="J14" xr:uid="{00000000-0002-0000-1100-000001000000}"/>
    <dataValidation allowBlank="1" showInputMessage="1" showErrorMessage="1" prompt="Ending balance is automatically updated in this column" sqref="I14" xr:uid="{00000000-0002-0000-1100-000002000000}"/>
    <dataValidation allowBlank="1" showInputMessage="1" showErrorMessage="1" prompt="Interest is automatically updated in this column" sqref="H14" xr:uid="{00000000-0002-0000-1100-000003000000}"/>
    <dataValidation allowBlank="1" showInputMessage="1" showErrorMessage="1" prompt="Principal is automatically updated in this column" sqref="G14" xr:uid="{00000000-0002-0000-1100-000004000000}"/>
    <dataValidation allowBlank="1" showInputMessage="1" showErrorMessage="1" prompt="Total payment is automatically updated in this column" sqref="F14" xr:uid="{00000000-0002-0000-1100-000005000000}"/>
    <dataValidation allowBlank="1" showInputMessage="1" showErrorMessage="1" prompt="Scheduled payment is automatically updated in this column" sqref="E14" xr:uid="{00000000-0002-0000-1100-000006000000}"/>
    <dataValidation allowBlank="1" showInputMessage="1" showErrorMessage="1" prompt="Beginning balance is automatically updated in this column" sqref="D14" xr:uid="{00000000-0002-0000-1100-000007000000}"/>
    <dataValidation allowBlank="1" showInputMessage="1" showErrorMessage="1" prompt="Payment date is automatically updated in this column" sqref="C14" xr:uid="{00000000-0002-0000-1100-000008000000}"/>
    <dataValidation allowBlank="1" showInputMessage="1" showErrorMessage="1" prompt="Payment number is automatically updated in this column" sqref="B14" xr:uid="{00000000-0002-0000-1100-000009000000}"/>
    <dataValidation allowBlank="1" showInputMessage="1" showErrorMessage="1" prompt="Worksheet title is in this cell. Enter loan values in cells E3 to E7 &amp; extra payments in cell E9, loan summary in column I &amp; Payment Schedule table will automatically update" sqref="B3:B4" xr:uid="{00000000-0002-0000-1100-00000A000000}"/>
    <dataValidation allowBlank="1" showInputMessage="1" showErrorMessage="1" prompt="Loan Summary fields from I3 to I7 are automatically adjusted based on the values entered. Enter the Lender's name in I9" sqref="G5" xr:uid="{00000000-0002-0000-1100-00000B000000}"/>
    <dataValidation allowBlank="1" showInputMessage="1" showErrorMessage="1" prompt="Enter loan values in cells E3 to E7 and E9. Description of each loan value is in column C. Payment Schedule table starting in cell B11 will automatically update" sqref="C5" xr:uid="{00000000-0002-0000-1100-00000C000000}"/>
    <dataValidation allowBlank="1" showInputMessage="1" showErrorMessage="1" prompt="This workbook produces a loan amortization schedule that calculates total interest and total payments &amp; includes the option for extra payments" sqref="A2:A4" xr:uid="{00000000-0002-0000-1100-00000D000000}"/>
    <dataValidation allowBlank="1" showInputMessage="1" showErrorMessage="1" prompt="Automatically updated actual number of payments" sqref="I8" xr:uid="{00000000-0002-0000-1100-00000E000000}"/>
    <dataValidation allowBlank="1" showInputMessage="1" showErrorMessage="1" prompt="Automatically updated scheduled number of payments" sqref="I7" xr:uid="{00000000-0002-0000-1100-00000F000000}"/>
    <dataValidation allowBlank="1" showInputMessage="1" showErrorMessage="1" prompt="Automatically updated scheduled payment amount" sqref="I6" xr:uid="{00000000-0002-0000-1100-000010000000}"/>
    <dataValidation allowBlank="1" showInputMessage="1" showErrorMessage="1" prompt="Automatically calculated total interest" sqref="I9" xr:uid="{00000000-0002-0000-1100-000011000000}"/>
    <dataValidation allowBlank="1" showInputMessage="1" showErrorMessage="1" prompt="Enter the amount of extra payment in this cell" sqref="E12" xr:uid="{00000000-0002-0000-1100-000012000000}"/>
    <dataValidation allowBlank="1" showInputMessage="1" showErrorMessage="1" prompt="Enter the start date of loan in this cell" sqref="E10" xr:uid="{00000000-0002-0000-1100-000013000000}"/>
    <dataValidation allowBlank="1" showInputMessage="1" showErrorMessage="1" prompt="Enter the number of payments to be made in a year in this cell" sqref="E9" xr:uid="{00000000-0002-0000-1100-000014000000}"/>
    <dataValidation allowBlank="1" showInputMessage="1" showErrorMessage="1" prompt="Enter loan period in years in this cell" sqref="E8" xr:uid="{00000000-0002-0000-1100-000015000000}"/>
    <dataValidation allowBlank="1" showInputMessage="1" showErrorMessage="1" prompt="Enter interest rate to be paid annually in this cell" sqref="E7" xr:uid="{00000000-0002-0000-1100-000016000000}"/>
    <dataValidation allowBlank="1" showInputMessage="1" showErrorMessage="1" prompt="Enter Loan Amount in this cell" sqref="E6" xr:uid="{00000000-0002-0000-1100-000017000000}"/>
  </dataValidation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topLeftCell="A29" workbookViewId="0">
      <selection activeCell="G43" sqref="G43"/>
    </sheetView>
  </sheetViews>
  <sheetFormatPr defaultColWidth="8.85546875" defaultRowHeight="15"/>
  <cols>
    <col min="1" max="1" width="20" customWidth="1"/>
    <col min="2" max="2" width="10.140625" customWidth="1"/>
    <col min="3" max="3" width="9.140625" customWidth="1"/>
    <col min="4" max="4" width="12.42578125" customWidth="1"/>
    <col min="6" max="6" width="21.140625" customWidth="1"/>
    <col min="7" max="7" width="22.140625" customWidth="1"/>
  </cols>
  <sheetData>
    <row r="1" spans="1:7" ht="21">
      <c r="A1" s="236" t="s">
        <v>510</v>
      </c>
      <c r="B1" s="236"/>
      <c r="C1" s="236"/>
      <c r="D1" s="236"/>
      <c r="E1" s="236"/>
      <c r="F1" s="236"/>
      <c r="G1" s="236"/>
    </row>
    <row r="2" spans="1:7" ht="18.75">
      <c r="A2" s="324" t="s">
        <v>15</v>
      </c>
      <c r="B2" s="324"/>
      <c r="C2" s="324"/>
      <c r="D2" s="324"/>
      <c r="E2" s="324"/>
      <c r="F2" s="324"/>
      <c r="G2" s="324"/>
    </row>
    <row r="3" spans="1:7" ht="18.75">
      <c r="A3" s="322" t="s">
        <v>463</v>
      </c>
      <c r="B3" s="323"/>
      <c r="C3" s="323"/>
      <c r="D3" s="323"/>
      <c r="E3" s="323"/>
      <c r="F3" s="323"/>
      <c r="G3" s="323"/>
    </row>
    <row r="4" spans="1:7" ht="15.75">
      <c r="A4" s="243" t="s">
        <v>1</v>
      </c>
      <c r="B4" s="243"/>
      <c r="C4" s="243"/>
      <c r="D4" s="243"/>
      <c r="E4" s="243"/>
      <c r="F4" s="243"/>
      <c r="G4" s="243"/>
    </row>
    <row r="5" spans="1:7" ht="32.25" customHeight="1" thickBot="1">
      <c r="A5" s="325" t="s">
        <v>656</v>
      </c>
      <c r="B5" s="325"/>
      <c r="C5" s="325"/>
      <c r="D5" s="325"/>
      <c r="E5" s="325"/>
      <c r="F5" s="325"/>
      <c r="G5" s="325"/>
    </row>
    <row r="6" spans="1:7" ht="15.75">
      <c r="A6" s="326" t="s">
        <v>16</v>
      </c>
      <c r="B6" s="27" t="s">
        <v>17</v>
      </c>
      <c r="C6" s="301"/>
      <c r="D6" s="301" t="s">
        <v>212</v>
      </c>
      <c r="E6" s="301"/>
      <c r="F6" s="301" t="s">
        <v>5</v>
      </c>
      <c r="G6" s="301"/>
    </row>
    <row r="7" spans="1:7" ht="16.5" thickBot="1">
      <c r="A7" s="327"/>
      <c r="B7" s="26" t="s">
        <v>18</v>
      </c>
      <c r="C7" s="302"/>
      <c r="D7" s="302"/>
      <c r="E7" s="302"/>
      <c r="F7" s="302"/>
      <c r="G7" s="302"/>
    </row>
    <row r="8" spans="1:7" ht="32.25" thickBot="1">
      <c r="A8" s="23" t="s">
        <v>20</v>
      </c>
      <c r="B8" s="22"/>
      <c r="C8" s="17" t="s">
        <v>21</v>
      </c>
      <c r="D8" s="66">
        <f>'Attachment S'!C8</f>
        <v>1.25</v>
      </c>
      <c r="E8" s="17" t="s">
        <v>22</v>
      </c>
      <c r="F8" s="15">
        <f t="shared" ref="F8:F15" si="0">B8*D8</f>
        <v>0</v>
      </c>
      <c r="G8" s="24"/>
    </row>
    <row r="9" spans="1:7" ht="16.5" thickBot="1">
      <c r="A9" s="23" t="s">
        <v>23</v>
      </c>
      <c r="B9" s="22"/>
      <c r="C9" s="17" t="s">
        <v>21</v>
      </c>
      <c r="D9" s="66">
        <f>'Attachment S'!C9</f>
        <v>1.5</v>
      </c>
      <c r="E9" s="17" t="s">
        <v>22</v>
      </c>
      <c r="F9" s="15">
        <f t="shared" si="0"/>
        <v>0</v>
      </c>
      <c r="G9" s="24"/>
    </row>
    <row r="10" spans="1:7" ht="16.5" thickBot="1">
      <c r="A10" s="23" t="s">
        <v>98</v>
      </c>
      <c r="B10" s="22"/>
      <c r="C10" s="17" t="s">
        <v>21</v>
      </c>
      <c r="D10" s="66">
        <f>'Attachment S'!C10</f>
        <v>0</v>
      </c>
      <c r="E10" s="17" t="s">
        <v>22</v>
      </c>
      <c r="F10" s="15">
        <f t="shared" si="0"/>
        <v>0</v>
      </c>
      <c r="G10" s="24"/>
    </row>
    <row r="11" spans="1:7" ht="16.5" thickBot="1">
      <c r="A11" s="23" t="s">
        <v>97</v>
      </c>
      <c r="B11" s="22"/>
      <c r="C11" s="17" t="s">
        <v>21</v>
      </c>
      <c r="D11" s="66">
        <f>'Attachment S'!C11</f>
        <v>0</v>
      </c>
      <c r="E11" s="17" t="s">
        <v>22</v>
      </c>
      <c r="F11" s="15">
        <f t="shared" si="0"/>
        <v>0</v>
      </c>
      <c r="G11" s="24"/>
    </row>
    <row r="12" spans="1:7" ht="16.5" thickBot="1">
      <c r="A12" s="23" t="s">
        <v>96</v>
      </c>
      <c r="B12" s="22"/>
      <c r="C12" s="17" t="s">
        <v>21</v>
      </c>
      <c r="D12" s="66">
        <f>'Attachment S'!C12</f>
        <v>0</v>
      </c>
      <c r="E12" s="17" t="s">
        <v>22</v>
      </c>
      <c r="F12" s="15">
        <f t="shared" si="0"/>
        <v>0</v>
      </c>
      <c r="G12" s="24"/>
    </row>
    <row r="13" spans="1:7" ht="16.5" thickBot="1">
      <c r="A13" s="23" t="s">
        <v>95</v>
      </c>
      <c r="B13" s="22"/>
      <c r="C13" s="17" t="s">
        <v>21</v>
      </c>
      <c r="D13" s="66">
        <f>'Attachment S'!C13</f>
        <v>0</v>
      </c>
      <c r="E13" s="17" t="s">
        <v>22</v>
      </c>
      <c r="F13" s="15">
        <f t="shared" si="0"/>
        <v>0</v>
      </c>
      <c r="G13" s="24"/>
    </row>
    <row r="14" spans="1:7" ht="16.5" thickBot="1">
      <c r="A14" s="23" t="s">
        <v>24</v>
      </c>
      <c r="B14" s="22"/>
      <c r="C14" s="17" t="s">
        <v>21</v>
      </c>
      <c r="D14" s="66">
        <f>'Attachment S'!C14</f>
        <v>0</v>
      </c>
      <c r="E14" s="17" t="s">
        <v>22</v>
      </c>
      <c r="F14" s="15">
        <f t="shared" si="0"/>
        <v>0</v>
      </c>
      <c r="G14" s="24"/>
    </row>
    <row r="15" spans="1:7" ht="16.5" thickBot="1">
      <c r="A15" s="23" t="s">
        <v>25</v>
      </c>
      <c r="B15" s="25"/>
      <c r="C15" s="17" t="s">
        <v>21</v>
      </c>
      <c r="D15" s="66">
        <f>'Attachment S'!C15</f>
        <v>2</v>
      </c>
      <c r="E15" s="17" t="s">
        <v>22</v>
      </c>
      <c r="F15" s="15">
        <f t="shared" si="0"/>
        <v>0</v>
      </c>
      <c r="G15" s="21"/>
    </row>
    <row r="16" spans="1:7" ht="16.5" thickBot="1">
      <c r="A16" s="20" t="s">
        <v>26</v>
      </c>
      <c r="B16" s="19">
        <f>SUM(B8:B15)</f>
        <v>0</v>
      </c>
      <c r="C16" s="18"/>
      <c r="D16" s="16"/>
      <c r="E16" s="17"/>
      <c r="F16" s="16"/>
      <c r="G16" s="15">
        <f>SUM(F8:F15)</f>
        <v>0</v>
      </c>
    </row>
    <row r="17" spans="1:7" ht="16.5" thickBot="1">
      <c r="A17" s="231" t="s">
        <v>27</v>
      </c>
      <c r="B17" s="231"/>
      <c r="C17" s="231"/>
      <c r="D17" s="231"/>
      <c r="E17" s="231"/>
      <c r="F17" s="231"/>
      <c r="G17" s="231"/>
    </row>
    <row r="18" spans="1:7" ht="32.25" thickBot="1">
      <c r="A18" s="23" t="s">
        <v>20</v>
      </c>
      <c r="B18" s="22"/>
      <c r="C18" s="17" t="s">
        <v>21</v>
      </c>
      <c r="D18" s="66">
        <f>'Attachment S'!C17</f>
        <v>3</v>
      </c>
      <c r="E18" s="17" t="s">
        <v>22</v>
      </c>
      <c r="F18" s="15">
        <f t="shared" ref="F18:F25" si="1">B18*D18</f>
        <v>0</v>
      </c>
      <c r="G18" s="24"/>
    </row>
    <row r="19" spans="1:7" ht="16.5" thickBot="1">
      <c r="A19" s="23" t="s">
        <v>23</v>
      </c>
      <c r="B19" s="22"/>
      <c r="C19" s="17" t="s">
        <v>21</v>
      </c>
      <c r="D19" s="66">
        <f>'Attachment S'!C18</f>
        <v>3.25</v>
      </c>
      <c r="E19" s="17" t="s">
        <v>22</v>
      </c>
      <c r="F19" s="15">
        <f t="shared" si="1"/>
        <v>0</v>
      </c>
      <c r="G19" s="24"/>
    </row>
    <row r="20" spans="1:7" ht="16.5" thickBot="1">
      <c r="A20" s="23" t="s">
        <v>98</v>
      </c>
      <c r="B20" s="22"/>
      <c r="C20" s="17" t="s">
        <v>21</v>
      </c>
      <c r="D20" s="66">
        <f>'Attachment S'!C19</f>
        <v>0</v>
      </c>
      <c r="E20" s="17" t="s">
        <v>22</v>
      </c>
      <c r="F20" s="15">
        <f t="shared" si="1"/>
        <v>0</v>
      </c>
      <c r="G20" s="24"/>
    </row>
    <row r="21" spans="1:7" ht="16.5" thickBot="1">
      <c r="A21" s="23" t="s">
        <v>97</v>
      </c>
      <c r="B21" s="22"/>
      <c r="C21" s="17" t="s">
        <v>21</v>
      </c>
      <c r="D21" s="66">
        <f>'Attachment S'!C21</f>
        <v>0</v>
      </c>
      <c r="E21" s="17" t="s">
        <v>22</v>
      </c>
      <c r="F21" s="15">
        <f t="shared" si="1"/>
        <v>0</v>
      </c>
      <c r="G21" s="24"/>
    </row>
    <row r="22" spans="1:7" ht="16.5" thickBot="1">
      <c r="A22" s="23" t="s">
        <v>96</v>
      </c>
      <c r="B22" s="22"/>
      <c r="C22" s="17" t="s">
        <v>21</v>
      </c>
      <c r="D22" s="66">
        <f>'Attachment S'!C21</f>
        <v>0</v>
      </c>
      <c r="E22" s="17" t="s">
        <v>22</v>
      </c>
      <c r="F22" s="15">
        <f t="shared" si="1"/>
        <v>0</v>
      </c>
      <c r="G22" s="24"/>
    </row>
    <row r="23" spans="1:7" ht="16.5" thickBot="1">
      <c r="A23" s="23" t="s">
        <v>95</v>
      </c>
      <c r="B23" s="22"/>
      <c r="C23" s="17" t="s">
        <v>21</v>
      </c>
      <c r="D23" s="66">
        <f>'Attachment S'!C22</f>
        <v>0</v>
      </c>
      <c r="E23" s="17" t="s">
        <v>22</v>
      </c>
      <c r="F23" s="15">
        <f t="shared" si="1"/>
        <v>0</v>
      </c>
      <c r="G23" s="24"/>
    </row>
    <row r="24" spans="1:7" ht="16.5" thickBot="1">
      <c r="A24" s="23" t="s">
        <v>24</v>
      </c>
      <c r="B24" s="22"/>
      <c r="C24" s="17" t="s">
        <v>21</v>
      </c>
      <c r="D24" s="66">
        <f>'Attachment S'!C23</f>
        <v>0</v>
      </c>
      <c r="E24" s="17" t="s">
        <v>22</v>
      </c>
      <c r="F24" s="15">
        <f t="shared" si="1"/>
        <v>0</v>
      </c>
      <c r="G24" s="24"/>
    </row>
    <row r="25" spans="1:7" ht="16.5" thickBot="1">
      <c r="A25" s="23" t="s">
        <v>25</v>
      </c>
      <c r="B25" s="22"/>
      <c r="C25" s="17" t="s">
        <v>21</v>
      </c>
      <c r="D25" s="66">
        <f>'Attachment S'!C24</f>
        <v>4</v>
      </c>
      <c r="E25" s="17" t="s">
        <v>22</v>
      </c>
      <c r="F25" s="15">
        <f t="shared" si="1"/>
        <v>0</v>
      </c>
      <c r="G25" s="21"/>
    </row>
    <row r="26" spans="1:7" ht="16.5" thickBot="1">
      <c r="A26" s="20" t="s">
        <v>28</v>
      </c>
      <c r="B26" s="19">
        <f>SUM(B18:B25)</f>
        <v>0</v>
      </c>
      <c r="C26" s="18"/>
      <c r="D26" s="16"/>
      <c r="E26" s="17"/>
      <c r="F26" s="21"/>
      <c r="G26" s="15">
        <f>SUM(F18:F25)</f>
        <v>0</v>
      </c>
    </row>
    <row r="27" spans="1:7" ht="16.5" thickBot="1">
      <c r="A27" s="231" t="s">
        <v>112</v>
      </c>
      <c r="B27" s="231"/>
      <c r="C27" s="231"/>
      <c r="D27" s="231"/>
      <c r="E27" s="231"/>
      <c r="F27" s="231"/>
      <c r="G27" s="231"/>
    </row>
    <row r="28" spans="1:7" ht="16.5" thickBot="1">
      <c r="A28" s="23" t="s">
        <v>29</v>
      </c>
      <c r="B28" s="22"/>
      <c r="C28" s="17" t="s">
        <v>21</v>
      </c>
      <c r="D28" s="66">
        <f>'Attachment S'!C26</f>
        <v>1.4</v>
      </c>
      <c r="E28" s="17" t="s">
        <v>22</v>
      </c>
      <c r="F28" s="15">
        <f>B28*D28</f>
        <v>0</v>
      </c>
      <c r="G28" s="24"/>
    </row>
    <row r="29" spans="1:7" ht="16.5" thickBot="1">
      <c r="A29" s="23" t="s">
        <v>24</v>
      </c>
      <c r="B29" s="22"/>
      <c r="C29" s="17" t="s">
        <v>21</v>
      </c>
      <c r="D29" s="66">
        <f>'Attachment S'!C27</f>
        <v>0</v>
      </c>
      <c r="E29" s="17" t="s">
        <v>22</v>
      </c>
      <c r="F29" s="15">
        <f>B29*D29</f>
        <v>0</v>
      </c>
      <c r="G29" s="24"/>
    </row>
    <row r="30" spans="1:7" ht="16.5" thickBot="1">
      <c r="A30" s="23" t="s">
        <v>25</v>
      </c>
      <c r="B30" s="22"/>
      <c r="C30" s="17" t="s">
        <v>21</v>
      </c>
      <c r="D30" s="66">
        <f>'Attachment S'!C28</f>
        <v>0</v>
      </c>
      <c r="E30" s="17" t="s">
        <v>22</v>
      </c>
      <c r="F30" s="15">
        <f>B30*D30</f>
        <v>0</v>
      </c>
      <c r="G30" s="21"/>
    </row>
    <row r="31" spans="1:7" ht="16.5" thickBot="1">
      <c r="A31" s="20" t="s">
        <v>30</v>
      </c>
      <c r="B31" s="19">
        <f>SUM(B28:B30)</f>
        <v>0</v>
      </c>
      <c r="C31" s="18"/>
      <c r="D31" s="16"/>
      <c r="E31" s="17"/>
      <c r="F31" s="16"/>
      <c r="G31" s="15">
        <f>SUM(F28:F30)</f>
        <v>0</v>
      </c>
    </row>
    <row r="32" spans="1:7" ht="16.5" thickBot="1">
      <c r="A32" s="231" t="s">
        <v>31</v>
      </c>
      <c r="B32" s="231"/>
      <c r="C32" s="231"/>
      <c r="D32" s="231"/>
      <c r="E32" s="231"/>
      <c r="F32" s="231"/>
      <c r="G32" s="231"/>
    </row>
    <row r="33" spans="1:7" ht="16.5" thickBot="1">
      <c r="A33" s="232" t="s">
        <v>32</v>
      </c>
      <c r="B33" s="232"/>
      <c r="C33" s="232"/>
      <c r="D33" s="232"/>
      <c r="E33" s="232"/>
      <c r="F33" s="232"/>
      <c r="G33" s="14"/>
    </row>
    <row r="34" spans="1:7" ht="16.5" thickBot="1">
      <c r="A34" s="231" t="s">
        <v>33</v>
      </c>
      <c r="B34" s="231"/>
      <c r="C34" s="231"/>
      <c r="D34" s="231"/>
      <c r="E34" s="231"/>
      <c r="F34" s="231"/>
      <c r="G34" s="231"/>
    </row>
    <row r="35" spans="1:7" ht="16.5" thickBot="1">
      <c r="A35" s="227" t="s">
        <v>135</v>
      </c>
      <c r="B35" s="227"/>
      <c r="C35" s="227"/>
      <c r="D35" s="227"/>
      <c r="E35" s="227"/>
      <c r="F35" s="228"/>
      <c r="G35" s="13">
        <v>0</v>
      </c>
    </row>
    <row r="36" spans="1:7" ht="16.5" thickBot="1">
      <c r="A36" s="227" t="s">
        <v>111</v>
      </c>
      <c r="B36" s="227"/>
      <c r="C36" s="227"/>
      <c r="D36" s="227"/>
      <c r="E36" s="227"/>
      <c r="F36" s="228"/>
      <c r="G36" s="13"/>
    </row>
    <row r="37" spans="1:7" ht="16.5" thickBot="1">
      <c r="A37" s="227" t="s">
        <v>110</v>
      </c>
      <c r="B37" s="227"/>
      <c r="C37" s="227"/>
      <c r="D37" s="227"/>
      <c r="E37" s="227"/>
      <c r="F37" s="228"/>
      <c r="G37" s="13">
        <v>0</v>
      </c>
    </row>
    <row r="38" spans="1:7" ht="16.5" thickBot="1">
      <c r="A38" s="227" t="s">
        <v>34</v>
      </c>
      <c r="B38" s="227"/>
      <c r="C38" s="227"/>
      <c r="D38" s="227"/>
      <c r="E38" s="227"/>
      <c r="F38" s="228"/>
      <c r="G38" s="13">
        <v>0</v>
      </c>
    </row>
    <row r="39" spans="1:7" ht="16.5" thickBot="1">
      <c r="A39" s="227" t="s">
        <v>211</v>
      </c>
      <c r="B39" s="227"/>
      <c r="C39" s="227"/>
      <c r="D39" s="227"/>
      <c r="E39" s="227"/>
      <c r="F39" s="228"/>
      <c r="G39" s="13">
        <v>0</v>
      </c>
    </row>
    <row r="40" spans="1:7" ht="16.5" thickBot="1">
      <c r="A40" s="229" t="s">
        <v>123</v>
      </c>
      <c r="B40" s="229"/>
      <c r="C40" s="229"/>
      <c r="D40" s="229"/>
      <c r="E40" s="229"/>
      <c r="F40" s="230"/>
      <c r="G40" s="64">
        <f>SUM(G16,G26,G31,G33,G35,G36,G37,G38,G39)</f>
        <v>0</v>
      </c>
    </row>
    <row r="42" spans="1:7">
      <c r="A42" t="s">
        <v>270</v>
      </c>
      <c r="C42" s="104" t="s">
        <v>528</v>
      </c>
    </row>
  </sheetData>
  <sheetProtection algorithmName="SHA-512" hashValue="1OkjWFFxwFOgwR5bp354ReUc6r/wQXCOZ9m/6L6JD0HB/9f8rAEiytSPX77/ir1B1DVs/wjODDcu4+V8ryMEaw==" saltValue="t4fskZP4ZnEhtn4vJVUBEg==" spinCount="100000" sheet="1" objects="1" scenarios="1"/>
  <mergeCells count="22">
    <mergeCell ref="A3:G3"/>
    <mergeCell ref="A40:F40"/>
    <mergeCell ref="A34:G34"/>
    <mergeCell ref="A1:G1"/>
    <mergeCell ref="A2:G2"/>
    <mergeCell ref="A4:G4"/>
    <mergeCell ref="A5:G5"/>
    <mergeCell ref="A6:A7"/>
    <mergeCell ref="C6:C7"/>
    <mergeCell ref="D6:D7"/>
    <mergeCell ref="E6:E7"/>
    <mergeCell ref="A35:F35"/>
    <mergeCell ref="A36:F36"/>
    <mergeCell ref="A37:F37"/>
    <mergeCell ref="A38:F38"/>
    <mergeCell ref="A39:F39"/>
    <mergeCell ref="G6:G7"/>
    <mergeCell ref="A17:G17"/>
    <mergeCell ref="A27:G27"/>
    <mergeCell ref="A32:G32"/>
    <mergeCell ref="A33:F33"/>
    <mergeCell ref="F6:F7"/>
  </mergeCells>
  <hyperlinks>
    <hyperlink ref="C42" location="'Attachment S'!A1" display="Attachment S"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workbookViewId="0">
      <selection activeCell="G5" sqref="G5"/>
    </sheetView>
  </sheetViews>
  <sheetFormatPr defaultColWidth="8.85546875" defaultRowHeight="15"/>
  <cols>
    <col min="6" max="6" width="13.42578125" customWidth="1"/>
    <col min="7" max="7" width="16.7109375" customWidth="1"/>
  </cols>
  <sheetData>
    <row r="1" spans="1:9" ht="21">
      <c r="A1" s="236" t="s">
        <v>490</v>
      </c>
      <c r="B1" s="236"/>
      <c r="C1" s="236"/>
      <c r="D1" s="236"/>
      <c r="E1" s="236"/>
      <c r="F1" s="236"/>
      <c r="G1" s="236"/>
      <c r="H1" s="236"/>
      <c r="I1" s="236"/>
    </row>
    <row r="2" spans="1:9">
      <c r="A2" s="238" t="s">
        <v>0</v>
      </c>
      <c r="B2" s="238"/>
      <c r="C2" s="238"/>
      <c r="D2" s="238"/>
      <c r="E2" s="238"/>
      <c r="F2" s="238"/>
      <c r="G2" s="238"/>
    </row>
    <row r="3" spans="1:9" ht="16.5" thickBot="1">
      <c r="A3" s="237" t="s">
        <v>570</v>
      </c>
      <c r="B3" s="237"/>
      <c r="C3" s="237"/>
      <c r="D3" s="237"/>
      <c r="E3" s="237"/>
      <c r="F3" s="237"/>
      <c r="G3" s="237"/>
    </row>
    <row r="4" spans="1:9" ht="16.5" thickBot="1">
      <c r="A4" s="231" t="s">
        <v>439</v>
      </c>
      <c r="B4" s="231"/>
      <c r="C4" s="231"/>
      <c r="D4" s="231"/>
      <c r="E4" s="231"/>
      <c r="F4" s="231"/>
      <c r="G4" s="231"/>
    </row>
    <row r="5" spans="1:9" ht="16.5" thickBot="1">
      <c r="A5" s="232" t="s">
        <v>440</v>
      </c>
      <c r="B5" s="232"/>
      <c r="C5" s="232"/>
      <c r="D5" s="232"/>
      <c r="E5" s="232"/>
      <c r="F5" s="232"/>
      <c r="G5" s="14">
        <v>1174378.6000000001</v>
      </c>
    </row>
    <row r="6" spans="1:9" ht="16.5" thickBot="1">
      <c r="A6" s="232" t="s">
        <v>441</v>
      </c>
      <c r="B6" s="232"/>
      <c r="C6" s="232"/>
      <c r="D6" s="232"/>
      <c r="E6" s="232"/>
      <c r="F6" s="232"/>
      <c r="G6" s="14">
        <v>0</v>
      </c>
    </row>
    <row r="7" spans="1:9" ht="16.5" thickBot="1">
      <c r="A7" s="232" t="s">
        <v>442</v>
      </c>
      <c r="B7" s="232"/>
      <c r="C7" s="232"/>
      <c r="D7" s="232"/>
      <c r="E7" s="232"/>
      <c r="F7" s="232"/>
      <c r="G7" s="14">
        <v>336501.95</v>
      </c>
    </row>
    <row r="8" spans="1:9" ht="16.5" thickBot="1">
      <c r="A8" s="231" t="s">
        <v>31</v>
      </c>
      <c r="B8" s="231"/>
      <c r="C8" s="231"/>
      <c r="D8" s="231"/>
      <c r="E8" s="231"/>
      <c r="F8" s="231"/>
      <c r="G8" s="231"/>
    </row>
    <row r="9" spans="1:9" ht="16.5" thickBot="1">
      <c r="A9" s="232" t="s">
        <v>32</v>
      </c>
      <c r="B9" s="232"/>
      <c r="C9" s="232"/>
      <c r="D9" s="232"/>
      <c r="E9" s="232"/>
      <c r="F9" s="232"/>
      <c r="G9" s="14">
        <v>623877.81999999995</v>
      </c>
    </row>
    <row r="10" spans="1:9" ht="16.5" thickBot="1">
      <c r="A10" s="231" t="s">
        <v>33</v>
      </c>
      <c r="B10" s="231"/>
      <c r="C10" s="231"/>
      <c r="D10" s="231"/>
      <c r="E10" s="231"/>
      <c r="F10" s="231"/>
      <c r="G10" s="231"/>
    </row>
    <row r="11" spans="1:9" ht="16.5" thickBot="1">
      <c r="A11" s="227" t="s">
        <v>135</v>
      </c>
      <c r="B11" s="227"/>
      <c r="C11" s="227"/>
      <c r="D11" s="227"/>
      <c r="E11" s="227"/>
      <c r="F11" s="228"/>
      <c r="G11" s="13">
        <v>218768</v>
      </c>
    </row>
    <row r="12" spans="1:9" ht="16.5" thickBot="1">
      <c r="A12" s="227" t="s">
        <v>111</v>
      </c>
      <c r="B12" s="227"/>
      <c r="C12" s="227"/>
      <c r="D12" s="227"/>
      <c r="E12" s="227"/>
      <c r="F12" s="228"/>
      <c r="G12" s="13">
        <v>33969.449999999997</v>
      </c>
    </row>
    <row r="13" spans="1:9" ht="16.5" thickBot="1">
      <c r="A13" s="227" t="s">
        <v>110</v>
      </c>
      <c r="B13" s="227"/>
      <c r="C13" s="227"/>
      <c r="D13" s="227"/>
      <c r="E13" s="227"/>
      <c r="F13" s="228"/>
      <c r="G13" s="13">
        <v>0</v>
      </c>
    </row>
    <row r="14" spans="1:9" ht="16.5" thickBot="1">
      <c r="A14" s="227" t="s">
        <v>34</v>
      </c>
      <c r="B14" s="227"/>
      <c r="C14" s="227"/>
      <c r="D14" s="227"/>
      <c r="E14" s="227"/>
      <c r="F14" s="228"/>
      <c r="G14" s="13">
        <v>10311.6</v>
      </c>
    </row>
    <row r="15" spans="1:9" ht="16.5" thickBot="1">
      <c r="A15" s="227" t="s">
        <v>211</v>
      </c>
      <c r="B15" s="227"/>
      <c r="C15" s="227"/>
      <c r="D15" s="227"/>
      <c r="E15" s="227"/>
      <c r="F15" s="228"/>
      <c r="G15" s="13">
        <v>0</v>
      </c>
    </row>
    <row r="16" spans="1:9" ht="16.5" thickBot="1">
      <c r="A16" s="229" t="s">
        <v>449</v>
      </c>
      <c r="B16" s="229"/>
      <c r="C16" s="229"/>
      <c r="D16" s="229"/>
      <c r="E16" s="229"/>
      <c r="F16" s="230"/>
      <c r="G16" s="148">
        <f>SUM(G11:G15,G9,G5:G7)</f>
        <v>2397807.42</v>
      </c>
    </row>
    <row r="17" spans="1:9" ht="15.75" thickBot="1"/>
    <row r="18" spans="1:9" ht="16.5" thickBot="1">
      <c r="A18" s="231" t="s">
        <v>443</v>
      </c>
      <c r="B18" s="231"/>
      <c r="C18" s="231"/>
      <c r="D18" s="231"/>
      <c r="E18" s="231"/>
      <c r="F18" s="231"/>
      <c r="G18" s="231"/>
    </row>
    <row r="19" spans="1:9" ht="16.5" thickBot="1">
      <c r="A19" s="232" t="s">
        <v>444</v>
      </c>
      <c r="B19" s="232"/>
      <c r="C19" s="232"/>
      <c r="D19" s="232"/>
      <c r="E19" s="232"/>
      <c r="F19" s="232"/>
      <c r="G19" s="14">
        <v>797300.41</v>
      </c>
    </row>
    <row r="20" spans="1:9" ht="16.5" thickBot="1">
      <c r="A20" s="232" t="s">
        <v>446</v>
      </c>
      <c r="B20" s="232"/>
      <c r="C20" s="232"/>
      <c r="D20" s="232"/>
      <c r="E20" s="232"/>
      <c r="F20" s="232"/>
      <c r="G20" s="14">
        <v>725945.89</v>
      </c>
    </row>
    <row r="21" spans="1:9" ht="16.5" thickBot="1">
      <c r="A21" s="232" t="s">
        <v>445</v>
      </c>
      <c r="B21" s="232"/>
      <c r="C21" s="232"/>
      <c r="D21" s="232"/>
      <c r="E21" s="232"/>
      <c r="F21" s="232"/>
      <c r="G21" s="14">
        <v>241765.21</v>
      </c>
    </row>
    <row r="22" spans="1:9" ht="16.5" thickBot="1">
      <c r="A22" s="232" t="s">
        <v>447</v>
      </c>
      <c r="B22" s="232"/>
      <c r="C22" s="232"/>
      <c r="D22" s="232"/>
      <c r="E22" s="232"/>
      <c r="F22" s="232"/>
      <c r="G22" s="14">
        <v>188513.4</v>
      </c>
    </row>
    <row r="23" spans="1:9" ht="16.5" thickBot="1">
      <c r="A23" s="232" t="s">
        <v>448</v>
      </c>
      <c r="B23" s="232"/>
      <c r="C23" s="232"/>
      <c r="D23" s="232"/>
      <c r="E23" s="232"/>
      <c r="F23" s="232"/>
      <c r="G23" s="14">
        <v>102271.78</v>
      </c>
    </row>
    <row r="24" spans="1:9" ht="16.5" thickBot="1">
      <c r="A24" s="229" t="s">
        <v>450</v>
      </c>
      <c r="B24" s="229"/>
      <c r="C24" s="229"/>
      <c r="D24" s="229"/>
      <c r="E24" s="229"/>
      <c r="F24" s="230"/>
      <c r="G24" s="148">
        <f>SUM(G19:G23)</f>
        <v>2055796.69</v>
      </c>
    </row>
    <row r="26" spans="1:9" ht="15.75" thickBot="1"/>
    <row r="27" spans="1:9" ht="16.5" thickBot="1">
      <c r="A27" s="241" t="s">
        <v>67</v>
      </c>
      <c r="B27" s="241"/>
      <c r="C27" s="241"/>
      <c r="D27" s="241"/>
      <c r="E27" s="234">
        <f>G16</f>
        <v>2397807.42</v>
      </c>
      <c r="F27" s="234"/>
      <c r="G27" s="234"/>
    </row>
    <row r="28" spans="1:9" ht="16.5" thickBot="1">
      <c r="A28" s="233" t="s">
        <v>68</v>
      </c>
      <c r="B28" s="233"/>
      <c r="C28" s="233"/>
      <c r="D28" s="233"/>
      <c r="E28" s="234">
        <f>G24</f>
        <v>2055796.69</v>
      </c>
      <c r="F28" s="234"/>
      <c r="G28" s="234"/>
    </row>
    <row r="29" spans="1:9" ht="16.5" thickBot="1">
      <c r="A29" s="233" t="s">
        <v>451</v>
      </c>
      <c r="B29" s="233"/>
      <c r="C29" s="233"/>
      <c r="D29" s="233"/>
      <c r="E29" s="234">
        <f>E27-E28</f>
        <v>342010.73</v>
      </c>
      <c r="F29" s="234"/>
      <c r="G29" s="234"/>
    </row>
    <row r="30" spans="1:9" ht="15.75" thickBot="1"/>
    <row r="31" spans="1:9" ht="16.5" thickBot="1">
      <c r="A31" s="235" t="s">
        <v>452</v>
      </c>
      <c r="B31" s="235"/>
      <c r="C31" s="235"/>
      <c r="D31" s="235"/>
      <c r="E31" s="235"/>
      <c r="F31" s="235"/>
      <c r="G31" s="239">
        <v>0</v>
      </c>
      <c r="H31" s="240"/>
      <c r="I31" s="240"/>
    </row>
    <row r="32" spans="1:9" ht="16.5" thickBot="1">
      <c r="A32" s="235" t="s">
        <v>451</v>
      </c>
      <c r="B32" s="235"/>
      <c r="C32" s="235"/>
      <c r="D32" s="235"/>
      <c r="E32" s="235"/>
      <c r="F32" s="235"/>
      <c r="G32" s="234">
        <f>E29</f>
        <v>342010.73</v>
      </c>
      <c r="H32" s="234"/>
      <c r="I32" s="234"/>
    </row>
    <row r="33" spans="1:9" ht="18" thickBot="1">
      <c r="A33" s="235" t="s">
        <v>454</v>
      </c>
      <c r="B33" s="235"/>
      <c r="C33" s="235"/>
      <c r="D33" s="235"/>
      <c r="E33" s="235"/>
      <c r="F33" s="235"/>
      <c r="G33" s="239">
        <v>0</v>
      </c>
      <c r="H33" s="240"/>
      <c r="I33" s="240"/>
    </row>
    <row r="34" spans="1:9" ht="16.5" thickBot="1">
      <c r="A34" s="235" t="s">
        <v>453</v>
      </c>
      <c r="B34" s="235"/>
      <c r="C34" s="235"/>
      <c r="D34" s="235"/>
      <c r="E34" s="235"/>
      <c r="F34" s="235"/>
      <c r="G34" s="234">
        <f>G31+G32-G33</f>
        <v>342010.73</v>
      </c>
      <c r="H34" s="234"/>
      <c r="I34" s="234"/>
    </row>
    <row r="37" spans="1:9">
      <c r="A37" t="s">
        <v>455</v>
      </c>
    </row>
  </sheetData>
  <sheetProtection algorithmName="SHA-512" hashValue="JHO36XQ0OU+dOSvcRHNGbI12U4//erqUzN1ji6Ew7PC3m/ioYRWXOO/Qedv400sw7Vjdbc+vzqSSQaTVL2Gh2g==" saltValue="AQw18kDjQW7N/0IoaUpBgQ==" spinCount="100000" sheet="1" objects="1" scenarios="1"/>
  <mergeCells count="37">
    <mergeCell ref="A34:F34"/>
    <mergeCell ref="G34:I34"/>
    <mergeCell ref="A1:I1"/>
    <mergeCell ref="A3:G3"/>
    <mergeCell ref="A2:G2"/>
    <mergeCell ref="A31:F31"/>
    <mergeCell ref="G31:I31"/>
    <mergeCell ref="A32:F32"/>
    <mergeCell ref="G32:I32"/>
    <mergeCell ref="A33:F33"/>
    <mergeCell ref="G33:I33"/>
    <mergeCell ref="A24:F24"/>
    <mergeCell ref="A27:D27"/>
    <mergeCell ref="E27:G27"/>
    <mergeCell ref="A28:D28"/>
    <mergeCell ref="E28:G28"/>
    <mergeCell ref="A29:D29"/>
    <mergeCell ref="E29:G29"/>
    <mergeCell ref="A18:G18"/>
    <mergeCell ref="A19:F19"/>
    <mergeCell ref="A20:F20"/>
    <mergeCell ref="A21:F21"/>
    <mergeCell ref="A22:F22"/>
    <mergeCell ref="A23:F23"/>
    <mergeCell ref="A14:F14"/>
    <mergeCell ref="A15:F15"/>
    <mergeCell ref="A16:F16"/>
    <mergeCell ref="A4:G4"/>
    <mergeCell ref="A5:F5"/>
    <mergeCell ref="A6:F6"/>
    <mergeCell ref="A7:F7"/>
    <mergeCell ref="A8:G8"/>
    <mergeCell ref="A9:F9"/>
    <mergeCell ref="A10:G10"/>
    <mergeCell ref="A11:F11"/>
    <mergeCell ref="A12:F12"/>
    <mergeCell ref="A13:F13"/>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8"/>
  <sheetViews>
    <sheetView topLeftCell="A31" workbookViewId="0">
      <selection activeCell="B30" sqref="B30"/>
    </sheetView>
  </sheetViews>
  <sheetFormatPr defaultColWidth="8.85546875" defaultRowHeight="15"/>
  <cols>
    <col min="1" max="1" width="23.140625" customWidth="1"/>
    <col min="4" max="4" width="17.85546875" customWidth="1"/>
    <col min="6" max="6" width="23.140625" customWidth="1"/>
    <col min="7" max="7" width="20" customWidth="1"/>
  </cols>
  <sheetData>
    <row r="1" spans="1:7" ht="21">
      <c r="A1" s="236" t="s">
        <v>505</v>
      </c>
      <c r="B1" s="236"/>
      <c r="C1" s="236"/>
      <c r="D1" s="236"/>
      <c r="E1" s="236"/>
      <c r="F1" s="236"/>
      <c r="G1" s="236"/>
    </row>
    <row r="2" spans="1:7" ht="18.75">
      <c r="A2" s="324" t="s">
        <v>35</v>
      </c>
      <c r="B2" s="324"/>
      <c r="C2" s="324"/>
      <c r="D2" s="324"/>
      <c r="E2" s="324"/>
      <c r="F2" s="324"/>
      <c r="G2" s="324"/>
    </row>
    <row r="3" spans="1:7" ht="15.75">
      <c r="A3" s="300" t="s">
        <v>462</v>
      </c>
      <c r="B3" s="300"/>
      <c r="C3" s="300"/>
      <c r="D3" s="300"/>
      <c r="E3" s="300"/>
      <c r="F3" s="300"/>
      <c r="G3" s="300"/>
    </row>
    <row r="4" spans="1:7" ht="16.5" thickBot="1">
      <c r="A4" s="237" t="str">
        <f>'Attachment AA-1'!A5:G5</f>
        <v>Based on 180 Days of Service</v>
      </c>
      <c r="B4" s="237"/>
      <c r="C4" s="237"/>
      <c r="D4" s="237"/>
      <c r="E4" s="237"/>
      <c r="F4" s="237"/>
      <c r="G4" s="237"/>
    </row>
    <row r="5" spans="1:7" ht="15.75">
      <c r="A5" s="326" t="s">
        <v>16</v>
      </c>
      <c r="B5" s="27" t="s">
        <v>17</v>
      </c>
      <c r="C5" s="301"/>
      <c r="D5" s="301" t="s">
        <v>209</v>
      </c>
      <c r="E5" s="301"/>
      <c r="F5" s="301" t="s">
        <v>5</v>
      </c>
      <c r="G5" s="301"/>
    </row>
    <row r="6" spans="1:7" ht="27.75" customHeight="1" thickBot="1">
      <c r="A6" s="327"/>
      <c r="B6" s="26" t="s">
        <v>18</v>
      </c>
      <c r="C6" s="302"/>
      <c r="D6" s="302"/>
      <c r="E6" s="302"/>
      <c r="F6" s="302"/>
      <c r="G6" s="302"/>
    </row>
    <row r="7" spans="1:7" ht="16.5" thickBot="1">
      <c r="A7" s="23" t="s">
        <v>36</v>
      </c>
      <c r="B7" s="22"/>
      <c r="C7" s="17" t="s">
        <v>21</v>
      </c>
      <c r="D7" s="13">
        <v>2.44</v>
      </c>
      <c r="E7" s="17" t="s">
        <v>22</v>
      </c>
      <c r="F7" s="15">
        <f>B7*D7</f>
        <v>0</v>
      </c>
      <c r="G7" s="24"/>
    </row>
    <row r="8" spans="1:7" ht="16.5" thickBot="1">
      <c r="A8" s="23" t="s">
        <v>37</v>
      </c>
      <c r="B8" s="22"/>
      <c r="C8" s="17" t="s">
        <v>21</v>
      </c>
      <c r="D8" s="13">
        <v>2.93</v>
      </c>
      <c r="E8" s="17" t="s">
        <v>22</v>
      </c>
      <c r="F8" s="15">
        <f>B8*D8</f>
        <v>0</v>
      </c>
      <c r="G8" s="24"/>
    </row>
    <row r="9" spans="1:7" ht="16.5" thickBot="1">
      <c r="A9" s="23" t="s">
        <v>24</v>
      </c>
      <c r="B9" s="22"/>
      <c r="C9" s="17" t="s">
        <v>21</v>
      </c>
      <c r="D9" s="13">
        <v>2.44</v>
      </c>
      <c r="E9" s="17" t="s">
        <v>22</v>
      </c>
      <c r="F9" s="15">
        <f>B9*D9</f>
        <v>0</v>
      </c>
      <c r="G9" s="24"/>
    </row>
    <row r="10" spans="1:7" ht="32.25" thickBot="1">
      <c r="A10" s="23" t="s">
        <v>208</v>
      </c>
      <c r="B10" s="22"/>
      <c r="C10" s="17" t="s">
        <v>21</v>
      </c>
      <c r="D10" s="13">
        <v>2.93</v>
      </c>
      <c r="E10" s="17" t="s">
        <v>22</v>
      </c>
      <c r="F10" s="15">
        <f>B10*D10</f>
        <v>0</v>
      </c>
      <c r="G10" s="24"/>
    </row>
    <row r="11" spans="1:7" ht="16.5" thickBot="1">
      <c r="A11" s="23" t="s">
        <v>29</v>
      </c>
      <c r="B11" s="22"/>
      <c r="C11" s="17" t="s">
        <v>21</v>
      </c>
      <c r="D11" s="13">
        <v>0.4</v>
      </c>
      <c r="E11" s="17" t="s">
        <v>22</v>
      </c>
      <c r="F11" s="15">
        <f>B11*D11</f>
        <v>0</v>
      </c>
      <c r="G11" s="21"/>
    </row>
    <row r="12" spans="1:7" ht="16.5" thickBot="1">
      <c r="A12" s="20" t="s">
        <v>38</v>
      </c>
      <c r="B12" s="19">
        <f>SUM(B7:B11)</f>
        <v>0</v>
      </c>
      <c r="C12" s="18"/>
      <c r="D12" s="32"/>
      <c r="E12" s="17"/>
      <c r="F12" s="16"/>
      <c r="G12" s="15">
        <f>SUM(F7:F11)</f>
        <v>0</v>
      </c>
    </row>
    <row r="13" spans="1:7" ht="16.5" thickBot="1">
      <c r="A13" s="231" t="s">
        <v>27</v>
      </c>
      <c r="B13" s="231"/>
      <c r="C13" s="231"/>
      <c r="D13" s="328"/>
      <c r="E13" s="328"/>
      <c r="F13" s="328"/>
      <c r="G13" s="328"/>
    </row>
    <row r="14" spans="1:7" ht="16.5" thickBot="1">
      <c r="A14" s="23" t="s">
        <v>36</v>
      </c>
      <c r="B14" s="22"/>
      <c r="C14" s="17" t="s">
        <v>21</v>
      </c>
      <c r="D14" s="13">
        <v>4.66</v>
      </c>
      <c r="E14" s="17" t="s">
        <v>22</v>
      </c>
      <c r="F14" s="15">
        <f>B14*D14</f>
        <v>0</v>
      </c>
      <c r="G14" s="24"/>
    </row>
    <row r="15" spans="1:7" ht="16.5" thickBot="1">
      <c r="A15" s="23" t="s">
        <v>24</v>
      </c>
      <c r="B15" s="22"/>
      <c r="C15" s="17" t="s">
        <v>21</v>
      </c>
      <c r="D15" s="13">
        <v>4.66</v>
      </c>
      <c r="E15" s="17" t="s">
        <v>22</v>
      </c>
      <c r="F15" s="15">
        <f>B15*D15</f>
        <v>0</v>
      </c>
      <c r="G15" s="24"/>
    </row>
    <row r="16" spans="1:7" ht="16.5" thickBot="1">
      <c r="A16" s="23" t="s">
        <v>29</v>
      </c>
      <c r="B16" s="22"/>
      <c r="C16" s="17" t="s">
        <v>21</v>
      </c>
      <c r="D16" s="13">
        <v>0.53</v>
      </c>
      <c r="E16" s="17" t="s">
        <v>22</v>
      </c>
      <c r="F16" s="15">
        <f>B16*D16</f>
        <v>0</v>
      </c>
      <c r="G16" s="24"/>
    </row>
    <row r="17" spans="1:7" ht="16.5" thickBot="1">
      <c r="A17" s="20" t="s">
        <v>39</v>
      </c>
      <c r="B17" s="19">
        <f>SUM(B14:B16)</f>
        <v>0</v>
      </c>
      <c r="C17" s="18"/>
      <c r="D17" s="32"/>
      <c r="E17" s="17"/>
      <c r="F17" s="21"/>
      <c r="G17" s="31">
        <f>SUM(F14:F16)</f>
        <v>0</v>
      </c>
    </row>
    <row r="18" spans="1:7" ht="16.5" thickBot="1">
      <c r="A18" s="231" t="s">
        <v>112</v>
      </c>
      <c r="B18" s="231"/>
      <c r="C18" s="231"/>
      <c r="D18" s="231"/>
      <c r="E18" s="231"/>
      <c r="F18" s="231"/>
      <c r="G18" s="231"/>
    </row>
    <row r="19" spans="1:7" ht="16.5" thickBot="1">
      <c r="A19" s="23" t="s">
        <v>36</v>
      </c>
      <c r="B19" s="22"/>
      <c r="C19" s="17" t="s">
        <v>21</v>
      </c>
      <c r="D19" s="13">
        <v>1.25</v>
      </c>
      <c r="E19" s="17" t="s">
        <v>22</v>
      </c>
      <c r="F19" s="15">
        <f>B19*D19</f>
        <v>0</v>
      </c>
      <c r="G19" s="24"/>
    </row>
    <row r="20" spans="1:7" ht="16.5" thickBot="1">
      <c r="A20" s="23" t="s">
        <v>24</v>
      </c>
      <c r="B20" s="22"/>
      <c r="C20" s="17" t="s">
        <v>21</v>
      </c>
      <c r="D20" s="13">
        <v>0.62</v>
      </c>
      <c r="E20" s="17" t="s">
        <v>22</v>
      </c>
      <c r="F20" s="15">
        <f>B20*D20</f>
        <v>0</v>
      </c>
      <c r="G20" s="24"/>
    </row>
    <row r="21" spans="1:7" ht="16.5" thickBot="1">
      <c r="A21" s="23" t="s">
        <v>29</v>
      </c>
      <c r="B21" s="22"/>
      <c r="C21" s="17" t="s">
        <v>21</v>
      </c>
      <c r="D21" s="13">
        <v>0.11</v>
      </c>
      <c r="E21" s="17" t="s">
        <v>22</v>
      </c>
      <c r="F21" s="15">
        <f>B21*D21</f>
        <v>0</v>
      </c>
      <c r="G21" s="21"/>
    </row>
    <row r="22" spans="1:7" ht="16.5" thickBot="1">
      <c r="A22" s="20" t="s">
        <v>40</v>
      </c>
      <c r="B22" s="19">
        <f>SUM(B19:B21)</f>
        <v>0</v>
      </c>
      <c r="C22" s="18"/>
      <c r="D22" s="32"/>
      <c r="E22" s="17"/>
      <c r="F22" s="16"/>
      <c r="G22" s="15">
        <f>SUM(F19:F21)</f>
        <v>0</v>
      </c>
    </row>
    <row r="23" spans="1:7" ht="16.5" thickBot="1">
      <c r="A23" s="231" t="s">
        <v>41</v>
      </c>
      <c r="B23" s="231"/>
      <c r="C23" s="231"/>
      <c r="D23" s="231"/>
      <c r="E23" s="231"/>
      <c r="F23" s="231"/>
      <c r="G23" s="231"/>
    </row>
    <row r="24" spans="1:7" ht="16.5" thickBot="1">
      <c r="A24" s="23" t="s">
        <v>41</v>
      </c>
      <c r="B24" s="22"/>
      <c r="C24" s="17" t="s">
        <v>21</v>
      </c>
      <c r="D24" s="13">
        <v>0.28000000000000003</v>
      </c>
      <c r="E24" s="17" t="s">
        <v>22</v>
      </c>
      <c r="F24" s="15">
        <f>B24*D24</f>
        <v>0</v>
      </c>
      <c r="G24" s="24"/>
    </row>
    <row r="25" spans="1:7" ht="32.25" thickBot="1">
      <c r="A25" s="20" t="s">
        <v>42</v>
      </c>
      <c r="B25" s="329"/>
      <c r="C25" s="329"/>
      <c r="D25" s="329"/>
      <c r="E25" s="329"/>
      <c r="F25" s="329"/>
      <c r="G25" s="31">
        <f>SMP1c</f>
        <v>0</v>
      </c>
    </row>
    <row r="26" spans="1:7" ht="16.5" thickBot="1">
      <c r="A26" s="231" t="s">
        <v>116</v>
      </c>
      <c r="B26" s="231"/>
      <c r="C26" s="231"/>
      <c r="D26" s="231"/>
      <c r="E26" s="231"/>
      <c r="F26" s="231"/>
      <c r="G26" s="231"/>
    </row>
    <row r="27" spans="1:7" ht="32.25" thickBot="1">
      <c r="A27" s="29"/>
      <c r="B27" s="168" t="s">
        <v>102</v>
      </c>
      <c r="C27" s="30">
        <v>0</v>
      </c>
      <c r="D27" s="29" t="s">
        <v>103</v>
      </c>
      <c r="E27" s="29"/>
      <c r="F27" s="29"/>
      <c r="G27" s="28"/>
    </row>
    <row r="28" spans="1:7" ht="16.5" thickBot="1">
      <c r="A28" s="23" t="s">
        <v>43</v>
      </c>
      <c r="B28" s="22"/>
      <c r="C28" s="17" t="s">
        <v>21</v>
      </c>
      <c r="D28" s="13">
        <v>3.03</v>
      </c>
      <c r="E28" s="17" t="s">
        <v>22</v>
      </c>
      <c r="F28" s="15">
        <f>B28*D28</f>
        <v>0</v>
      </c>
      <c r="G28" s="24"/>
    </row>
    <row r="29" spans="1:7" ht="16.5" thickBot="1">
      <c r="A29" s="23" t="s">
        <v>44</v>
      </c>
      <c r="B29" s="22"/>
      <c r="C29" s="17" t="s">
        <v>21</v>
      </c>
      <c r="D29" s="13">
        <v>5.32</v>
      </c>
      <c r="E29" s="17" t="s">
        <v>22</v>
      </c>
      <c r="F29" s="15">
        <f>B29*D29</f>
        <v>0</v>
      </c>
      <c r="G29" s="24"/>
    </row>
    <row r="30" spans="1:7" ht="16.5" thickBot="1">
      <c r="A30" s="23" t="s">
        <v>45</v>
      </c>
      <c r="B30" s="22"/>
      <c r="C30" s="17" t="s">
        <v>21</v>
      </c>
      <c r="D30" s="13">
        <v>1.25</v>
      </c>
      <c r="E30" s="17" t="s">
        <v>22</v>
      </c>
      <c r="F30" s="15">
        <f>B30*D30</f>
        <v>0</v>
      </c>
      <c r="G30" s="21"/>
    </row>
    <row r="31" spans="1:7" ht="16.5" thickBot="1">
      <c r="A31" s="20" t="s">
        <v>136</v>
      </c>
      <c r="B31" s="19">
        <f>SUM(B28:B30)</f>
        <v>0</v>
      </c>
      <c r="C31" s="18"/>
      <c r="D31" s="32"/>
      <c r="E31" s="17"/>
      <c r="F31" s="16"/>
      <c r="G31" s="15">
        <f>SUM(F28:F30)</f>
        <v>0</v>
      </c>
    </row>
    <row r="32" spans="1:7" ht="24.75" customHeight="1" thickBot="1">
      <c r="A32" s="231" t="s">
        <v>115</v>
      </c>
      <c r="B32" s="231"/>
      <c r="C32" s="231"/>
      <c r="D32" s="231"/>
      <c r="E32" s="231"/>
      <c r="F32" s="231"/>
      <c r="G32" s="231"/>
    </row>
    <row r="33" spans="1:7" ht="32.25" thickBot="1">
      <c r="A33" s="29"/>
      <c r="B33" s="168" t="s">
        <v>102</v>
      </c>
      <c r="C33" s="30">
        <v>0</v>
      </c>
      <c r="D33" s="29" t="s">
        <v>103</v>
      </c>
      <c r="E33" s="29"/>
      <c r="F33" s="29"/>
      <c r="G33" s="28"/>
    </row>
    <row r="34" spans="1:7" ht="16.5" thickBot="1">
      <c r="A34" s="23" t="s">
        <v>43</v>
      </c>
      <c r="B34" s="22"/>
      <c r="C34" s="17" t="s">
        <v>21</v>
      </c>
      <c r="D34" s="13">
        <v>0</v>
      </c>
      <c r="E34" s="17" t="s">
        <v>22</v>
      </c>
      <c r="F34" s="15">
        <f>B34*D34</f>
        <v>0</v>
      </c>
      <c r="G34" s="24"/>
    </row>
    <row r="35" spans="1:7" ht="16.5" thickBot="1">
      <c r="A35" s="23" t="s">
        <v>44</v>
      </c>
      <c r="B35" s="22"/>
      <c r="C35" s="17" t="s">
        <v>21</v>
      </c>
      <c r="D35" s="13">
        <v>0</v>
      </c>
      <c r="E35" s="17" t="s">
        <v>22</v>
      </c>
      <c r="F35" s="15">
        <f>B35*D35</f>
        <v>0</v>
      </c>
      <c r="G35" s="24"/>
    </row>
    <row r="36" spans="1:7" ht="16.5" thickBot="1">
      <c r="A36" s="23" t="s">
        <v>45</v>
      </c>
      <c r="B36" s="22"/>
      <c r="C36" s="17" t="s">
        <v>21</v>
      </c>
      <c r="D36" s="13">
        <v>0</v>
      </c>
      <c r="E36" s="17" t="s">
        <v>22</v>
      </c>
      <c r="F36" s="15">
        <f>B36*D36</f>
        <v>0</v>
      </c>
      <c r="G36" s="21"/>
    </row>
    <row r="37" spans="1:7" ht="16.5" thickBot="1">
      <c r="A37" s="20" t="s">
        <v>46</v>
      </c>
      <c r="B37" s="19">
        <f>SUM(B34:B36)</f>
        <v>0</v>
      </c>
      <c r="C37" s="18"/>
      <c r="D37" s="32"/>
      <c r="E37" s="17"/>
      <c r="F37" s="16"/>
      <c r="G37" s="15">
        <f>SUM(F34:F36)</f>
        <v>0</v>
      </c>
    </row>
    <row r="38" spans="1:7" ht="16.5" thickBot="1">
      <c r="A38" s="229" t="s">
        <v>114</v>
      </c>
      <c r="B38" s="229"/>
      <c r="C38" s="229"/>
      <c r="D38" s="229"/>
      <c r="E38" s="229"/>
      <c r="F38" s="229"/>
      <c r="G38" s="33">
        <f>SUM(G37,G31,G25,G22,G17,G12)</f>
        <v>0</v>
      </c>
    </row>
  </sheetData>
  <sheetProtection algorithmName="SHA-512" hashValue="1Kw0S7A+OYR7Fp6497ys4bDXKeXRC6mIIYXHAktr/Y0cB3QWRmIm3FNDQIVQmWgXUhMiSyI/DUYe+rwqJBTkMg==" saltValue="4daY1OAFnxW9Am5ZQoILPw==" spinCount="100000" sheet="1" objects="1" scenarios="1"/>
  <mergeCells count="18">
    <mergeCell ref="A1:G1"/>
    <mergeCell ref="A2:G2"/>
    <mergeCell ref="A3:G3"/>
    <mergeCell ref="A4:G4"/>
    <mergeCell ref="A5:A6"/>
    <mergeCell ref="C5:C6"/>
    <mergeCell ref="D5:D6"/>
    <mergeCell ref="E5:E6"/>
    <mergeCell ref="F5:F6"/>
    <mergeCell ref="G5:G6"/>
    <mergeCell ref="A32:G32"/>
    <mergeCell ref="A38:F38"/>
    <mergeCell ref="A13:C13"/>
    <mergeCell ref="D13:G13"/>
    <mergeCell ref="A18:G18"/>
    <mergeCell ref="A23:G23"/>
    <mergeCell ref="B25:F25"/>
    <mergeCell ref="A26:G2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7"/>
  <sheetViews>
    <sheetView workbookViewId="0">
      <selection activeCell="B8" sqref="B8"/>
    </sheetView>
  </sheetViews>
  <sheetFormatPr defaultColWidth="8.85546875" defaultRowHeight="15"/>
  <cols>
    <col min="1" max="1" width="41.42578125" customWidth="1"/>
    <col min="2" max="2" width="21.42578125" customWidth="1"/>
    <col min="3" max="3" width="30.140625" customWidth="1"/>
  </cols>
  <sheetData>
    <row r="1" spans="1:3" ht="21">
      <c r="A1" s="236" t="s">
        <v>506</v>
      </c>
      <c r="B1" s="236"/>
      <c r="C1" s="236"/>
    </row>
    <row r="2" spans="1:3" ht="16.5" thickBot="1">
      <c r="A2" s="333" t="s">
        <v>47</v>
      </c>
      <c r="B2" s="333"/>
      <c r="C2" s="333"/>
    </row>
    <row r="3" spans="1:3" ht="16.5" thickBot="1">
      <c r="A3" s="35" t="s">
        <v>122</v>
      </c>
      <c r="B3" s="13"/>
      <c r="C3" s="330"/>
    </row>
    <row r="4" spans="1:3" ht="16.5" thickBot="1">
      <c r="A4" s="43" t="s">
        <v>121</v>
      </c>
      <c r="B4" s="13"/>
      <c r="C4" s="331"/>
    </row>
    <row r="5" spans="1:3" ht="16.5" thickBot="1">
      <c r="A5" s="334" t="s">
        <v>120</v>
      </c>
      <c r="B5" s="335"/>
      <c r="C5" s="40">
        <f>SUM(B3:B4)</f>
        <v>0</v>
      </c>
    </row>
    <row r="6" spans="1:3" ht="16.5" thickBot="1">
      <c r="A6" s="42"/>
      <c r="B6" s="42"/>
      <c r="C6" s="38"/>
    </row>
    <row r="7" spans="1:3" ht="16.5" thickBot="1">
      <c r="A7" s="37" t="s">
        <v>52</v>
      </c>
      <c r="B7" s="41"/>
      <c r="C7" s="336"/>
    </row>
    <row r="8" spans="1:3" ht="16.5" thickBot="1">
      <c r="A8" s="35" t="s">
        <v>53</v>
      </c>
      <c r="B8" s="13">
        <v>0</v>
      </c>
      <c r="C8" s="337"/>
    </row>
    <row r="9" spans="1:3" ht="16.5" thickBot="1">
      <c r="A9" s="334" t="s">
        <v>119</v>
      </c>
      <c r="B9" s="335"/>
      <c r="C9" s="40">
        <f>B7+B8</f>
        <v>0</v>
      </c>
    </row>
    <row r="10" spans="1:3" ht="16.5" thickBot="1">
      <c r="A10" s="39"/>
      <c r="B10" s="38"/>
      <c r="C10" s="38"/>
    </row>
    <row r="11" spans="1:3" ht="15.75">
      <c r="A11" s="37" t="s">
        <v>48</v>
      </c>
      <c r="B11" s="36">
        <f>'Attachment AA-1'!G40</f>
        <v>0</v>
      </c>
      <c r="C11" s="330"/>
    </row>
    <row r="12" spans="1:3" ht="15.75">
      <c r="A12" s="35" t="s">
        <v>49</v>
      </c>
      <c r="B12" s="36">
        <f>'Attachment AA-2'!G38</f>
        <v>0</v>
      </c>
      <c r="C12" s="331"/>
    </row>
    <row r="13" spans="1:3" ht="15.75">
      <c r="A13" s="35" t="s">
        <v>101</v>
      </c>
      <c r="B13" s="36">
        <f>C9</f>
        <v>0</v>
      </c>
      <c r="C13" s="331"/>
    </row>
    <row r="14" spans="1:3" ht="16.5" thickBot="1">
      <c r="A14" s="35" t="s">
        <v>91</v>
      </c>
      <c r="B14" s="34">
        <f>Reimbursement1</f>
        <v>0</v>
      </c>
      <c r="C14" s="331"/>
    </row>
    <row r="15" spans="1:3" ht="16.5" thickBot="1">
      <c r="A15" s="332" t="s">
        <v>118</v>
      </c>
      <c r="B15" s="229"/>
      <c r="C15" s="40">
        <f>SUM(B11:B14)</f>
        <v>0</v>
      </c>
    </row>
    <row r="16" spans="1:3">
      <c r="A16" s="2"/>
    </row>
    <row r="17" spans="1:1">
      <c r="A17" s="2" t="s">
        <v>117</v>
      </c>
    </row>
  </sheetData>
  <mergeCells count="8">
    <mergeCell ref="C11:C14"/>
    <mergeCell ref="A15:B15"/>
    <mergeCell ref="A1:C1"/>
    <mergeCell ref="A2:C2"/>
    <mergeCell ref="C3:C4"/>
    <mergeCell ref="A5:B5"/>
    <mergeCell ref="C7:C8"/>
    <mergeCell ref="A9:B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40"/>
  <sheetViews>
    <sheetView topLeftCell="A26" workbookViewId="0">
      <selection activeCell="C17" sqref="C17:C18"/>
    </sheetView>
  </sheetViews>
  <sheetFormatPr defaultColWidth="8.85546875" defaultRowHeight="15"/>
  <cols>
    <col min="1" max="1" width="26.42578125" customWidth="1"/>
    <col min="2" max="2" width="61" customWidth="1"/>
    <col min="3" max="3" width="27" customWidth="1"/>
  </cols>
  <sheetData>
    <row r="1" spans="1:3" ht="21">
      <c r="A1" s="236" t="s">
        <v>511</v>
      </c>
      <c r="B1" s="236"/>
      <c r="C1" s="236"/>
    </row>
    <row r="2" spans="1:3" ht="15.75">
      <c r="A2" s="243" t="s">
        <v>1</v>
      </c>
      <c r="B2" s="243"/>
      <c r="C2" s="243"/>
    </row>
    <row r="3" spans="1:3" ht="15.75">
      <c r="A3" s="300" t="s">
        <v>127</v>
      </c>
      <c r="B3" s="300"/>
      <c r="C3" s="300"/>
    </row>
    <row r="4" spans="1:3" ht="16.5" thickBot="1">
      <c r="A4" s="237" t="str">
        <f>'Attachment AA-1'!A5:G5</f>
        <v>Based on 180 Days of Service</v>
      </c>
      <c r="B4" s="237"/>
      <c r="C4" s="237"/>
    </row>
    <row r="5" spans="1:3" ht="16.5" thickBot="1">
      <c r="A5" s="45" t="s">
        <v>50</v>
      </c>
      <c r="B5" s="352"/>
      <c r="C5" s="352"/>
    </row>
    <row r="6" spans="1:3" ht="16.5" thickBot="1">
      <c r="A6" s="339" t="s">
        <v>51</v>
      </c>
      <c r="B6" s="339"/>
      <c r="C6" s="13"/>
    </row>
    <row r="7" spans="1:3" ht="33.75" customHeight="1" thickBot="1">
      <c r="A7" s="347" t="s">
        <v>133</v>
      </c>
      <c r="B7" s="347"/>
      <c r="C7" s="13"/>
    </row>
    <row r="8" spans="1:3" ht="16.5" thickBot="1">
      <c r="A8" s="347" t="s">
        <v>52</v>
      </c>
      <c r="B8" s="347"/>
      <c r="C8" s="66">
        <f>'Attachment AA-3'!B7</f>
        <v>0</v>
      </c>
    </row>
    <row r="9" spans="1:3" ht="16.5" thickBot="1">
      <c r="A9" s="347" t="s">
        <v>53</v>
      </c>
      <c r="B9" s="347"/>
      <c r="C9" s="66">
        <f>'Attachment AA-3'!B8</f>
        <v>0</v>
      </c>
    </row>
    <row r="10" spans="1:3" ht="16.5" thickBot="1">
      <c r="A10" s="341" t="s">
        <v>54</v>
      </c>
      <c r="B10" s="341"/>
      <c r="C10" s="13">
        <v>0</v>
      </c>
    </row>
    <row r="11" spans="1:3" ht="16.5" thickBot="1">
      <c r="A11" s="48" t="s">
        <v>94</v>
      </c>
      <c r="B11" s="47">
        <f>SUM(C6:C10)</f>
        <v>0</v>
      </c>
      <c r="C11" s="46"/>
    </row>
    <row r="12" spans="1:3" ht="16.5" thickBot="1">
      <c r="A12" s="20" t="s">
        <v>55</v>
      </c>
      <c r="B12" s="328"/>
      <c r="C12" s="328"/>
    </row>
    <row r="13" spans="1:3" ht="48.75" customHeight="1" thickBot="1">
      <c r="A13" s="339" t="s">
        <v>90</v>
      </c>
      <c r="B13" s="339"/>
      <c r="C13" s="13"/>
    </row>
    <row r="14" spans="1:3" ht="16.5" thickBot="1">
      <c r="A14" s="341" t="s">
        <v>89</v>
      </c>
      <c r="B14" s="341"/>
      <c r="C14" s="13"/>
    </row>
    <row r="15" spans="1:3" ht="16.5" thickBot="1">
      <c r="A15" s="48" t="s">
        <v>93</v>
      </c>
      <c r="B15" s="47">
        <f>SUM(C13:C14)</f>
        <v>0</v>
      </c>
      <c r="C15" s="46"/>
    </row>
    <row r="16" spans="1:3" ht="16.5" thickBot="1">
      <c r="A16" s="20" t="s">
        <v>56</v>
      </c>
      <c r="B16" s="28"/>
      <c r="C16" s="28"/>
    </row>
    <row r="17" spans="1:3" ht="15.75" customHeight="1">
      <c r="A17" s="339" t="s">
        <v>213</v>
      </c>
      <c r="B17" s="340"/>
      <c r="C17" s="350">
        <f>'Attachment AA-5'!C28</f>
        <v>0</v>
      </c>
    </row>
    <row r="18" spans="1:3" ht="18" customHeight="1" thickBot="1">
      <c r="A18" s="341"/>
      <c r="B18" s="342"/>
      <c r="C18" s="351"/>
    </row>
    <row r="19" spans="1:3" ht="16.5" thickBot="1">
      <c r="A19" s="20" t="s">
        <v>57</v>
      </c>
      <c r="B19" s="328"/>
      <c r="C19" s="328"/>
    </row>
    <row r="20" spans="1:3" ht="51.75" customHeight="1" thickBot="1">
      <c r="A20" s="349" t="s">
        <v>214</v>
      </c>
      <c r="B20" s="349"/>
      <c r="C20" s="66">
        <f>'Attachment AA-5'!C42</f>
        <v>0</v>
      </c>
    </row>
    <row r="21" spans="1:3" ht="32.25" thickBot="1">
      <c r="A21" s="45" t="s">
        <v>58</v>
      </c>
      <c r="B21" s="328"/>
      <c r="C21" s="328"/>
    </row>
    <row r="22" spans="1:3" ht="48.75" customHeight="1" thickBot="1">
      <c r="A22" s="339" t="s">
        <v>215</v>
      </c>
      <c r="B22" s="339"/>
      <c r="C22" s="67">
        <f>'Attachment AA-5'!C55</f>
        <v>0</v>
      </c>
    </row>
    <row r="23" spans="1:3" ht="16.5" thickBot="1">
      <c r="A23" s="45" t="s">
        <v>59</v>
      </c>
      <c r="B23" s="328"/>
      <c r="C23" s="328"/>
    </row>
    <row r="24" spans="1:3" ht="42" customHeight="1" thickBot="1">
      <c r="A24" s="347" t="s">
        <v>216</v>
      </c>
      <c r="B24" s="347"/>
      <c r="C24" s="68">
        <f>'Attachment AA-5'!C78</f>
        <v>0</v>
      </c>
    </row>
    <row r="25" spans="1:3" ht="32.25" thickBot="1">
      <c r="A25" s="45" t="s">
        <v>60</v>
      </c>
      <c r="B25" s="328"/>
      <c r="C25" s="328"/>
    </row>
    <row r="26" spans="1:3" ht="15.75">
      <c r="A26" s="347" t="s">
        <v>61</v>
      </c>
      <c r="B26" s="347"/>
      <c r="C26" s="348">
        <v>0</v>
      </c>
    </row>
    <row r="27" spans="1:3" ht="36" customHeight="1" thickBot="1">
      <c r="A27" s="341" t="s">
        <v>210</v>
      </c>
      <c r="B27" s="341"/>
      <c r="C27" s="344"/>
    </row>
    <row r="28" spans="1:3" ht="32.25" thickBot="1">
      <c r="A28" s="20" t="s">
        <v>126</v>
      </c>
      <c r="B28" s="328"/>
      <c r="C28" s="328"/>
    </row>
    <row r="29" spans="1:3" ht="15.75">
      <c r="A29" s="339" t="s">
        <v>62</v>
      </c>
      <c r="B29" s="339"/>
      <c r="C29" s="343">
        <v>0</v>
      </c>
    </row>
    <row r="30" spans="1:3" ht="16.5" thickBot="1">
      <c r="A30" s="341" t="s">
        <v>63</v>
      </c>
      <c r="B30" s="341"/>
      <c r="C30" s="344"/>
    </row>
    <row r="31" spans="1:3" ht="16.5" thickBot="1">
      <c r="A31" s="346" t="s">
        <v>125</v>
      </c>
      <c r="B31" s="346"/>
      <c r="C31" s="44"/>
    </row>
    <row r="32" spans="1:3" ht="15.75">
      <c r="A32" s="339" t="s">
        <v>64</v>
      </c>
      <c r="B32" s="339"/>
      <c r="C32" s="343">
        <v>0</v>
      </c>
    </row>
    <row r="33" spans="1:3" ht="16.5" thickBot="1">
      <c r="A33" s="341" t="s">
        <v>92</v>
      </c>
      <c r="B33" s="341"/>
      <c r="C33" s="344"/>
    </row>
    <row r="34" spans="1:3" ht="16.5" thickBot="1">
      <c r="A34" s="20" t="s">
        <v>65</v>
      </c>
      <c r="B34" s="328"/>
      <c r="C34" s="328"/>
    </row>
    <row r="35" spans="1:3" ht="15.75">
      <c r="A35" s="339" t="s">
        <v>66</v>
      </c>
      <c r="B35" s="339"/>
      <c r="C35" s="343">
        <v>0</v>
      </c>
    </row>
    <row r="36" spans="1:3" ht="16.5" thickBot="1">
      <c r="A36" s="341" t="s">
        <v>63</v>
      </c>
      <c r="B36" s="341"/>
      <c r="C36" s="344"/>
    </row>
    <row r="37" spans="1:3" ht="15.75" thickBot="1">
      <c r="A37" s="345"/>
      <c r="B37" s="345"/>
      <c r="C37" s="345"/>
    </row>
    <row r="38" spans="1:3" ht="16.5" thickBot="1">
      <c r="A38" s="338" t="s">
        <v>124</v>
      </c>
      <c r="B38" s="338"/>
      <c r="C38" s="56">
        <f>SUM(B11,B15,C17,C20,C22,C24,C26,C29,C32,C35,)</f>
        <v>0</v>
      </c>
    </row>
    <row r="40" spans="1:3">
      <c r="A40" t="s">
        <v>271</v>
      </c>
      <c r="B40" s="110" t="s">
        <v>529</v>
      </c>
    </row>
  </sheetData>
  <sheetProtection algorithmName="SHA-512" hashValue="AAWBLXcRPY9PA3r6mXl8CdaVreR2Jy4ax+Xc5dP0kR6Ixj0Wwe0FufAUCh9QoLMk+HOx+QOfDPUIMLcXC0k7TA==" saltValue="ueqr0nXEueCZl28R83CYcQ==" spinCount="100000" sheet="1" objects="1" scenarios="1"/>
  <mergeCells count="39">
    <mergeCell ref="A7:B7"/>
    <mergeCell ref="A1:C1"/>
    <mergeCell ref="A2:C2"/>
    <mergeCell ref="A3:C3"/>
    <mergeCell ref="A4:C4"/>
    <mergeCell ref="B5:C5"/>
    <mergeCell ref="A6:B6"/>
    <mergeCell ref="A14:B14"/>
    <mergeCell ref="C17:C18"/>
    <mergeCell ref="B19:C19"/>
    <mergeCell ref="A8:B8"/>
    <mergeCell ref="A9:B9"/>
    <mergeCell ref="A10:B10"/>
    <mergeCell ref="B12:C12"/>
    <mergeCell ref="A13:B13"/>
    <mergeCell ref="C26:C27"/>
    <mergeCell ref="A27:B27"/>
    <mergeCell ref="B28:C28"/>
    <mergeCell ref="A20:B20"/>
    <mergeCell ref="B21:C21"/>
    <mergeCell ref="A22:B22"/>
    <mergeCell ref="B23:C23"/>
    <mergeCell ref="A24:B24"/>
    <mergeCell ref="A38:B38"/>
    <mergeCell ref="A17:B18"/>
    <mergeCell ref="B34:C34"/>
    <mergeCell ref="A35:B35"/>
    <mergeCell ref="C35:C36"/>
    <mergeCell ref="A36:B36"/>
    <mergeCell ref="A37:C37"/>
    <mergeCell ref="A29:B29"/>
    <mergeCell ref="C29:C30"/>
    <mergeCell ref="A30:B30"/>
    <mergeCell ref="A31:B31"/>
    <mergeCell ref="A32:B32"/>
    <mergeCell ref="C32:C33"/>
    <mergeCell ref="A33:B33"/>
    <mergeCell ref="B25:C25"/>
    <mergeCell ref="A26:B26"/>
  </mergeCells>
  <hyperlinks>
    <hyperlink ref="B40" location="'Attachment AA-5'!A1" display="Attachment AB-5"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8"/>
  <sheetViews>
    <sheetView workbookViewId="0">
      <selection activeCell="B10" sqref="B10"/>
    </sheetView>
  </sheetViews>
  <sheetFormatPr defaultColWidth="8.85546875" defaultRowHeight="15"/>
  <cols>
    <col min="2" max="2" width="65" customWidth="1"/>
    <col min="3" max="3" width="36" customWidth="1"/>
  </cols>
  <sheetData>
    <row r="1" spans="1:3" ht="21" customHeight="1">
      <c r="A1" s="356" t="s">
        <v>507</v>
      </c>
      <c r="B1" s="356"/>
      <c r="C1" s="356"/>
    </row>
    <row r="2" spans="1:3" ht="21" customHeight="1">
      <c r="A2" s="356"/>
      <c r="B2" s="356"/>
      <c r="C2" s="356"/>
    </row>
    <row r="3" spans="1:3" ht="15.75">
      <c r="A3" s="358" t="s">
        <v>130</v>
      </c>
      <c r="B3" s="358"/>
      <c r="C3" s="358"/>
    </row>
    <row r="4" spans="1:3" ht="15.75">
      <c r="A4" s="357" t="s">
        <v>129</v>
      </c>
      <c r="B4" s="357"/>
      <c r="C4" s="357"/>
    </row>
    <row r="5" spans="1:3" ht="16.5" thickBot="1">
      <c r="A5" s="57"/>
      <c r="B5" s="57"/>
      <c r="C5" s="57"/>
    </row>
    <row r="6" spans="1:3" ht="16.5" thickBot="1">
      <c r="A6" s="355" t="s">
        <v>131</v>
      </c>
      <c r="B6" s="355"/>
      <c r="C6" s="355"/>
    </row>
    <row r="7" spans="1:3" ht="16.5" thickBot="1">
      <c r="A7" s="10" t="s">
        <v>7</v>
      </c>
      <c r="B7" s="11" t="s">
        <v>8</v>
      </c>
      <c r="C7" s="12" t="s">
        <v>9</v>
      </c>
    </row>
    <row r="8" spans="1:3" ht="16.5" thickBot="1">
      <c r="A8" s="51">
        <v>1</v>
      </c>
      <c r="B8" s="52"/>
      <c r="C8" s="50"/>
    </row>
    <row r="9" spans="1:3" ht="16.5" thickBot="1">
      <c r="A9" s="51">
        <v>2</v>
      </c>
      <c r="B9" s="52"/>
      <c r="C9" s="50"/>
    </row>
    <row r="10" spans="1:3" ht="16.5" thickBot="1">
      <c r="A10" s="51">
        <v>3</v>
      </c>
      <c r="B10" s="52"/>
      <c r="C10" s="50"/>
    </row>
    <row r="11" spans="1:3" ht="16.5" thickBot="1">
      <c r="A11" s="51">
        <v>4</v>
      </c>
      <c r="B11" s="9" t="s">
        <v>3</v>
      </c>
      <c r="C11" s="50">
        <v>0</v>
      </c>
    </row>
    <row r="12" spans="1:3" ht="16.5" thickBot="1">
      <c r="A12" s="51">
        <v>5</v>
      </c>
      <c r="B12" s="9" t="s">
        <v>3</v>
      </c>
      <c r="C12" s="50">
        <v>0</v>
      </c>
    </row>
    <row r="13" spans="1:3" ht="16.5" thickBot="1">
      <c r="A13" s="51">
        <v>6</v>
      </c>
      <c r="B13" s="9"/>
      <c r="C13" s="50">
        <v>0</v>
      </c>
    </row>
    <row r="14" spans="1:3" ht="16.5" thickBot="1">
      <c r="A14" s="51">
        <v>7</v>
      </c>
      <c r="B14" s="9" t="s">
        <v>3</v>
      </c>
      <c r="C14" s="50">
        <v>0</v>
      </c>
    </row>
    <row r="15" spans="1:3" ht="16.5" thickBot="1">
      <c r="A15" s="51">
        <v>8</v>
      </c>
      <c r="B15" s="9" t="s">
        <v>3</v>
      </c>
      <c r="C15" s="50">
        <v>0</v>
      </c>
    </row>
    <row r="16" spans="1:3" ht="16.5" thickBot="1">
      <c r="A16" s="51">
        <v>9</v>
      </c>
      <c r="B16" s="9" t="s">
        <v>3</v>
      </c>
      <c r="C16" s="50">
        <v>0</v>
      </c>
    </row>
    <row r="17" spans="1:3" ht="16.5" thickBot="1">
      <c r="A17" s="51">
        <v>10</v>
      </c>
      <c r="B17" s="9"/>
      <c r="C17" s="50">
        <v>0</v>
      </c>
    </row>
    <row r="18" spans="1:3" ht="16.5" thickBot="1">
      <c r="A18" s="51">
        <v>11</v>
      </c>
      <c r="B18" s="9"/>
      <c r="C18" s="50">
        <v>0</v>
      </c>
    </row>
    <row r="19" spans="1:3" ht="16.5" thickBot="1">
      <c r="A19" s="51">
        <v>12</v>
      </c>
      <c r="B19" s="9"/>
      <c r="C19" s="50">
        <v>0</v>
      </c>
    </row>
    <row r="20" spans="1:3" ht="16.5" thickBot="1">
      <c r="A20" s="51">
        <v>13</v>
      </c>
      <c r="B20" s="9"/>
      <c r="C20" s="50">
        <v>0</v>
      </c>
    </row>
    <row r="21" spans="1:3" ht="16.5" thickBot="1">
      <c r="A21" s="51">
        <v>14</v>
      </c>
      <c r="B21" s="9"/>
      <c r="C21" s="50">
        <v>0</v>
      </c>
    </row>
    <row r="22" spans="1:3" ht="16.5" thickBot="1">
      <c r="A22" s="51">
        <v>15</v>
      </c>
      <c r="B22" s="9"/>
      <c r="C22" s="50">
        <v>0</v>
      </c>
    </row>
    <row r="23" spans="1:3" ht="16.5" thickBot="1">
      <c r="A23" s="51">
        <v>16</v>
      </c>
      <c r="B23" s="9"/>
      <c r="C23" s="50">
        <v>0</v>
      </c>
    </row>
    <row r="24" spans="1:3" ht="16.5" thickBot="1">
      <c r="A24" s="51">
        <v>17</v>
      </c>
      <c r="B24" s="9"/>
      <c r="C24" s="50">
        <v>0</v>
      </c>
    </row>
    <row r="25" spans="1:3" ht="16.5" thickBot="1">
      <c r="A25" s="51">
        <v>18</v>
      </c>
      <c r="B25" s="9"/>
      <c r="C25" s="50">
        <v>0</v>
      </c>
    </row>
    <row r="26" spans="1:3" ht="16.5" thickBot="1">
      <c r="A26" s="51">
        <v>19</v>
      </c>
      <c r="B26" s="9"/>
      <c r="C26" s="50">
        <v>0</v>
      </c>
    </row>
    <row r="27" spans="1:3" ht="16.5" thickBot="1">
      <c r="A27" s="51">
        <v>20</v>
      </c>
      <c r="B27" s="9" t="s">
        <v>3</v>
      </c>
      <c r="C27" s="50">
        <v>0</v>
      </c>
    </row>
    <row r="28" spans="1:3" ht="16.5" thickBot="1">
      <c r="A28" s="353" t="s">
        <v>128</v>
      </c>
      <c r="B28" s="354"/>
      <c r="C28" s="49">
        <f>SUM(C8:C27)</f>
        <v>0</v>
      </c>
    </row>
    <row r="29" spans="1:3" ht="16.5" thickBot="1">
      <c r="A29" s="57"/>
      <c r="B29" s="57"/>
      <c r="C29" s="57"/>
    </row>
    <row r="30" spans="1:3" ht="16.5" thickBot="1">
      <c r="A30" s="355" t="s">
        <v>6</v>
      </c>
      <c r="B30" s="355"/>
      <c r="C30" s="355"/>
    </row>
    <row r="31" spans="1:3" ht="16.5" thickBot="1">
      <c r="A31" s="55" t="s">
        <v>7</v>
      </c>
      <c r="B31" s="54" t="s">
        <v>8</v>
      </c>
      <c r="C31" s="53" t="s">
        <v>9</v>
      </c>
    </row>
    <row r="32" spans="1:3" ht="16.5" thickBot="1">
      <c r="A32" s="51">
        <v>1</v>
      </c>
      <c r="B32" s="9"/>
      <c r="C32" s="50">
        <v>0</v>
      </c>
    </row>
    <row r="33" spans="1:3" ht="16.5" thickBot="1">
      <c r="A33" s="51">
        <v>2</v>
      </c>
      <c r="B33" s="9"/>
      <c r="C33" s="50">
        <v>0</v>
      </c>
    </row>
    <row r="34" spans="1:3" ht="16.5" thickBot="1">
      <c r="A34" s="51">
        <v>3</v>
      </c>
      <c r="B34" s="9" t="s">
        <v>3</v>
      </c>
      <c r="C34" s="50">
        <v>0</v>
      </c>
    </row>
    <row r="35" spans="1:3" ht="16.5" thickBot="1">
      <c r="A35" s="51">
        <v>4</v>
      </c>
      <c r="B35" s="9" t="s">
        <v>3</v>
      </c>
      <c r="C35" s="50">
        <v>0</v>
      </c>
    </row>
    <row r="36" spans="1:3" ht="16.5" thickBot="1">
      <c r="A36" s="51">
        <v>5</v>
      </c>
      <c r="B36" s="9" t="s">
        <v>3</v>
      </c>
      <c r="C36" s="50">
        <v>0</v>
      </c>
    </row>
    <row r="37" spans="1:3" ht="16.5" thickBot="1">
      <c r="A37" s="51">
        <v>6</v>
      </c>
      <c r="B37" s="9" t="s">
        <v>3</v>
      </c>
      <c r="C37" s="50">
        <v>0</v>
      </c>
    </row>
    <row r="38" spans="1:3" ht="16.5" thickBot="1">
      <c r="A38" s="51">
        <v>7</v>
      </c>
      <c r="B38" s="9" t="s">
        <v>3</v>
      </c>
      <c r="C38" s="50">
        <v>0</v>
      </c>
    </row>
    <row r="39" spans="1:3" ht="16.5" thickBot="1">
      <c r="A39" s="51">
        <v>8</v>
      </c>
      <c r="B39" s="9" t="s">
        <v>3</v>
      </c>
      <c r="C39" s="50">
        <v>0</v>
      </c>
    </row>
    <row r="40" spans="1:3" ht="16.5" thickBot="1">
      <c r="A40" s="51">
        <v>9</v>
      </c>
      <c r="B40" s="9" t="s">
        <v>3</v>
      </c>
      <c r="C40" s="50">
        <v>0</v>
      </c>
    </row>
    <row r="41" spans="1:3" ht="16.5" thickBot="1">
      <c r="A41" s="51">
        <v>10</v>
      </c>
      <c r="B41" s="9" t="s">
        <v>3</v>
      </c>
      <c r="C41" s="50">
        <v>0</v>
      </c>
    </row>
    <row r="42" spans="1:3" ht="16.5" thickBot="1">
      <c r="A42" s="353" t="s">
        <v>128</v>
      </c>
      <c r="B42" s="354"/>
      <c r="C42" s="49">
        <f>SUM(C32:C41)</f>
        <v>0</v>
      </c>
    </row>
    <row r="43" spans="1:3" ht="16.5" thickBot="1">
      <c r="A43" s="355" t="s">
        <v>10</v>
      </c>
      <c r="B43" s="355"/>
      <c r="C43" s="355"/>
    </row>
    <row r="44" spans="1:3" ht="16.5" thickBot="1">
      <c r="A44" s="10" t="s">
        <v>7</v>
      </c>
      <c r="B44" s="11" t="s">
        <v>8</v>
      </c>
      <c r="C44" s="12" t="s">
        <v>9</v>
      </c>
    </row>
    <row r="45" spans="1:3" ht="16.5" thickBot="1">
      <c r="A45" s="51">
        <v>1</v>
      </c>
      <c r="B45" s="9" t="s">
        <v>3</v>
      </c>
      <c r="C45" s="50">
        <v>0</v>
      </c>
    </row>
    <row r="46" spans="1:3" ht="16.5" thickBot="1">
      <c r="A46" s="51">
        <v>2</v>
      </c>
      <c r="B46" s="9" t="s">
        <v>3</v>
      </c>
      <c r="C46" s="50">
        <v>0</v>
      </c>
    </row>
    <row r="47" spans="1:3" ht="16.5" thickBot="1">
      <c r="A47" s="51">
        <v>3</v>
      </c>
      <c r="B47" s="9" t="s">
        <v>3</v>
      </c>
      <c r="C47" s="50">
        <v>0</v>
      </c>
    </row>
    <row r="48" spans="1:3" ht="16.5" thickBot="1">
      <c r="A48" s="51">
        <v>4</v>
      </c>
      <c r="B48" s="9" t="s">
        <v>3</v>
      </c>
      <c r="C48" s="50">
        <v>0</v>
      </c>
    </row>
    <row r="49" spans="1:3" ht="16.5" thickBot="1">
      <c r="A49" s="51">
        <v>5</v>
      </c>
      <c r="B49" s="9" t="s">
        <v>3</v>
      </c>
      <c r="C49" s="50">
        <v>0</v>
      </c>
    </row>
    <row r="50" spans="1:3" ht="16.5" thickBot="1">
      <c r="A50" s="51">
        <v>6</v>
      </c>
      <c r="B50" s="9" t="s">
        <v>3</v>
      </c>
      <c r="C50" s="50">
        <v>0</v>
      </c>
    </row>
    <row r="51" spans="1:3" ht="16.5" thickBot="1">
      <c r="A51" s="51">
        <v>7</v>
      </c>
      <c r="B51" s="9" t="s">
        <v>3</v>
      </c>
      <c r="C51" s="50">
        <v>0</v>
      </c>
    </row>
    <row r="52" spans="1:3" ht="16.5" thickBot="1">
      <c r="A52" s="51">
        <v>8</v>
      </c>
      <c r="B52" s="9" t="s">
        <v>3</v>
      </c>
      <c r="C52" s="50">
        <v>0</v>
      </c>
    </row>
    <row r="53" spans="1:3" ht="16.5" thickBot="1">
      <c r="A53" s="51">
        <v>9</v>
      </c>
      <c r="B53" s="9" t="s">
        <v>3</v>
      </c>
      <c r="C53" s="50">
        <v>0</v>
      </c>
    </row>
    <row r="54" spans="1:3" ht="16.5" thickBot="1">
      <c r="A54" s="51">
        <v>10</v>
      </c>
      <c r="B54" s="9" t="s">
        <v>3</v>
      </c>
      <c r="C54" s="50">
        <v>0</v>
      </c>
    </row>
    <row r="55" spans="1:3" ht="16.5" thickBot="1">
      <c r="A55" s="353" t="s">
        <v>128</v>
      </c>
      <c r="B55" s="354"/>
      <c r="C55" s="49">
        <f>SUM(C45:C54)</f>
        <v>0</v>
      </c>
    </row>
    <row r="56" spans="1:3" ht="16.5" thickBot="1">
      <c r="A56" s="355" t="s">
        <v>11</v>
      </c>
      <c r="B56" s="355"/>
      <c r="C56" s="355"/>
    </row>
    <row r="57" spans="1:3" ht="16.5" thickBot="1">
      <c r="A57" s="10" t="s">
        <v>7</v>
      </c>
      <c r="B57" s="11" t="s">
        <v>8</v>
      </c>
      <c r="C57" s="12" t="s">
        <v>9</v>
      </c>
    </row>
    <row r="58" spans="1:3" ht="16.5" thickBot="1">
      <c r="A58" s="51">
        <v>1</v>
      </c>
      <c r="B58" s="52" t="s">
        <v>12</v>
      </c>
      <c r="C58" s="50">
        <v>0</v>
      </c>
    </row>
    <row r="59" spans="1:3" ht="16.5" thickBot="1">
      <c r="A59" s="51">
        <v>2</v>
      </c>
      <c r="B59" s="52" t="s">
        <v>13</v>
      </c>
      <c r="C59" s="50">
        <v>0</v>
      </c>
    </row>
    <row r="60" spans="1:3" ht="16.5" thickBot="1">
      <c r="A60" s="51">
        <v>3</v>
      </c>
      <c r="B60" s="52" t="s">
        <v>14</v>
      </c>
      <c r="C60" s="50">
        <v>0</v>
      </c>
    </row>
    <row r="61" spans="1:3" ht="16.5" thickBot="1">
      <c r="A61" s="51">
        <v>4</v>
      </c>
      <c r="B61" s="9" t="s">
        <v>3</v>
      </c>
      <c r="C61" s="50">
        <v>0</v>
      </c>
    </row>
    <row r="62" spans="1:3" ht="16.5" thickBot="1">
      <c r="A62" s="51">
        <v>5</v>
      </c>
      <c r="B62" s="9" t="s">
        <v>3</v>
      </c>
      <c r="C62" s="50">
        <v>0</v>
      </c>
    </row>
    <row r="63" spans="1:3" ht="16.5" thickBot="1">
      <c r="A63" s="51">
        <v>6</v>
      </c>
      <c r="B63" s="9" t="s">
        <v>3</v>
      </c>
      <c r="C63" s="50">
        <v>0</v>
      </c>
    </row>
    <row r="64" spans="1:3" ht="16.5" thickBot="1">
      <c r="A64" s="51">
        <v>7</v>
      </c>
      <c r="B64" s="9" t="s">
        <v>3</v>
      </c>
      <c r="C64" s="50">
        <v>0</v>
      </c>
    </row>
    <row r="65" spans="1:3" ht="16.5" thickBot="1">
      <c r="A65" s="51">
        <v>8</v>
      </c>
      <c r="B65" s="9" t="s">
        <v>3</v>
      </c>
      <c r="C65" s="50">
        <v>0</v>
      </c>
    </row>
    <row r="66" spans="1:3" ht="16.5" thickBot="1">
      <c r="A66" s="51">
        <v>9</v>
      </c>
      <c r="B66" s="9" t="s">
        <v>3</v>
      </c>
      <c r="C66" s="50">
        <v>0</v>
      </c>
    </row>
    <row r="67" spans="1:3" ht="16.5" thickBot="1">
      <c r="A67" s="51">
        <v>10</v>
      </c>
      <c r="B67" s="9"/>
      <c r="C67" s="50">
        <v>0</v>
      </c>
    </row>
    <row r="68" spans="1:3" ht="16.5" thickBot="1">
      <c r="A68" s="51">
        <v>11</v>
      </c>
      <c r="B68" s="9"/>
      <c r="C68" s="50">
        <v>0</v>
      </c>
    </row>
    <row r="69" spans="1:3" ht="16.5" thickBot="1">
      <c r="A69" s="51">
        <v>12</v>
      </c>
      <c r="B69" s="9"/>
      <c r="C69" s="50">
        <v>0</v>
      </c>
    </row>
    <row r="70" spans="1:3" ht="16.5" thickBot="1">
      <c r="A70" s="51">
        <v>13</v>
      </c>
      <c r="B70" s="9"/>
      <c r="C70" s="50">
        <v>0</v>
      </c>
    </row>
    <row r="71" spans="1:3" ht="16.5" thickBot="1">
      <c r="A71" s="51">
        <v>14</v>
      </c>
      <c r="B71" s="9"/>
      <c r="C71" s="50">
        <v>0</v>
      </c>
    </row>
    <row r="72" spans="1:3" ht="16.5" thickBot="1">
      <c r="A72" s="51">
        <v>15</v>
      </c>
      <c r="B72" s="9"/>
      <c r="C72" s="50">
        <v>0</v>
      </c>
    </row>
    <row r="73" spans="1:3" ht="16.5" thickBot="1">
      <c r="A73" s="51">
        <v>16</v>
      </c>
      <c r="B73" s="9"/>
      <c r="C73" s="50">
        <v>0</v>
      </c>
    </row>
    <row r="74" spans="1:3" ht="16.5" thickBot="1">
      <c r="A74" s="51">
        <v>17</v>
      </c>
      <c r="B74" s="9"/>
      <c r="C74" s="50">
        <v>0</v>
      </c>
    </row>
    <row r="75" spans="1:3" ht="16.5" thickBot="1">
      <c r="A75" s="51">
        <v>18</v>
      </c>
      <c r="B75" s="9"/>
      <c r="C75" s="50">
        <v>0</v>
      </c>
    </row>
    <row r="76" spans="1:3" ht="16.5" thickBot="1">
      <c r="A76" s="51">
        <v>19</v>
      </c>
      <c r="B76" s="9"/>
      <c r="C76" s="50">
        <v>0</v>
      </c>
    </row>
    <row r="77" spans="1:3" ht="16.5" thickBot="1">
      <c r="A77" s="51">
        <v>20</v>
      </c>
      <c r="B77" s="9" t="s">
        <v>3</v>
      </c>
      <c r="C77" s="50">
        <v>0</v>
      </c>
    </row>
    <row r="78" spans="1:3" ht="16.5" thickBot="1">
      <c r="A78" s="353" t="s">
        <v>128</v>
      </c>
      <c r="B78" s="354"/>
      <c r="C78" s="49">
        <f>SUM(C58:C77)</f>
        <v>0</v>
      </c>
    </row>
  </sheetData>
  <sheetProtection algorithmName="SHA-512" hashValue="eHlLgeSQQPFCTLjdfQD+A8j7SorPrVAb0t5OIMBYb8h9LCSDNb5ZooDLU7HUOMfBnOe8Ek6d7FwVL9eHi/7O3Q==" saltValue="otq/FAzxuB50fWWFX++Pow==" spinCount="100000" sheet="1" objects="1" scenarios="1"/>
  <mergeCells count="11">
    <mergeCell ref="A28:B28"/>
    <mergeCell ref="A56:C56"/>
    <mergeCell ref="A78:B78"/>
    <mergeCell ref="A1:C2"/>
    <mergeCell ref="A4:C4"/>
    <mergeCell ref="A3:C3"/>
    <mergeCell ref="A42:B42"/>
    <mergeCell ref="A43:C43"/>
    <mergeCell ref="A55:B55"/>
    <mergeCell ref="A30:C30"/>
    <mergeCell ref="A6:C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6"/>
  <sheetViews>
    <sheetView workbookViewId="0">
      <selection activeCell="A11" sqref="A11:D11"/>
    </sheetView>
  </sheetViews>
  <sheetFormatPr defaultColWidth="8.85546875" defaultRowHeight="15"/>
  <cols>
    <col min="1" max="1" width="30.85546875" customWidth="1"/>
    <col min="2" max="2" width="20.140625" customWidth="1"/>
    <col min="3" max="3" width="6.42578125" customWidth="1"/>
    <col min="4" max="4" width="22.42578125" customWidth="1"/>
    <col min="5" max="5" width="7" customWidth="1"/>
    <col min="7" max="7" width="11" customWidth="1"/>
  </cols>
  <sheetData>
    <row r="1" spans="1:7" ht="21">
      <c r="A1" s="236" t="s">
        <v>508</v>
      </c>
      <c r="B1" s="236"/>
      <c r="C1" s="236"/>
      <c r="D1" s="236"/>
      <c r="E1" s="236"/>
      <c r="F1" s="236"/>
      <c r="G1" s="236"/>
    </row>
    <row r="2" spans="1:7" ht="15.75">
      <c r="A2" s="243" t="s">
        <v>1</v>
      </c>
      <c r="B2" s="243"/>
      <c r="C2" s="243"/>
      <c r="D2" s="243"/>
      <c r="E2" s="243"/>
      <c r="F2" s="243"/>
      <c r="G2" s="243"/>
    </row>
    <row r="3" spans="1:7" ht="15.75">
      <c r="A3" s="300" t="s">
        <v>127</v>
      </c>
      <c r="B3" s="300"/>
      <c r="C3" s="300"/>
      <c r="D3" s="300"/>
      <c r="E3" s="300"/>
      <c r="F3" s="300"/>
      <c r="G3" s="300"/>
    </row>
    <row r="4" spans="1:7" ht="16.5" thickBot="1">
      <c r="A4" s="237" t="str">
        <f>'Attachment AA-1'!A5:G5</f>
        <v>Based on 180 Days of Service</v>
      </c>
      <c r="B4" s="237"/>
      <c r="C4" s="237"/>
      <c r="D4" s="237"/>
      <c r="E4" s="237"/>
      <c r="F4" s="237"/>
      <c r="G4" s="237"/>
    </row>
    <row r="5" spans="1:7" ht="16.5" thickBot="1">
      <c r="A5" s="241" t="s">
        <v>67</v>
      </c>
      <c r="B5" s="241"/>
      <c r="C5" s="241"/>
      <c r="D5" s="241"/>
      <c r="E5" s="366">
        <f>'Attachment AA-3'!C15</f>
        <v>0</v>
      </c>
      <c r="F5" s="234"/>
      <c r="G5" s="234"/>
    </row>
    <row r="6" spans="1:7" ht="16.5" thickBot="1">
      <c r="A6" s="233" t="s">
        <v>68</v>
      </c>
      <c r="B6" s="233"/>
      <c r="C6" s="233"/>
      <c r="D6" s="233"/>
      <c r="E6" s="366">
        <f>'Attachment AA-4'!C38</f>
        <v>0</v>
      </c>
      <c r="F6" s="234"/>
      <c r="G6" s="234"/>
    </row>
    <row r="7" spans="1:7" ht="15.75">
      <c r="A7" s="367" t="s">
        <v>69</v>
      </c>
      <c r="B7" s="367"/>
      <c r="C7" s="367"/>
      <c r="D7" s="367"/>
      <c r="E7" s="367"/>
      <c r="F7" s="367"/>
      <c r="G7" s="367"/>
    </row>
    <row r="8" spans="1:7" ht="16.5" thickBot="1">
      <c r="A8" s="61"/>
      <c r="B8" s="60" t="s">
        <v>70</v>
      </c>
      <c r="C8" s="58"/>
      <c r="D8" s="60" t="s">
        <v>71</v>
      </c>
      <c r="E8" s="58"/>
      <c r="F8" s="368"/>
      <c r="G8" s="368"/>
    </row>
    <row r="9" spans="1:7" ht="16.5" thickBot="1">
      <c r="A9" s="59" t="s">
        <v>72</v>
      </c>
      <c r="B9" s="69">
        <f>(SUM('Attachment AA-2'!B12+'Attachment AA-2'!B28+'Attachment AA-2'!B34)*(2/3))+(SUM('Attachment AA-2'!B17+'Attachment AA-2'!B29+'Attachment AA-2'!B35))+(SUM('Attachment AA-2'!B22+'Attachment AA-2'!B30+'Attachment AA-2'!B36)/4)+(SUM('Attachment AA-1'!F15+'Attachment AA-1'!F25+'Attachment AA-1'!F30+'Attachment AA-1'!G33+'Attachment AA-1'!G35+'Attachment AA-1'!G36+'Attachment AA-1'!G37+'Attachment AA-1'!G38+'Attachment AA-1'!G39+'Attachment AA-2'!SMP1c)/'Attachment X'!C8)</f>
        <v>0</v>
      </c>
      <c r="C9" s="58" t="s">
        <v>21</v>
      </c>
      <c r="D9" s="13"/>
      <c r="E9" s="58" t="s">
        <v>22</v>
      </c>
      <c r="F9" s="369">
        <f>B9*D9</f>
        <v>0</v>
      </c>
      <c r="G9" s="369"/>
    </row>
    <row r="10" spans="1:7" ht="16.5" thickBot="1">
      <c r="A10" s="59" t="s">
        <v>73</v>
      </c>
      <c r="B10" s="69">
        <f>B9</f>
        <v>0</v>
      </c>
      <c r="C10" s="58" t="s">
        <v>21</v>
      </c>
      <c r="D10" s="13"/>
      <c r="E10" s="58" t="s">
        <v>22</v>
      </c>
      <c r="F10" s="359">
        <f>B10*D10</f>
        <v>0</v>
      </c>
      <c r="G10" s="359"/>
    </row>
    <row r="11" spans="1:7" ht="16.5" thickBot="1">
      <c r="A11" s="233"/>
      <c r="B11" s="233"/>
      <c r="C11" s="233"/>
      <c r="D11" s="233"/>
      <c r="E11" s="233"/>
      <c r="F11" s="233"/>
      <c r="G11" s="233"/>
    </row>
    <row r="12" spans="1:7" ht="16.5" thickBot="1">
      <c r="A12" s="233" t="s">
        <v>74</v>
      </c>
      <c r="B12" s="233"/>
      <c r="C12" s="233"/>
      <c r="D12" s="233"/>
      <c r="E12" s="366">
        <f>SUM(F9:G10)</f>
        <v>0</v>
      </c>
      <c r="F12" s="366"/>
      <c r="G12" s="366"/>
    </row>
    <row r="13" spans="1:7" ht="16.5" thickBot="1">
      <c r="A13" s="360"/>
      <c r="B13" s="233"/>
      <c r="C13" s="233"/>
      <c r="D13" s="233"/>
      <c r="E13" s="233"/>
      <c r="F13" s="233"/>
      <c r="G13" s="233"/>
    </row>
    <row r="14" spans="1:7" ht="17.25" thickTop="1" thickBot="1">
      <c r="A14" s="361" t="s">
        <v>134</v>
      </c>
      <c r="B14" s="361"/>
      <c r="C14" s="361"/>
      <c r="D14" s="361"/>
      <c r="E14" s="362">
        <f>E5-E6-TotalFixedFee</f>
        <v>0</v>
      </c>
      <c r="F14" s="363"/>
      <c r="G14" s="364"/>
    </row>
    <row r="15" spans="1:7" ht="15.75" thickTop="1">
      <c r="A15" s="365"/>
      <c r="B15" s="365"/>
      <c r="C15" s="365"/>
      <c r="D15" s="365"/>
      <c r="E15" s="365"/>
      <c r="F15" s="365"/>
      <c r="G15" s="8"/>
    </row>
    <row r="16" spans="1:7">
      <c r="A16" s="7"/>
      <c r="B16" s="7"/>
      <c r="C16" s="7"/>
      <c r="D16" s="7"/>
      <c r="E16" s="7"/>
      <c r="F16" s="7"/>
      <c r="G16" s="7"/>
    </row>
  </sheetData>
  <sheetProtection algorithmName="SHA-512" hashValue="y8R7NZD4eLBJv4ue9N9d6XVyUQf2gcRA29d5KEkTmkNeaGr4hhH4fqZZmpMudIE8LVzPjF5ed8ePGszGuz0wiQ==" saltValue="RCwHN6rt5VMZDVBHycBANw==" spinCount="100000" sheet="1" objects="1" scenarios="1"/>
  <mergeCells count="20">
    <mergeCell ref="A1:G1"/>
    <mergeCell ref="A2:G2"/>
    <mergeCell ref="A3:G3"/>
    <mergeCell ref="A4:G4"/>
    <mergeCell ref="A5:D5"/>
    <mergeCell ref="E5:G5"/>
    <mergeCell ref="A6:D6"/>
    <mergeCell ref="E6:G6"/>
    <mergeCell ref="A7:G7"/>
    <mergeCell ref="F8:G8"/>
    <mergeCell ref="F9:G9"/>
    <mergeCell ref="F10:G10"/>
    <mergeCell ref="A13:G13"/>
    <mergeCell ref="A14:D14"/>
    <mergeCell ref="E14:G14"/>
    <mergeCell ref="A15:F15"/>
    <mergeCell ref="A11:D11"/>
    <mergeCell ref="E11:G11"/>
    <mergeCell ref="A12:D12"/>
    <mergeCell ref="E12:G1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93BB-8522-4BF5-8CC8-D17D3D032BCD}">
  <sheetPr>
    <tabColor theme="0"/>
    <outlinePr summaryBelow="0" summaryRight="0"/>
    <pageSetUpPr fitToPage="1"/>
  </sheetPr>
  <dimension ref="A1:H993"/>
  <sheetViews>
    <sheetView showGridLines="0" workbookViewId="0">
      <selection activeCell="A2" sqref="A2"/>
    </sheetView>
  </sheetViews>
  <sheetFormatPr defaultColWidth="12.5703125" defaultRowHeight="15" customHeight="1"/>
  <cols>
    <col min="1" max="1" width="4.28515625" style="169" customWidth="1"/>
    <col min="2" max="2" width="23.140625" style="169" customWidth="1"/>
    <col min="3" max="3" width="31.85546875" style="169" customWidth="1"/>
    <col min="4" max="4" width="7.42578125" style="169" customWidth="1"/>
    <col min="5" max="5" width="16.42578125" style="169" customWidth="1"/>
    <col min="6" max="6" width="20.28515625" style="169" customWidth="1"/>
    <col min="7" max="7" width="21.140625" style="169" customWidth="1"/>
    <col min="8" max="8" width="4" style="169" customWidth="1"/>
    <col min="9" max="26" width="17.28515625" style="169" customWidth="1"/>
    <col min="27" max="16384" width="12.5703125" style="169"/>
  </cols>
  <sheetData>
    <row r="1" spans="1:8" ht="14.25" customHeight="1">
      <c r="A1" s="236" t="s">
        <v>568</v>
      </c>
      <c r="B1" s="236"/>
      <c r="C1" s="236"/>
      <c r="D1" s="236"/>
      <c r="E1" s="236"/>
      <c r="F1" s="236"/>
      <c r="G1" s="236"/>
    </row>
    <row r="2" spans="1:8" ht="25.5" customHeight="1">
      <c r="A2" s="218"/>
      <c r="B2" s="217"/>
      <c r="C2" s="217"/>
      <c r="D2" s="216"/>
      <c r="E2" s="216"/>
      <c r="F2" s="216"/>
      <c r="G2" s="215"/>
      <c r="H2" s="215"/>
    </row>
    <row r="3" spans="1:8" ht="15.75" customHeight="1">
      <c r="A3" s="201"/>
      <c r="B3" s="214"/>
      <c r="C3" s="389" t="s">
        <v>566</v>
      </c>
      <c r="D3" s="389"/>
      <c r="E3" s="389"/>
      <c r="F3" s="389"/>
      <c r="G3" s="213"/>
      <c r="H3" s="210"/>
    </row>
    <row r="4" spans="1:8" ht="18" customHeight="1">
      <c r="A4" s="203"/>
      <c r="B4" s="211" t="s">
        <v>565</v>
      </c>
      <c r="C4" s="212" t="s">
        <v>564</v>
      </c>
      <c r="D4" s="210"/>
      <c r="E4" s="201"/>
      <c r="F4" s="203"/>
      <c r="G4" s="390" t="s">
        <v>563</v>
      </c>
      <c r="H4" s="210"/>
    </row>
    <row r="5" spans="1:8" ht="35.25" customHeight="1">
      <c r="A5" s="203"/>
      <c r="B5" s="211" t="s">
        <v>562</v>
      </c>
      <c r="C5" s="212" t="s">
        <v>561</v>
      </c>
      <c r="D5" s="210"/>
      <c r="E5" s="201"/>
      <c r="F5" s="203"/>
      <c r="G5" s="370"/>
      <c r="H5" s="210"/>
    </row>
    <row r="6" spans="1:8" ht="34.5" customHeight="1">
      <c r="A6" s="203"/>
      <c r="B6" s="211" t="s">
        <v>560</v>
      </c>
      <c r="C6" s="212" t="s">
        <v>559</v>
      </c>
      <c r="D6" s="210"/>
      <c r="E6" s="201"/>
      <c r="F6" s="203"/>
      <c r="G6" s="370"/>
      <c r="H6" s="204"/>
    </row>
    <row r="7" spans="1:8" ht="18" customHeight="1">
      <c r="A7" s="203"/>
      <c r="B7" s="202"/>
      <c r="C7" s="202"/>
      <c r="D7" s="201"/>
      <c r="E7" s="206"/>
      <c r="F7" s="201"/>
      <c r="G7" s="209" t="s">
        <v>558</v>
      </c>
      <c r="H7" s="207"/>
    </row>
    <row r="8" spans="1:8" ht="18" customHeight="1">
      <c r="A8" s="203"/>
      <c r="B8" s="202"/>
      <c r="C8" s="202"/>
      <c r="D8" s="201"/>
      <c r="E8" s="208"/>
      <c r="F8" s="201"/>
      <c r="G8" s="207"/>
      <c r="H8" s="204"/>
    </row>
    <row r="9" spans="1:8" ht="18" customHeight="1">
      <c r="A9" s="203"/>
      <c r="B9" s="202"/>
      <c r="C9" s="202"/>
      <c r="D9" s="201"/>
      <c r="E9" s="206"/>
      <c r="F9" s="201"/>
      <c r="G9" s="205" t="s">
        <v>557</v>
      </c>
      <c r="H9" s="200"/>
    </row>
    <row r="10" spans="1:8" ht="18" customHeight="1">
      <c r="A10" s="203"/>
      <c r="B10" s="202"/>
      <c r="C10" s="202"/>
      <c r="D10" s="201"/>
      <c r="E10" s="200"/>
      <c r="F10" s="201"/>
      <c r="G10" s="200"/>
      <c r="H10" s="200"/>
    </row>
    <row r="11" spans="1:8" ht="18" customHeight="1">
      <c r="A11" s="175"/>
      <c r="B11" s="199"/>
      <c r="C11" s="199"/>
      <c r="D11" s="190"/>
      <c r="E11" s="190"/>
      <c r="F11" s="391"/>
      <c r="G11" s="370"/>
      <c r="H11" s="197"/>
    </row>
    <row r="12" spans="1:8" ht="15.75" customHeight="1">
      <c r="A12" s="175"/>
      <c r="B12" s="198"/>
      <c r="C12" s="198"/>
      <c r="D12" s="190"/>
      <c r="E12" s="392" t="s">
        <v>556</v>
      </c>
      <c r="F12" s="370"/>
      <c r="G12" s="370"/>
      <c r="H12" s="194"/>
    </row>
    <row r="13" spans="1:8" ht="14.25" customHeight="1">
      <c r="A13" s="175"/>
      <c r="B13" s="393" t="s">
        <v>555</v>
      </c>
      <c r="C13" s="394"/>
      <c r="D13" s="190"/>
      <c r="E13" s="196" t="s">
        <v>554</v>
      </c>
      <c r="F13" s="195"/>
      <c r="G13" s="195"/>
      <c r="H13" s="190"/>
    </row>
    <row r="14" spans="1:8" ht="18" customHeight="1">
      <c r="A14" s="175"/>
      <c r="B14" s="190"/>
      <c r="C14" s="190"/>
      <c r="D14" s="190"/>
      <c r="E14" s="190"/>
      <c r="F14" s="190"/>
      <c r="G14" s="190"/>
      <c r="H14" s="193"/>
    </row>
    <row r="15" spans="1:8" ht="18" customHeight="1">
      <c r="A15" s="175"/>
      <c r="B15" s="372" t="s">
        <v>553</v>
      </c>
      <c r="C15" s="370"/>
      <c r="D15" s="192"/>
      <c r="E15" s="193" t="s">
        <v>552</v>
      </c>
      <c r="F15" s="193"/>
      <c r="G15" s="193"/>
      <c r="H15" s="193"/>
    </row>
    <row r="16" spans="1:8" ht="18" customHeight="1">
      <c r="A16" s="175"/>
      <c r="B16" s="372" t="s">
        <v>551</v>
      </c>
      <c r="C16" s="370"/>
      <c r="D16" s="192"/>
      <c r="E16" s="193" t="s">
        <v>550</v>
      </c>
      <c r="F16" s="193"/>
      <c r="G16" s="193"/>
      <c r="H16" s="193"/>
    </row>
    <row r="17" spans="1:8" ht="18" customHeight="1">
      <c r="A17" s="175"/>
      <c r="B17" s="372" t="s">
        <v>549</v>
      </c>
      <c r="C17" s="370"/>
      <c r="D17" s="192"/>
      <c r="E17" s="193" t="s">
        <v>548</v>
      </c>
      <c r="F17" s="193"/>
      <c r="G17" s="193"/>
      <c r="H17" s="193"/>
    </row>
    <row r="18" spans="1:8" ht="18" customHeight="1">
      <c r="A18" s="175"/>
      <c r="B18" s="372" t="s">
        <v>547</v>
      </c>
      <c r="C18" s="370"/>
      <c r="D18" s="192"/>
      <c r="E18" s="193" t="s">
        <v>546</v>
      </c>
      <c r="F18" s="193"/>
      <c r="G18" s="193"/>
      <c r="H18" s="193"/>
    </row>
    <row r="19" spans="1:8" ht="18" customHeight="1">
      <c r="A19" s="175"/>
      <c r="B19" s="372" t="s">
        <v>545</v>
      </c>
      <c r="C19" s="370"/>
      <c r="D19" s="192"/>
      <c r="E19" s="193"/>
      <c r="F19" s="193"/>
      <c r="G19" s="193"/>
      <c r="H19" s="191"/>
    </row>
    <row r="20" spans="1:8" ht="8.25" customHeight="1">
      <c r="A20" s="175"/>
      <c r="B20" s="193"/>
      <c r="C20" s="193"/>
      <c r="D20" s="192"/>
      <c r="E20" s="385"/>
      <c r="F20" s="370"/>
      <c r="G20" s="370"/>
      <c r="H20" s="190"/>
    </row>
    <row r="21" spans="1:8" ht="16.5" customHeight="1">
      <c r="A21" s="175"/>
      <c r="B21" s="190"/>
      <c r="C21" s="190"/>
      <c r="D21" s="190"/>
      <c r="E21" s="190"/>
      <c r="F21" s="190"/>
      <c r="G21" s="190"/>
      <c r="H21" s="187"/>
    </row>
    <row r="22" spans="1:8" ht="30" customHeight="1">
      <c r="A22" s="175"/>
      <c r="B22" s="371" t="s">
        <v>544</v>
      </c>
      <c r="C22" s="370"/>
      <c r="D22" s="370"/>
      <c r="E22" s="189"/>
      <c r="F22" s="189"/>
      <c r="G22" s="188" t="s">
        <v>543</v>
      </c>
      <c r="H22" s="180"/>
    </row>
    <row r="23" spans="1:8" ht="18" customHeight="1">
      <c r="A23" s="175"/>
      <c r="B23" s="373" t="s">
        <v>542</v>
      </c>
      <c r="C23" s="374"/>
      <c r="D23" s="374"/>
      <c r="E23" s="374"/>
      <c r="F23" s="375"/>
      <c r="G23" s="186"/>
      <c r="H23" s="180"/>
    </row>
    <row r="24" spans="1:8" ht="18" customHeight="1">
      <c r="A24" s="175"/>
      <c r="B24" s="376" t="s">
        <v>541</v>
      </c>
      <c r="C24" s="377"/>
      <c r="D24" s="377"/>
      <c r="E24" s="377"/>
      <c r="F24" s="378"/>
      <c r="G24" s="182"/>
      <c r="H24" s="180"/>
    </row>
    <row r="25" spans="1:8" ht="18" customHeight="1">
      <c r="A25" s="175"/>
      <c r="B25" s="379" t="s">
        <v>540</v>
      </c>
      <c r="C25" s="380"/>
      <c r="D25" s="380"/>
      <c r="E25" s="380"/>
      <c r="F25" s="381"/>
      <c r="G25" s="184">
        <f>G23+G24</f>
        <v>0</v>
      </c>
      <c r="H25" s="180"/>
    </row>
    <row r="26" spans="1:8" ht="18" customHeight="1">
      <c r="A26" s="175"/>
      <c r="B26" s="376"/>
      <c r="C26" s="377"/>
      <c r="D26" s="377"/>
      <c r="E26" s="377"/>
      <c r="F26" s="378"/>
      <c r="G26" s="182"/>
      <c r="H26" s="180"/>
    </row>
    <row r="27" spans="1:8" ht="18" customHeight="1">
      <c r="A27" s="175"/>
      <c r="B27" s="379" t="s">
        <v>539</v>
      </c>
      <c r="C27" s="380"/>
      <c r="D27" s="380"/>
      <c r="E27" s="380"/>
      <c r="F27" s="381"/>
      <c r="G27" s="184"/>
      <c r="H27" s="180"/>
    </row>
    <row r="28" spans="1:8" ht="18" customHeight="1">
      <c r="A28" s="175"/>
      <c r="B28" s="376"/>
      <c r="C28" s="377"/>
      <c r="D28" s="377"/>
      <c r="E28" s="377"/>
      <c r="F28" s="378"/>
      <c r="G28" s="185"/>
      <c r="H28" s="180"/>
    </row>
    <row r="29" spans="1:8" ht="18" customHeight="1">
      <c r="A29" s="175"/>
      <c r="B29" s="379" t="s">
        <v>538</v>
      </c>
      <c r="C29" s="380"/>
      <c r="D29" s="380"/>
      <c r="E29" s="380"/>
      <c r="F29" s="381"/>
      <c r="G29" s="184"/>
      <c r="H29" s="180"/>
    </row>
    <row r="30" spans="1:8" ht="18" customHeight="1">
      <c r="A30" s="175"/>
      <c r="B30" s="376"/>
      <c r="C30" s="377"/>
      <c r="D30" s="377"/>
      <c r="E30" s="377"/>
      <c r="F30" s="378"/>
      <c r="G30" s="182"/>
      <c r="H30" s="180"/>
    </row>
    <row r="31" spans="1:8" ht="18" customHeight="1">
      <c r="A31" s="175"/>
      <c r="B31" s="386" t="s">
        <v>537</v>
      </c>
      <c r="C31" s="387"/>
      <c r="D31" s="387"/>
      <c r="E31" s="387"/>
      <c r="F31" s="388"/>
      <c r="G31" s="183"/>
      <c r="H31" s="180"/>
    </row>
    <row r="32" spans="1:8" ht="18" customHeight="1">
      <c r="A32" s="175"/>
      <c r="B32" s="376" t="s">
        <v>536</v>
      </c>
      <c r="C32" s="377"/>
      <c r="D32" s="377"/>
      <c r="E32" s="377"/>
      <c r="F32" s="378"/>
      <c r="G32" s="182"/>
      <c r="H32" s="180"/>
    </row>
    <row r="33" spans="1:8" ht="28.5" customHeight="1">
      <c r="A33" s="175"/>
      <c r="B33" s="382" t="s">
        <v>535</v>
      </c>
      <c r="C33" s="383"/>
      <c r="D33" s="383"/>
      <c r="E33" s="383"/>
      <c r="F33" s="384"/>
      <c r="G33" s="181">
        <f>G31+G32</f>
        <v>0</v>
      </c>
      <c r="H33" s="171"/>
    </row>
    <row r="34" spans="1:8" ht="27.75" customHeight="1">
      <c r="A34" s="175"/>
      <c r="B34" s="179" t="s">
        <v>534</v>
      </c>
      <c r="C34" s="370"/>
      <c r="D34" s="370"/>
      <c r="E34" s="173"/>
      <c r="F34" s="178" t="s">
        <v>533</v>
      </c>
      <c r="G34" s="177">
        <f>G25+G27+G29+G33</f>
        <v>0</v>
      </c>
      <c r="H34" s="176"/>
    </row>
    <row r="35" spans="1:8" ht="19.5" customHeight="1">
      <c r="A35" s="175"/>
      <c r="B35" s="174"/>
      <c r="C35" s="370"/>
      <c r="D35" s="370"/>
      <c r="E35" s="173"/>
      <c r="H35" s="171"/>
    </row>
    <row r="36" spans="1:8" ht="19.5" customHeight="1">
      <c r="A36" s="175"/>
      <c r="B36" s="174"/>
      <c r="C36" s="370"/>
      <c r="D36" s="370"/>
      <c r="E36" s="173"/>
      <c r="F36" s="172"/>
      <c r="G36" s="172"/>
      <c r="H36" s="171"/>
    </row>
    <row r="37" spans="1:8" ht="19.5" customHeight="1">
      <c r="A37" s="175"/>
      <c r="B37" s="174"/>
      <c r="E37" s="173"/>
      <c r="F37" s="172"/>
      <c r="G37" s="172"/>
      <c r="H37" s="171"/>
    </row>
    <row r="38" spans="1:8" ht="15.75" customHeight="1">
      <c r="A38" s="175"/>
      <c r="B38" s="174"/>
      <c r="E38" s="173"/>
      <c r="F38" s="172"/>
      <c r="G38" s="172"/>
    </row>
    <row r="39" spans="1:8" ht="15.75" customHeight="1">
      <c r="A39" s="170"/>
      <c r="B39" s="170"/>
      <c r="C39" s="170"/>
      <c r="D39" s="170"/>
      <c r="E39" s="170"/>
      <c r="F39" s="170"/>
      <c r="G39" s="170"/>
      <c r="H39" s="170"/>
    </row>
    <row r="40" spans="1:8" ht="15.75" customHeight="1"/>
    <row r="41" spans="1:8" ht="15.75" customHeight="1"/>
    <row r="42" spans="1:8" ht="15.75" customHeight="1"/>
    <row r="43" spans="1:8" ht="15.75" customHeight="1"/>
    <row r="44" spans="1:8" ht="15.75" customHeight="1"/>
    <row r="45" spans="1:8" ht="15.75" customHeight="1"/>
    <row r="46" spans="1:8" ht="15.75" customHeight="1"/>
    <row r="47" spans="1:8" ht="15.75" customHeight="1"/>
    <row r="48" spans="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5">
    <mergeCell ref="B30:F30"/>
    <mergeCell ref="B31:F31"/>
    <mergeCell ref="C3:F3"/>
    <mergeCell ref="A1:G1"/>
    <mergeCell ref="G4:G6"/>
    <mergeCell ref="F11:G11"/>
    <mergeCell ref="E12:G12"/>
    <mergeCell ref="B13:C13"/>
    <mergeCell ref="B15:C15"/>
    <mergeCell ref="C34:D36"/>
    <mergeCell ref="B22:D22"/>
    <mergeCell ref="B16:C16"/>
    <mergeCell ref="B17:C17"/>
    <mergeCell ref="B18:C18"/>
    <mergeCell ref="B19:C19"/>
    <mergeCell ref="B23:F23"/>
    <mergeCell ref="B24:F24"/>
    <mergeCell ref="B25:F25"/>
    <mergeCell ref="B26:F26"/>
    <mergeCell ref="B32:F32"/>
    <mergeCell ref="B33:F33"/>
    <mergeCell ref="E20:G20"/>
    <mergeCell ref="B27:F27"/>
    <mergeCell ref="B28:F28"/>
    <mergeCell ref="B29:F29"/>
  </mergeCells>
  <printOptions horizontalCentered="1" verticalCentered="1"/>
  <pageMargins left="0" right="0" top="0.5" bottom="0.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3"/>
  <sheetViews>
    <sheetView zoomScale="90" zoomScaleNormal="90" workbookViewId="0">
      <selection activeCell="C19" sqref="C19"/>
    </sheetView>
  </sheetViews>
  <sheetFormatPr defaultColWidth="8.85546875" defaultRowHeight="15"/>
  <cols>
    <col min="1" max="1" width="37.140625" customWidth="1"/>
    <col min="2" max="2" width="48.42578125" customWidth="1"/>
    <col min="3" max="3" width="15.7109375" customWidth="1"/>
    <col min="4" max="4" width="17.42578125" customWidth="1"/>
    <col min="5" max="5" width="15.7109375" customWidth="1"/>
    <col min="6" max="6" width="11.42578125" customWidth="1"/>
    <col min="7" max="7" width="13.42578125" customWidth="1"/>
    <col min="8" max="8" width="12.42578125" customWidth="1"/>
    <col min="9" max="9" width="10.85546875" customWidth="1"/>
  </cols>
  <sheetData>
    <row r="1" spans="1:9" ht="21">
      <c r="A1" s="236" t="s">
        <v>491</v>
      </c>
      <c r="B1" s="236"/>
      <c r="C1" s="236"/>
      <c r="D1" s="236"/>
      <c r="E1" s="236"/>
      <c r="F1" s="236"/>
      <c r="G1" s="236"/>
      <c r="H1" s="236"/>
      <c r="I1" s="236"/>
    </row>
    <row r="2" spans="1:9" ht="15.75">
      <c r="A2" s="243" t="s">
        <v>0</v>
      </c>
      <c r="B2" s="243"/>
      <c r="C2" s="243"/>
      <c r="D2" s="243"/>
      <c r="E2" s="243"/>
      <c r="F2" s="243"/>
      <c r="G2" s="243"/>
      <c r="H2" s="243"/>
      <c r="I2" s="243"/>
    </row>
    <row r="3" spans="1:9" ht="15.75">
      <c r="A3" s="250" t="s">
        <v>109</v>
      </c>
      <c r="B3" s="243"/>
      <c r="C3" s="243"/>
      <c r="D3" s="243"/>
      <c r="E3" s="243"/>
      <c r="F3" s="243"/>
      <c r="G3" s="243"/>
      <c r="H3" s="243"/>
      <c r="I3" s="243"/>
    </row>
    <row r="4" spans="1:9" ht="15.75">
      <c r="A4" s="244" t="s">
        <v>2</v>
      </c>
      <c r="B4" s="246" t="s">
        <v>75</v>
      </c>
      <c r="C4" s="246" t="s">
        <v>108</v>
      </c>
      <c r="D4" s="246" t="s">
        <v>107</v>
      </c>
      <c r="E4" s="246" t="s">
        <v>76</v>
      </c>
      <c r="F4" s="248" t="s">
        <v>77</v>
      </c>
      <c r="G4" s="249"/>
      <c r="H4" s="244"/>
      <c r="I4" s="246" t="s">
        <v>79</v>
      </c>
    </row>
    <row r="5" spans="1:9" ht="15.75">
      <c r="A5" s="244"/>
      <c r="B5" s="246"/>
      <c r="C5" s="246"/>
      <c r="D5" s="246"/>
      <c r="E5" s="246"/>
      <c r="F5" s="248" t="s">
        <v>78</v>
      </c>
      <c r="G5" s="249"/>
      <c r="H5" s="244"/>
      <c r="I5" s="246"/>
    </row>
    <row r="6" spans="1:9" ht="16.5" thickBot="1">
      <c r="A6" s="245"/>
      <c r="B6" s="247"/>
      <c r="C6" s="247"/>
      <c r="D6" s="247"/>
      <c r="E6" s="247"/>
      <c r="F6" s="70" t="s">
        <v>43</v>
      </c>
      <c r="G6" s="70" t="s">
        <v>80</v>
      </c>
      <c r="H6" s="70" t="s">
        <v>81</v>
      </c>
      <c r="I6" s="247"/>
    </row>
    <row r="7" spans="1:9" ht="24.75" thickBot="1">
      <c r="A7" s="62" t="s">
        <v>574</v>
      </c>
      <c r="B7" s="3" t="s">
        <v>575</v>
      </c>
      <c r="C7" s="220" t="s">
        <v>580</v>
      </c>
      <c r="D7" s="3" t="s">
        <v>576</v>
      </c>
      <c r="E7" s="4">
        <v>4</v>
      </c>
      <c r="F7" s="4" t="s">
        <v>610</v>
      </c>
      <c r="G7" s="4" t="s">
        <v>612</v>
      </c>
      <c r="H7" s="4" t="s">
        <v>82</v>
      </c>
      <c r="I7" s="5">
        <v>180</v>
      </c>
    </row>
    <row r="8" spans="1:9" ht="24.75" thickBot="1">
      <c r="A8" s="62" t="s">
        <v>577</v>
      </c>
      <c r="B8" s="3" t="s">
        <v>578</v>
      </c>
      <c r="C8" s="3" t="s">
        <v>579</v>
      </c>
      <c r="D8" s="3" t="s">
        <v>576</v>
      </c>
      <c r="E8" s="4">
        <v>3</v>
      </c>
      <c r="F8" s="4" t="s">
        <v>611</v>
      </c>
      <c r="G8" s="4" t="s">
        <v>617</v>
      </c>
      <c r="H8" s="4" t="s">
        <v>82</v>
      </c>
      <c r="I8" s="6">
        <v>180</v>
      </c>
    </row>
    <row r="9" spans="1:9" ht="24.75" thickBot="1">
      <c r="A9" s="62" t="s">
        <v>583</v>
      </c>
      <c r="B9" s="3" t="s">
        <v>581</v>
      </c>
      <c r="C9" s="3" t="s">
        <v>579</v>
      </c>
      <c r="D9" s="3" t="s">
        <v>582</v>
      </c>
      <c r="E9" s="4">
        <v>3</v>
      </c>
      <c r="F9" s="4" t="s">
        <v>611</v>
      </c>
      <c r="G9" s="4" t="s">
        <v>617</v>
      </c>
      <c r="H9" s="4" t="s">
        <v>82</v>
      </c>
      <c r="I9" s="6">
        <v>180</v>
      </c>
    </row>
    <row r="10" spans="1:9" ht="24.75" thickBot="1">
      <c r="A10" s="62" t="s">
        <v>584</v>
      </c>
      <c r="B10" s="3" t="s">
        <v>585</v>
      </c>
      <c r="C10" s="3" t="s">
        <v>586</v>
      </c>
      <c r="D10" s="3" t="s">
        <v>576</v>
      </c>
      <c r="E10" s="4">
        <v>3</v>
      </c>
      <c r="F10" s="4" t="s">
        <v>621</v>
      </c>
      <c r="G10" s="4" t="s">
        <v>622</v>
      </c>
      <c r="H10" s="4"/>
      <c r="I10" s="6">
        <v>180</v>
      </c>
    </row>
    <row r="11" spans="1:9" ht="24.75" thickBot="1">
      <c r="A11" s="62" t="s">
        <v>587</v>
      </c>
      <c r="B11" s="3" t="s">
        <v>588</v>
      </c>
      <c r="C11" s="3" t="s">
        <v>586</v>
      </c>
      <c r="D11" s="3" t="s">
        <v>589</v>
      </c>
      <c r="E11" s="4">
        <v>3</v>
      </c>
      <c r="F11" s="4" t="s">
        <v>623</v>
      </c>
      <c r="G11" s="4" t="s">
        <v>626</v>
      </c>
      <c r="H11" s="4" t="s">
        <v>82</v>
      </c>
      <c r="I11" s="6">
        <v>180</v>
      </c>
    </row>
    <row r="12" spans="1:9" ht="24.75" thickBot="1">
      <c r="A12" s="62" t="s">
        <v>593</v>
      </c>
      <c r="B12" s="3" t="s">
        <v>590</v>
      </c>
      <c r="C12" s="3" t="s">
        <v>607</v>
      </c>
      <c r="D12" s="3" t="s">
        <v>589</v>
      </c>
      <c r="E12" s="4">
        <v>3</v>
      </c>
      <c r="F12" s="4" t="s">
        <v>623</v>
      </c>
      <c r="G12" s="4" t="s">
        <v>620</v>
      </c>
      <c r="H12" s="4" t="s">
        <v>614</v>
      </c>
      <c r="I12" s="6">
        <v>180</v>
      </c>
    </row>
    <row r="13" spans="1:9" ht="24.75" thickBot="1">
      <c r="A13" s="62" t="s">
        <v>594</v>
      </c>
      <c r="B13" s="3" t="s">
        <v>591</v>
      </c>
      <c r="C13" s="3" t="s">
        <v>586</v>
      </c>
      <c r="D13" s="3" t="s">
        <v>589</v>
      </c>
      <c r="E13" s="4">
        <v>3</v>
      </c>
      <c r="F13" s="4" t="s">
        <v>623</v>
      </c>
      <c r="G13" s="4" t="s">
        <v>624</v>
      </c>
      <c r="H13" s="4" t="s">
        <v>82</v>
      </c>
      <c r="I13" s="6">
        <v>180</v>
      </c>
    </row>
    <row r="14" spans="1:9" ht="24.75" thickBot="1">
      <c r="A14" s="62" t="s">
        <v>592</v>
      </c>
      <c r="B14" s="3" t="s">
        <v>595</v>
      </c>
      <c r="C14" s="3" t="s">
        <v>586</v>
      </c>
      <c r="D14" s="3" t="s">
        <v>576</v>
      </c>
      <c r="E14" s="4">
        <v>3</v>
      </c>
      <c r="F14" s="4" t="s">
        <v>623</v>
      </c>
      <c r="G14" s="4" t="s">
        <v>616</v>
      </c>
      <c r="H14" s="4" t="s">
        <v>614</v>
      </c>
      <c r="I14" s="6">
        <v>180</v>
      </c>
    </row>
    <row r="15" spans="1:9" ht="24.75" thickBot="1">
      <c r="A15" s="62" t="s">
        <v>629</v>
      </c>
      <c r="B15" s="3" t="s">
        <v>596</v>
      </c>
      <c r="C15" s="3" t="s">
        <v>601</v>
      </c>
      <c r="D15" s="3" t="s">
        <v>576</v>
      </c>
      <c r="E15" s="4">
        <v>3</v>
      </c>
      <c r="F15" s="4" t="s">
        <v>613</v>
      </c>
      <c r="G15" s="4" t="s">
        <v>609</v>
      </c>
      <c r="H15" s="4" t="s">
        <v>614</v>
      </c>
      <c r="I15" s="6">
        <v>180</v>
      </c>
    </row>
    <row r="16" spans="1:9" ht="24.75" thickBot="1">
      <c r="A16" s="62" t="s">
        <v>630</v>
      </c>
      <c r="B16" s="3" t="s">
        <v>597</v>
      </c>
      <c r="C16" s="220" t="s">
        <v>598</v>
      </c>
      <c r="D16" s="3" t="s">
        <v>576</v>
      </c>
      <c r="E16" s="4">
        <v>4</v>
      </c>
      <c r="F16" s="4" t="s">
        <v>627</v>
      </c>
      <c r="G16" s="4" t="s">
        <v>628</v>
      </c>
      <c r="H16" s="4" t="s">
        <v>614</v>
      </c>
      <c r="I16" s="6">
        <v>180</v>
      </c>
    </row>
    <row r="17" spans="1:9" ht="24.75" thickBot="1">
      <c r="A17" s="62" t="s">
        <v>631</v>
      </c>
      <c r="B17" s="3" t="s">
        <v>599</v>
      </c>
      <c r="C17" s="3" t="s">
        <v>600</v>
      </c>
      <c r="D17" s="3" t="s">
        <v>589</v>
      </c>
      <c r="E17" s="4">
        <v>3</v>
      </c>
      <c r="F17" s="4" t="s">
        <v>618</v>
      </c>
      <c r="G17" s="4" t="s">
        <v>619</v>
      </c>
      <c r="H17" s="4" t="s">
        <v>614</v>
      </c>
      <c r="I17" s="6">
        <v>180</v>
      </c>
    </row>
    <row r="18" spans="1:9" ht="15.75" thickBot="1">
      <c r="A18" s="62" t="s">
        <v>632</v>
      </c>
      <c r="B18" s="3" t="s">
        <v>602</v>
      </c>
      <c r="C18" s="3" t="s">
        <v>603</v>
      </c>
      <c r="D18" s="3" t="s">
        <v>604</v>
      </c>
      <c r="E18" s="4">
        <v>1</v>
      </c>
      <c r="F18" s="4" t="s">
        <v>625</v>
      </c>
      <c r="G18" s="4" t="s">
        <v>605</v>
      </c>
      <c r="H18" s="4" t="s">
        <v>614</v>
      </c>
      <c r="I18" s="6">
        <v>180</v>
      </c>
    </row>
    <row r="19" spans="1:9" ht="15.75" thickBot="1">
      <c r="A19" s="62" t="s">
        <v>606</v>
      </c>
      <c r="B19" s="3" t="s">
        <v>608</v>
      </c>
      <c r="C19" s="3" t="s">
        <v>586</v>
      </c>
      <c r="D19" s="3" t="s">
        <v>604</v>
      </c>
      <c r="E19" s="4">
        <v>2</v>
      </c>
      <c r="F19" s="4" t="s">
        <v>615</v>
      </c>
      <c r="G19" s="4" t="s">
        <v>82</v>
      </c>
      <c r="H19" s="4" t="s">
        <v>614</v>
      </c>
      <c r="I19" s="6">
        <v>180</v>
      </c>
    </row>
    <row r="20" spans="1:9" ht="15.75" thickBot="1">
      <c r="A20" s="62"/>
      <c r="B20" s="3" t="s">
        <v>3</v>
      </c>
      <c r="C20" s="3" t="s">
        <v>3</v>
      </c>
      <c r="D20" s="3"/>
      <c r="E20" s="4" t="s">
        <v>4</v>
      </c>
      <c r="F20" s="4" t="s">
        <v>82</v>
      </c>
      <c r="G20" s="4" t="s">
        <v>82</v>
      </c>
      <c r="H20" s="4" t="s">
        <v>82</v>
      </c>
      <c r="I20" s="6" t="s">
        <v>4</v>
      </c>
    </row>
    <row r="21" spans="1:9" ht="15.75" thickBot="1">
      <c r="A21" s="62"/>
      <c r="B21" s="3" t="s">
        <v>3</v>
      </c>
      <c r="C21" s="3" t="s">
        <v>3</v>
      </c>
      <c r="D21" s="3"/>
      <c r="E21" s="4" t="s">
        <v>4</v>
      </c>
      <c r="F21" s="4" t="s">
        <v>82</v>
      </c>
      <c r="G21" s="4" t="s">
        <v>82</v>
      </c>
      <c r="H21" s="4" t="s">
        <v>82</v>
      </c>
      <c r="I21" s="6" t="s">
        <v>4</v>
      </c>
    </row>
    <row r="22" spans="1:9" ht="15.75" thickBot="1">
      <c r="A22" s="62"/>
      <c r="B22" s="3" t="s">
        <v>3</v>
      </c>
      <c r="C22" s="3" t="s">
        <v>3</v>
      </c>
      <c r="D22" s="3"/>
      <c r="E22" s="4" t="s">
        <v>4</v>
      </c>
      <c r="F22" s="4" t="s">
        <v>82</v>
      </c>
      <c r="G22" s="4" t="s">
        <v>82</v>
      </c>
      <c r="H22" s="4" t="s">
        <v>82</v>
      </c>
      <c r="I22" s="6" t="s">
        <v>4</v>
      </c>
    </row>
    <row r="23" spans="1:9" ht="15.75" thickBot="1">
      <c r="A23" s="62"/>
      <c r="B23" s="3" t="s">
        <v>3</v>
      </c>
      <c r="C23" s="3" t="s">
        <v>3</v>
      </c>
      <c r="D23" s="3"/>
      <c r="E23" s="4" t="s">
        <v>4</v>
      </c>
      <c r="F23" s="4" t="s">
        <v>82</v>
      </c>
      <c r="G23" s="4" t="s">
        <v>82</v>
      </c>
      <c r="H23" s="4" t="s">
        <v>82</v>
      </c>
      <c r="I23" s="6" t="s">
        <v>4</v>
      </c>
    </row>
    <row r="24" spans="1:9" ht="15.75" thickBot="1">
      <c r="A24" s="62"/>
      <c r="B24" s="3" t="s">
        <v>3</v>
      </c>
      <c r="C24" s="3" t="s">
        <v>3</v>
      </c>
      <c r="D24" s="3"/>
      <c r="E24" s="4" t="s">
        <v>4</v>
      </c>
      <c r="F24" s="4" t="s">
        <v>82</v>
      </c>
      <c r="G24" s="4" t="s">
        <v>82</v>
      </c>
      <c r="H24" s="4" t="s">
        <v>82</v>
      </c>
      <c r="I24" s="6" t="s">
        <v>4</v>
      </c>
    </row>
    <row r="25" spans="1:9" ht="15.75" thickBot="1">
      <c r="A25" s="62"/>
      <c r="B25" s="3" t="s">
        <v>3</v>
      </c>
      <c r="C25" s="3" t="s">
        <v>3</v>
      </c>
      <c r="D25" s="3"/>
      <c r="E25" s="4" t="s">
        <v>4</v>
      </c>
      <c r="F25" s="4" t="s">
        <v>82</v>
      </c>
      <c r="G25" s="4" t="s">
        <v>82</v>
      </c>
      <c r="H25" s="4" t="s">
        <v>82</v>
      </c>
      <c r="I25" s="6" t="s">
        <v>4</v>
      </c>
    </row>
    <row r="26" spans="1:9" ht="15.75" thickBot="1">
      <c r="A26" s="62"/>
      <c r="B26" s="3"/>
      <c r="C26" s="3"/>
      <c r="D26" s="3"/>
      <c r="E26" s="4"/>
      <c r="F26" s="4" t="s">
        <v>82</v>
      </c>
      <c r="G26" s="4" t="s">
        <v>82</v>
      </c>
      <c r="H26" s="4" t="s">
        <v>82</v>
      </c>
      <c r="I26" s="6"/>
    </row>
    <row r="27" spans="1:9" ht="15.75" thickBot="1">
      <c r="A27" s="62"/>
      <c r="B27" s="3"/>
      <c r="C27" s="3"/>
      <c r="D27" s="3"/>
      <c r="E27" s="4"/>
      <c r="F27" s="4" t="s">
        <v>82</v>
      </c>
      <c r="G27" s="4" t="s">
        <v>82</v>
      </c>
      <c r="H27" s="4" t="s">
        <v>82</v>
      </c>
      <c r="I27" s="6"/>
    </row>
    <row r="28" spans="1:9" ht="15.75" thickBot="1">
      <c r="A28" s="62"/>
      <c r="B28" s="3" t="s">
        <v>3</v>
      </c>
      <c r="C28" s="3" t="s">
        <v>3</v>
      </c>
      <c r="D28" s="3"/>
      <c r="E28" s="4" t="s">
        <v>4</v>
      </c>
      <c r="F28" s="4" t="s">
        <v>82</v>
      </c>
      <c r="G28" s="4" t="s">
        <v>82</v>
      </c>
      <c r="H28" s="4" t="s">
        <v>82</v>
      </c>
      <c r="I28" s="6" t="s">
        <v>4</v>
      </c>
    </row>
    <row r="29" spans="1:9" ht="15.75" thickBot="1">
      <c r="A29" s="62"/>
      <c r="B29" s="3" t="s">
        <v>3</v>
      </c>
      <c r="C29" s="3" t="s">
        <v>3</v>
      </c>
      <c r="D29" s="3"/>
      <c r="E29" s="4" t="s">
        <v>4</v>
      </c>
      <c r="F29" s="4" t="s">
        <v>82</v>
      </c>
      <c r="G29" s="4" t="s">
        <v>82</v>
      </c>
      <c r="H29" s="4" t="s">
        <v>82</v>
      </c>
      <c r="I29" s="6" t="s">
        <v>4</v>
      </c>
    </row>
    <row r="30" spans="1:9" ht="15.75" thickBot="1">
      <c r="A30" s="62"/>
      <c r="B30" s="3" t="s">
        <v>3</v>
      </c>
      <c r="C30" s="3" t="s">
        <v>3</v>
      </c>
      <c r="D30" s="3"/>
      <c r="E30" s="4" t="s">
        <v>4</v>
      </c>
      <c r="F30" s="4" t="s">
        <v>82</v>
      </c>
      <c r="G30" s="4" t="s">
        <v>82</v>
      </c>
      <c r="H30" s="4" t="s">
        <v>82</v>
      </c>
      <c r="I30" s="6" t="s">
        <v>4</v>
      </c>
    </row>
    <row r="31" spans="1:9" ht="15.75" thickBot="1">
      <c r="A31" s="62"/>
      <c r="B31" s="3" t="s">
        <v>3</v>
      </c>
      <c r="C31" s="3" t="s">
        <v>3</v>
      </c>
      <c r="D31" s="3"/>
      <c r="E31" s="4" t="s">
        <v>4</v>
      </c>
      <c r="F31" s="4" t="s">
        <v>82</v>
      </c>
      <c r="G31" s="4" t="s">
        <v>82</v>
      </c>
      <c r="H31" s="4" t="s">
        <v>82</v>
      </c>
      <c r="I31" s="6" t="s">
        <v>4</v>
      </c>
    </row>
    <row r="32" spans="1:9" ht="15.75" thickBot="1">
      <c r="A32" s="62"/>
      <c r="B32" s="3" t="s">
        <v>3</v>
      </c>
      <c r="C32" s="3" t="s">
        <v>3</v>
      </c>
      <c r="D32" s="3"/>
      <c r="E32" s="4" t="s">
        <v>4</v>
      </c>
      <c r="F32" s="4" t="s">
        <v>82</v>
      </c>
      <c r="G32" s="4" t="s">
        <v>82</v>
      </c>
      <c r="H32" s="4" t="s">
        <v>82</v>
      </c>
      <c r="I32" s="6" t="s">
        <v>4</v>
      </c>
    </row>
    <row r="33" spans="1:9" ht="15.75" thickBot="1">
      <c r="A33" s="62"/>
      <c r="B33" s="3" t="s">
        <v>3</v>
      </c>
      <c r="C33" s="3" t="s">
        <v>3</v>
      </c>
      <c r="D33" s="3"/>
      <c r="E33" s="4" t="s">
        <v>4</v>
      </c>
      <c r="F33" s="4" t="s">
        <v>82</v>
      </c>
      <c r="G33" s="4" t="s">
        <v>82</v>
      </c>
      <c r="H33" s="4" t="s">
        <v>82</v>
      </c>
      <c r="I33" s="6" t="s">
        <v>4</v>
      </c>
    </row>
    <row r="34" spans="1:9" ht="15.75" thickBot="1">
      <c r="A34" s="62"/>
      <c r="B34" s="3" t="s">
        <v>3</v>
      </c>
      <c r="C34" s="3" t="s">
        <v>3</v>
      </c>
      <c r="D34" s="3"/>
      <c r="E34" s="4" t="s">
        <v>4</v>
      </c>
      <c r="F34" s="4" t="s">
        <v>82</v>
      </c>
      <c r="G34" s="4" t="s">
        <v>82</v>
      </c>
      <c r="H34" s="4" t="s">
        <v>82</v>
      </c>
      <c r="I34" s="6" t="s">
        <v>4</v>
      </c>
    </row>
    <row r="35" spans="1:9" ht="15.75" thickBot="1">
      <c r="A35" s="62"/>
      <c r="B35" s="3" t="s">
        <v>3</v>
      </c>
      <c r="C35" s="3" t="s">
        <v>3</v>
      </c>
      <c r="D35" s="3"/>
      <c r="E35" s="4" t="s">
        <v>4</v>
      </c>
      <c r="F35" s="4" t="s">
        <v>82</v>
      </c>
      <c r="G35" s="4" t="s">
        <v>82</v>
      </c>
      <c r="H35" s="4" t="s">
        <v>82</v>
      </c>
      <c r="I35" s="6" t="s">
        <v>4</v>
      </c>
    </row>
    <row r="36" spans="1:9" ht="15.75" thickBot="1">
      <c r="A36" s="62"/>
      <c r="B36" s="3" t="s">
        <v>3</v>
      </c>
      <c r="C36" s="3" t="s">
        <v>3</v>
      </c>
      <c r="D36" s="3"/>
      <c r="E36" s="4" t="s">
        <v>4</v>
      </c>
      <c r="F36" s="4" t="s">
        <v>82</v>
      </c>
      <c r="G36" s="4" t="s">
        <v>82</v>
      </c>
      <c r="H36" s="4" t="s">
        <v>82</v>
      </c>
      <c r="I36" s="6" t="s">
        <v>4</v>
      </c>
    </row>
    <row r="37" spans="1:9" ht="15.75" thickBot="1">
      <c r="A37" s="62"/>
      <c r="B37" s="3" t="s">
        <v>3</v>
      </c>
      <c r="C37" s="3" t="s">
        <v>3</v>
      </c>
      <c r="D37" s="3"/>
      <c r="E37" s="4" t="s">
        <v>4</v>
      </c>
      <c r="F37" s="4" t="s">
        <v>82</v>
      </c>
      <c r="G37" s="4" t="s">
        <v>82</v>
      </c>
      <c r="H37" s="4" t="s">
        <v>82</v>
      </c>
      <c r="I37" s="6" t="s">
        <v>4</v>
      </c>
    </row>
    <row r="38" spans="1:9" ht="15.75" thickBot="1">
      <c r="A38" s="62"/>
      <c r="B38" s="3" t="s">
        <v>3</v>
      </c>
      <c r="C38" s="3" t="s">
        <v>3</v>
      </c>
      <c r="D38" s="3"/>
      <c r="E38" s="4" t="s">
        <v>4</v>
      </c>
      <c r="F38" s="4" t="s">
        <v>82</v>
      </c>
      <c r="G38" s="4" t="s">
        <v>82</v>
      </c>
      <c r="H38" s="4" t="s">
        <v>82</v>
      </c>
      <c r="I38" s="6" t="s">
        <v>4</v>
      </c>
    </row>
    <row r="39" spans="1:9" ht="15.75" thickBot="1">
      <c r="A39" s="62"/>
      <c r="B39" s="3" t="s">
        <v>3</v>
      </c>
      <c r="C39" s="3" t="s">
        <v>3</v>
      </c>
      <c r="D39" s="3"/>
      <c r="E39" s="4" t="s">
        <v>4</v>
      </c>
      <c r="F39" s="4" t="s">
        <v>82</v>
      </c>
      <c r="G39" s="4" t="s">
        <v>82</v>
      </c>
      <c r="H39" s="4" t="s">
        <v>82</v>
      </c>
      <c r="I39" s="6" t="s">
        <v>4</v>
      </c>
    </row>
    <row r="40" spans="1:9" ht="15.75" thickBot="1">
      <c r="A40" s="62"/>
      <c r="B40" s="3"/>
      <c r="C40" s="3"/>
      <c r="D40" s="3"/>
      <c r="E40" s="4"/>
      <c r="F40" s="4" t="s">
        <v>82</v>
      </c>
      <c r="G40" s="4" t="s">
        <v>82</v>
      </c>
      <c r="H40" s="4" t="s">
        <v>82</v>
      </c>
      <c r="I40" s="6"/>
    </row>
    <row r="41" spans="1:9" ht="15.75" thickBot="1">
      <c r="A41" s="62"/>
      <c r="B41" s="3"/>
      <c r="C41" s="3"/>
      <c r="D41" s="3"/>
      <c r="E41" s="4"/>
      <c r="F41" s="4" t="s">
        <v>82</v>
      </c>
      <c r="G41" s="4" t="s">
        <v>82</v>
      </c>
      <c r="H41" s="4" t="s">
        <v>82</v>
      </c>
      <c r="I41" s="6"/>
    </row>
    <row r="42" spans="1:9" ht="15.75" thickBot="1">
      <c r="A42" s="62"/>
      <c r="B42" s="3" t="s">
        <v>3</v>
      </c>
      <c r="C42" s="3" t="s">
        <v>3</v>
      </c>
      <c r="D42" s="3"/>
      <c r="E42" s="4" t="s">
        <v>4</v>
      </c>
      <c r="F42" s="4" t="s">
        <v>82</v>
      </c>
      <c r="G42" s="4" t="s">
        <v>82</v>
      </c>
      <c r="H42" s="4" t="s">
        <v>82</v>
      </c>
      <c r="I42" s="6" t="s">
        <v>4</v>
      </c>
    </row>
    <row r="43" spans="1:9" ht="15.75" thickBot="1">
      <c r="A43" s="62"/>
      <c r="B43" s="3" t="s">
        <v>3</v>
      </c>
      <c r="C43" s="3" t="s">
        <v>3</v>
      </c>
      <c r="D43" s="3"/>
      <c r="E43" s="4" t="s">
        <v>4</v>
      </c>
      <c r="F43" s="4" t="s">
        <v>82</v>
      </c>
      <c r="G43" s="4" t="s">
        <v>82</v>
      </c>
      <c r="H43" s="4" t="s">
        <v>82</v>
      </c>
      <c r="I43" s="6" t="s">
        <v>4</v>
      </c>
    </row>
    <row r="44" spans="1:9" ht="15.75" thickBot="1">
      <c r="A44" s="62"/>
      <c r="B44" s="3" t="s">
        <v>3</v>
      </c>
      <c r="C44" s="3" t="s">
        <v>3</v>
      </c>
      <c r="D44" s="3"/>
      <c r="E44" s="4" t="s">
        <v>4</v>
      </c>
      <c r="F44" s="4" t="s">
        <v>82</v>
      </c>
      <c r="G44" s="4" t="s">
        <v>82</v>
      </c>
      <c r="H44" s="4" t="s">
        <v>82</v>
      </c>
      <c r="I44" s="6" t="s">
        <v>4</v>
      </c>
    </row>
    <row r="45" spans="1:9" ht="15.75" thickBot="1">
      <c r="A45" s="62"/>
      <c r="B45" s="3" t="s">
        <v>3</v>
      </c>
      <c r="C45" s="3" t="s">
        <v>3</v>
      </c>
      <c r="D45" s="3"/>
      <c r="E45" s="4" t="s">
        <v>4</v>
      </c>
      <c r="F45" s="4" t="s">
        <v>82</v>
      </c>
      <c r="G45" s="4" t="s">
        <v>82</v>
      </c>
      <c r="H45" s="4" t="s">
        <v>82</v>
      </c>
      <c r="I45" s="6" t="s">
        <v>4</v>
      </c>
    </row>
    <row r="46" spans="1:9" ht="15.75" thickBot="1">
      <c r="A46" s="62"/>
      <c r="B46" s="3" t="s">
        <v>3</v>
      </c>
      <c r="C46" s="3" t="s">
        <v>3</v>
      </c>
      <c r="D46" s="3"/>
      <c r="E46" s="4" t="s">
        <v>4</v>
      </c>
      <c r="F46" s="4" t="s">
        <v>82</v>
      </c>
      <c r="G46" s="4" t="s">
        <v>82</v>
      </c>
      <c r="H46" s="4" t="s">
        <v>82</v>
      </c>
      <c r="I46" s="6" t="s">
        <v>4</v>
      </c>
    </row>
    <row r="47" spans="1:9" ht="15.75" thickBot="1">
      <c r="A47" s="62"/>
      <c r="B47" s="3" t="s">
        <v>3</v>
      </c>
      <c r="C47" s="3" t="s">
        <v>3</v>
      </c>
      <c r="D47" s="3"/>
      <c r="E47" s="4" t="s">
        <v>4</v>
      </c>
      <c r="F47" s="4" t="s">
        <v>82</v>
      </c>
      <c r="G47" s="4" t="s">
        <v>82</v>
      </c>
      <c r="H47" s="4" t="s">
        <v>82</v>
      </c>
      <c r="I47" s="6" t="s">
        <v>4</v>
      </c>
    </row>
    <row r="48" spans="1:9" ht="15.75" thickBot="1">
      <c r="A48" s="62"/>
      <c r="B48" s="3" t="s">
        <v>3</v>
      </c>
      <c r="C48" s="3" t="s">
        <v>3</v>
      </c>
      <c r="D48" s="3"/>
      <c r="E48" s="4" t="s">
        <v>4</v>
      </c>
      <c r="F48" s="4" t="s">
        <v>82</v>
      </c>
      <c r="G48" s="4" t="s">
        <v>82</v>
      </c>
      <c r="H48" s="4" t="s">
        <v>82</v>
      </c>
      <c r="I48" s="6" t="s">
        <v>4</v>
      </c>
    </row>
    <row r="49" spans="1:9" ht="15.75" thickBot="1">
      <c r="A49" s="62"/>
      <c r="B49" s="3" t="s">
        <v>3</v>
      </c>
      <c r="C49" s="3" t="s">
        <v>3</v>
      </c>
      <c r="D49" s="3"/>
      <c r="E49" s="4" t="s">
        <v>4</v>
      </c>
      <c r="F49" s="4" t="s">
        <v>82</v>
      </c>
      <c r="G49" s="4" t="s">
        <v>82</v>
      </c>
      <c r="H49" s="4" t="s">
        <v>82</v>
      </c>
      <c r="I49" s="6" t="s">
        <v>4</v>
      </c>
    </row>
    <row r="50" spans="1:9" ht="15.75" thickBot="1">
      <c r="A50" s="62"/>
      <c r="B50" s="3" t="s">
        <v>3</v>
      </c>
      <c r="C50" s="3" t="s">
        <v>3</v>
      </c>
      <c r="D50" s="3"/>
      <c r="E50" s="4" t="s">
        <v>4</v>
      </c>
      <c r="F50" s="4" t="s">
        <v>82</v>
      </c>
      <c r="G50" s="4" t="s">
        <v>82</v>
      </c>
      <c r="H50" s="4" t="s">
        <v>82</v>
      </c>
      <c r="I50" s="6" t="s">
        <v>4</v>
      </c>
    </row>
    <row r="51" spans="1:9" ht="15.75" thickBot="1">
      <c r="A51" s="62"/>
      <c r="B51" s="3" t="s">
        <v>3</v>
      </c>
      <c r="C51" s="3" t="s">
        <v>3</v>
      </c>
      <c r="D51" s="3"/>
      <c r="E51" s="4" t="s">
        <v>4</v>
      </c>
      <c r="F51" s="4" t="s">
        <v>82</v>
      </c>
      <c r="G51" s="4" t="s">
        <v>82</v>
      </c>
      <c r="H51" s="4" t="s">
        <v>82</v>
      </c>
      <c r="I51" s="6" t="s">
        <v>4</v>
      </c>
    </row>
    <row r="52" spans="1:9" ht="15.75" thickBot="1">
      <c r="A52" s="62"/>
      <c r="B52" s="3" t="s">
        <v>3</v>
      </c>
      <c r="C52" s="3" t="s">
        <v>3</v>
      </c>
      <c r="D52" s="3"/>
      <c r="E52" s="4" t="s">
        <v>4</v>
      </c>
      <c r="F52" s="4" t="s">
        <v>82</v>
      </c>
      <c r="G52" s="4" t="s">
        <v>82</v>
      </c>
      <c r="H52" s="4" t="s">
        <v>82</v>
      </c>
      <c r="I52" s="6" t="s">
        <v>4</v>
      </c>
    </row>
    <row r="53" spans="1:9" ht="15.75" thickBot="1">
      <c r="A53" s="62"/>
      <c r="B53" s="3" t="s">
        <v>3</v>
      </c>
      <c r="C53" s="3" t="s">
        <v>3</v>
      </c>
      <c r="D53" s="3"/>
      <c r="E53" s="4" t="s">
        <v>4</v>
      </c>
      <c r="F53" s="4" t="s">
        <v>82</v>
      </c>
      <c r="G53" s="4" t="s">
        <v>82</v>
      </c>
      <c r="H53" s="4" t="s">
        <v>82</v>
      </c>
      <c r="I53" s="6" t="s">
        <v>4</v>
      </c>
    </row>
    <row r="54" spans="1:9" ht="15.75" thickBot="1">
      <c r="A54" s="62"/>
      <c r="B54" s="3" t="s">
        <v>3</v>
      </c>
      <c r="C54" s="3" t="s">
        <v>3</v>
      </c>
      <c r="D54" s="3"/>
      <c r="E54" s="4" t="s">
        <v>4</v>
      </c>
      <c r="F54" s="4" t="s">
        <v>82</v>
      </c>
      <c r="G54" s="4" t="s">
        <v>82</v>
      </c>
      <c r="H54" s="4" t="s">
        <v>82</v>
      </c>
      <c r="I54" s="6" t="s">
        <v>4</v>
      </c>
    </row>
    <row r="55" spans="1:9" ht="15.75" thickBot="1">
      <c r="A55" s="62"/>
      <c r="B55" s="3"/>
      <c r="C55" s="3"/>
      <c r="D55" s="3"/>
      <c r="E55" s="4"/>
      <c r="F55" s="4" t="s">
        <v>82</v>
      </c>
      <c r="G55" s="4" t="s">
        <v>82</v>
      </c>
      <c r="H55" s="4" t="s">
        <v>82</v>
      </c>
      <c r="I55" s="6"/>
    </row>
    <row r="56" spans="1:9" ht="15.75" thickBot="1">
      <c r="A56" s="62"/>
      <c r="B56" s="3"/>
      <c r="C56" s="3"/>
      <c r="D56" s="3"/>
      <c r="E56" s="4"/>
      <c r="F56" s="4" t="s">
        <v>82</v>
      </c>
      <c r="G56" s="4" t="s">
        <v>82</v>
      </c>
      <c r="H56" s="4" t="s">
        <v>82</v>
      </c>
      <c r="I56" s="6"/>
    </row>
    <row r="57" spans="1:9" ht="15.75" thickBot="1">
      <c r="A57" s="62"/>
      <c r="B57" s="3" t="s">
        <v>3</v>
      </c>
      <c r="C57" s="3" t="s">
        <v>3</v>
      </c>
      <c r="D57" s="3"/>
      <c r="E57" s="4" t="s">
        <v>4</v>
      </c>
      <c r="F57" s="4" t="s">
        <v>82</v>
      </c>
      <c r="G57" s="4" t="s">
        <v>82</v>
      </c>
      <c r="H57" s="4" t="s">
        <v>82</v>
      </c>
      <c r="I57" s="6" t="s">
        <v>4</v>
      </c>
    </row>
    <row r="58" spans="1:9" ht="15.75" thickBot="1">
      <c r="A58" s="62"/>
      <c r="B58" s="3" t="s">
        <v>3</v>
      </c>
      <c r="C58" s="3" t="s">
        <v>3</v>
      </c>
      <c r="D58" s="3"/>
      <c r="E58" s="4" t="s">
        <v>4</v>
      </c>
      <c r="F58" s="4" t="s">
        <v>82</v>
      </c>
      <c r="G58" s="4" t="s">
        <v>82</v>
      </c>
      <c r="H58" s="4" t="s">
        <v>82</v>
      </c>
      <c r="I58" s="6" t="s">
        <v>4</v>
      </c>
    </row>
    <row r="59" spans="1:9" ht="15.75" thickBot="1">
      <c r="A59" s="62"/>
      <c r="B59" s="3" t="s">
        <v>3</v>
      </c>
      <c r="C59" s="3" t="s">
        <v>3</v>
      </c>
      <c r="D59" s="3"/>
      <c r="E59" s="4" t="s">
        <v>4</v>
      </c>
      <c r="F59" s="4" t="s">
        <v>82</v>
      </c>
      <c r="G59" s="4" t="s">
        <v>82</v>
      </c>
      <c r="H59" s="4" t="s">
        <v>82</v>
      </c>
      <c r="I59" s="6" t="s">
        <v>4</v>
      </c>
    </row>
    <row r="60" spans="1:9" ht="15.75" thickBot="1">
      <c r="A60" s="62"/>
      <c r="B60" s="3" t="s">
        <v>3</v>
      </c>
      <c r="C60" s="3" t="s">
        <v>3</v>
      </c>
      <c r="D60" s="3"/>
      <c r="E60" s="4" t="s">
        <v>4</v>
      </c>
      <c r="F60" s="4" t="s">
        <v>82</v>
      </c>
      <c r="G60" s="4" t="s">
        <v>82</v>
      </c>
      <c r="H60" s="4" t="s">
        <v>82</v>
      </c>
      <c r="I60" s="6" t="s">
        <v>4</v>
      </c>
    </row>
    <row r="61" spans="1:9" ht="15.75" thickBot="1">
      <c r="A61" s="62"/>
      <c r="B61" s="3" t="s">
        <v>3</v>
      </c>
      <c r="C61" s="3" t="s">
        <v>3</v>
      </c>
      <c r="D61" s="3"/>
      <c r="E61" s="4" t="s">
        <v>4</v>
      </c>
      <c r="F61" s="4" t="s">
        <v>82</v>
      </c>
      <c r="G61" s="4" t="s">
        <v>82</v>
      </c>
      <c r="H61" s="4" t="s">
        <v>82</v>
      </c>
      <c r="I61" s="6" t="s">
        <v>4</v>
      </c>
    </row>
    <row r="62" spans="1:9" ht="15.75" thickBot="1">
      <c r="A62" s="62"/>
      <c r="B62" s="3" t="s">
        <v>3</v>
      </c>
      <c r="C62" s="3" t="s">
        <v>3</v>
      </c>
      <c r="D62" s="3"/>
      <c r="E62" s="4" t="s">
        <v>4</v>
      </c>
      <c r="F62" s="4" t="s">
        <v>82</v>
      </c>
      <c r="G62" s="4" t="s">
        <v>82</v>
      </c>
      <c r="H62" s="4" t="s">
        <v>82</v>
      </c>
      <c r="I62" s="6" t="s">
        <v>4</v>
      </c>
    </row>
    <row r="63" spans="1:9" ht="15.75" thickBot="1">
      <c r="A63" s="62"/>
      <c r="B63" s="3" t="s">
        <v>3</v>
      </c>
      <c r="C63" s="3" t="s">
        <v>3</v>
      </c>
      <c r="D63" s="3"/>
      <c r="E63" s="4" t="s">
        <v>4</v>
      </c>
      <c r="F63" s="4" t="s">
        <v>82</v>
      </c>
      <c r="G63" s="4" t="s">
        <v>82</v>
      </c>
      <c r="H63" s="4" t="s">
        <v>82</v>
      </c>
      <c r="I63" s="6" t="s">
        <v>4</v>
      </c>
    </row>
    <row r="64" spans="1:9" ht="15.75" thickBot="1">
      <c r="A64" s="62"/>
      <c r="B64" s="3" t="s">
        <v>3</v>
      </c>
      <c r="C64" s="3" t="s">
        <v>3</v>
      </c>
      <c r="D64" s="3"/>
      <c r="E64" s="4" t="s">
        <v>4</v>
      </c>
      <c r="F64" s="4" t="s">
        <v>82</v>
      </c>
      <c r="G64" s="4" t="s">
        <v>82</v>
      </c>
      <c r="H64" s="4" t="s">
        <v>82</v>
      </c>
      <c r="I64" s="6" t="s">
        <v>4</v>
      </c>
    </row>
    <row r="65" spans="1:9" ht="15.75" thickBot="1">
      <c r="A65" s="62"/>
      <c r="B65" s="3" t="s">
        <v>3</v>
      </c>
      <c r="C65" s="3" t="s">
        <v>3</v>
      </c>
      <c r="D65" s="3"/>
      <c r="E65" s="4" t="s">
        <v>4</v>
      </c>
      <c r="F65" s="4" t="s">
        <v>82</v>
      </c>
      <c r="G65" s="4" t="s">
        <v>82</v>
      </c>
      <c r="H65" s="4" t="s">
        <v>82</v>
      </c>
      <c r="I65" s="6" t="s">
        <v>4</v>
      </c>
    </row>
    <row r="66" spans="1:9" ht="15.75" thickBot="1">
      <c r="A66" s="62"/>
      <c r="B66" s="3" t="s">
        <v>3</v>
      </c>
      <c r="C66" s="3" t="s">
        <v>3</v>
      </c>
      <c r="D66" s="3"/>
      <c r="E66" s="4" t="s">
        <v>4</v>
      </c>
      <c r="F66" s="4" t="s">
        <v>82</v>
      </c>
      <c r="G66" s="4" t="s">
        <v>82</v>
      </c>
      <c r="H66" s="4" t="s">
        <v>82</v>
      </c>
      <c r="I66" s="6" t="s">
        <v>4</v>
      </c>
    </row>
    <row r="67" spans="1:9" ht="15.75" thickBot="1">
      <c r="A67" s="62"/>
      <c r="B67" s="3" t="s">
        <v>3</v>
      </c>
      <c r="C67" s="3" t="s">
        <v>3</v>
      </c>
      <c r="D67" s="3"/>
      <c r="E67" s="4" t="s">
        <v>4</v>
      </c>
      <c r="F67" s="4" t="s">
        <v>82</v>
      </c>
      <c r="G67" s="4" t="s">
        <v>82</v>
      </c>
      <c r="H67" s="4" t="s">
        <v>82</v>
      </c>
      <c r="I67" s="6" t="s">
        <v>4</v>
      </c>
    </row>
    <row r="68" spans="1:9" ht="15.75" thickBot="1">
      <c r="A68" s="62"/>
      <c r="B68" s="3" t="s">
        <v>3</v>
      </c>
      <c r="C68" s="3" t="s">
        <v>3</v>
      </c>
      <c r="D68" s="3"/>
      <c r="E68" s="4" t="s">
        <v>4</v>
      </c>
      <c r="F68" s="4" t="s">
        <v>82</v>
      </c>
      <c r="G68" s="4" t="s">
        <v>82</v>
      </c>
      <c r="H68" s="4" t="s">
        <v>82</v>
      </c>
      <c r="I68" s="6" t="s">
        <v>4</v>
      </c>
    </row>
    <row r="69" spans="1:9" ht="15.75" thickBot="1">
      <c r="A69" s="62"/>
      <c r="B69" s="3" t="s">
        <v>3</v>
      </c>
      <c r="C69" s="3" t="s">
        <v>3</v>
      </c>
      <c r="D69" s="3"/>
      <c r="E69" s="4" t="s">
        <v>4</v>
      </c>
      <c r="F69" s="4" t="s">
        <v>82</v>
      </c>
      <c r="G69" s="4" t="s">
        <v>82</v>
      </c>
      <c r="H69" s="4" t="s">
        <v>82</v>
      </c>
      <c r="I69" s="6" t="s">
        <v>4</v>
      </c>
    </row>
    <row r="70" spans="1:9" ht="15.75" thickBot="1">
      <c r="A70" s="62"/>
      <c r="B70" s="3" t="s">
        <v>3</v>
      </c>
      <c r="C70" s="3" t="s">
        <v>3</v>
      </c>
      <c r="D70" s="3"/>
      <c r="E70" s="4" t="s">
        <v>4</v>
      </c>
      <c r="F70" s="4" t="s">
        <v>82</v>
      </c>
      <c r="G70" s="4" t="s">
        <v>82</v>
      </c>
      <c r="H70" s="4" t="s">
        <v>82</v>
      </c>
      <c r="I70" s="6" t="s">
        <v>4</v>
      </c>
    </row>
    <row r="71" spans="1:9" ht="15.75" thickBot="1">
      <c r="A71" s="62"/>
      <c r="B71" s="3" t="s">
        <v>3</v>
      </c>
      <c r="C71" s="3" t="s">
        <v>3</v>
      </c>
      <c r="D71" s="3"/>
      <c r="E71" s="4" t="s">
        <v>4</v>
      </c>
      <c r="F71" s="4" t="s">
        <v>82</v>
      </c>
      <c r="G71" s="4" t="s">
        <v>82</v>
      </c>
      <c r="H71" s="4" t="s">
        <v>82</v>
      </c>
      <c r="I71" s="6" t="s">
        <v>4</v>
      </c>
    </row>
    <row r="72" spans="1:9" ht="15.75" thickBot="1">
      <c r="A72" s="62"/>
      <c r="B72" s="3" t="s">
        <v>3</v>
      </c>
      <c r="C72" s="3" t="s">
        <v>3</v>
      </c>
      <c r="D72" s="3"/>
      <c r="E72" s="4" t="s">
        <v>4</v>
      </c>
      <c r="F72" s="4" t="s">
        <v>82</v>
      </c>
      <c r="G72" s="4" t="s">
        <v>82</v>
      </c>
      <c r="H72" s="4" t="s">
        <v>82</v>
      </c>
      <c r="I72" s="6" t="s">
        <v>4</v>
      </c>
    </row>
    <row r="73" spans="1:9" ht="15.75" thickBot="1">
      <c r="A73" s="62"/>
      <c r="B73" s="3" t="s">
        <v>3</v>
      </c>
      <c r="C73" s="3" t="s">
        <v>3</v>
      </c>
      <c r="D73" s="3"/>
      <c r="E73" s="4" t="s">
        <v>4</v>
      </c>
      <c r="F73" s="4" t="s">
        <v>82</v>
      </c>
      <c r="G73" s="4" t="s">
        <v>82</v>
      </c>
      <c r="H73" s="4" t="s">
        <v>82</v>
      </c>
      <c r="I73" s="6" t="s">
        <v>4</v>
      </c>
    </row>
    <row r="74" spans="1:9" ht="15.75" thickBot="1">
      <c r="A74" s="62"/>
      <c r="B74" s="3" t="s">
        <v>3</v>
      </c>
      <c r="C74" s="3" t="s">
        <v>3</v>
      </c>
      <c r="D74" s="3"/>
      <c r="E74" s="4" t="s">
        <v>4</v>
      </c>
      <c r="F74" s="4" t="s">
        <v>82</v>
      </c>
      <c r="G74" s="4" t="s">
        <v>82</v>
      </c>
      <c r="H74" s="4" t="s">
        <v>82</v>
      </c>
      <c r="I74" s="6" t="s">
        <v>4</v>
      </c>
    </row>
    <row r="75" spans="1:9" ht="15.75" thickBot="1">
      <c r="A75" s="62"/>
      <c r="B75" s="3" t="s">
        <v>3</v>
      </c>
      <c r="C75" s="3" t="s">
        <v>3</v>
      </c>
      <c r="D75" s="3"/>
      <c r="E75" s="4" t="s">
        <v>4</v>
      </c>
      <c r="F75" s="4" t="s">
        <v>82</v>
      </c>
      <c r="G75" s="4" t="s">
        <v>82</v>
      </c>
      <c r="H75" s="4" t="s">
        <v>82</v>
      </c>
      <c r="I75" s="6" t="s">
        <v>4</v>
      </c>
    </row>
    <row r="76" spans="1:9" ht="15.75" thickBot="1">
      <c r="A76" s="62"/>
      <c r="B76" s="3" t="s">
        <v>3</v>
      </c>
      <c r="C76" s="3" t="s">
        <v>3</v>
      </c>
      <c r="D76" s="3"/>
      <c r="E76" s="4" t="s">
        <v>4</v>
      </c>
      <c r="F76" s="4" t="s">
        <v>82</v>
      </c>
      <c r="G76" s="4" t="s">
        <v>82</v>
      </c>
      <c r="H76" s="4" t="s">
        <v>82</v>
      </c>
      <c r="I76" s="6" t="s">
        <v>4</v>
      </c>
    </row>
    <row r="77" spans="1:9" ht="15.75" thickBot="1">
      <c r="A77" s="62"/>
      <c r="B77" s="3" t="s">
        <v>3</v>
      </c>
      <c r="C77" s="3" t="s">
        <v>3</v>
      </c>
      <c r="D77" s="3"/>
      <c r="E77" s="4" t="s">
        <v>4</v>
      </c>
      <c r="F77" s="4" t="s">
        <v>82</v>
      </c>
      <c r="G77" s="4" t="s">
        <v>82</v>
      </c>
      <c r="H77" s="4" t="s">
        <v>82</v>
      </c>
      <c r="I77" s="6" t="s">
        <v>4</v>
      </c>
    </row>
    <row r="78" spans="1:9" ht="15.75" thickBot="1">
      <c r="A78" s="62"/>
      <c r="B78" s="3"/>
      <c r="C78" s="3"/>
      <c r="D78" s="3"/>
      <c r="E78" s="4"/>
      <c r="F78" s="4" t="s">
        <v>82</v>
      </c>
      <c r="G78" s="4" t="s">
        <v>82</v>
      </c>
      <c r="H78" s="4" t="s">
        <v>82</v>
      </c>
      <c r="I78" s="6"/>
    </row>
    <row r="79" spans="1:9" ht="15.75" thickBot="1">
      <c r="A79" s="62"/>
      <c r="B79" s="3"/>
      <c r="C79" s="3"/>
      <c r="D79" s="3"/>
      <c r="E79" s="4"/>
      <c r="F79" s="4" t="s">
        <v>82</v>
      </c>
      <c r="G79" s="4" t="s">
        <v>82</v>
      </c>
      <c r="H79" s="4" t="s">
        <v>82</v>
      </c>
      <c r="I79" s="6"/>
    </row>
    <row r="80" spans="1:9" ht="15.75" thickBot="1">
      <c r="A80" s="62"/>
      <c r="B80" s="3" t="s">
        <v>3</v>
      </c>
      <c r="C80" s="3" t="s">
        <v>3</v>
      </c>
      <c r="D80" s="3"/>
      <c r="E80" s="4" t="s">
        <v>4</v>
      </c>
      <c r="F80" s="4" t="s">
        <v>82</v>
      </c>
      <c r="G80" s="4" t="s">
        <v>82</v>
      </c>
      <c r="H80" s="4" t="s">
        <v>82</v>
      </c>
      <c r="I80" s="6" t="s">
        <v>4</v>
      </c>
    </row>
    <row r="82" spans="1:9" ht="15.75">
      <c r="A82" s="242" t="s">
        <v>83</v>
      </c>
      <c r="B82" s="242"/>
      <c r="C82" s="242"/>
      <c r="D82" s="242"/>
      <c r="E82" s="242"/>
      <c r="F82" s="242"/>
      <c r="G82" s="242"/>
      <c r="H82" s="242"/>
      <c r="I82" s="242"/>
    </row>
    <row r="83" spans="1:9" ht="15.75">
      <c r="A83" s="242" t="s">
        <v>84</v>
      </c>
      <c r="B83" s="242"/>
      <c r="C83" s="242"/>
      <c r="D83" s="242"/>
      <c r="E83" s="242"/>
      <c r="F83" s="242"/>
      <c r="G83" s="242"/>
      <c r="H83" s="242"/>
      <c r="I83" s="242"/>
    </row>
  </sheetData>
  <sheetProtection algorithmName="SHA-512" hashValue="pptVJ/BN6ggnh4h/yOIUMM0X9D3UqGq79AIS8abtOdZJMIGxTVfHLfsNwnlrejl5+DHKcxlJa0pGldXiK+muHw==" saltValue="CuYipdvJlsKlQPI5y1M+eg==" spinCount="100000" sheet="1" objects="1" scenarios="1"/>
  <mergeCells count="13">
    <mergeCell ref="A82:I82"/>
    <mergeCell ref="A83:I83"/>
    <mergeCell ref="A1:I1"/>
    <mergeCell ref="A2:I2"/>
    <mergeCell ref="A4:A6"/>
    <mergeCell ref="B4:B6"/>
    <mergeCell ref="C4:C6"/>
    <mergeCell ref="D4:D6"/>
    <mergeCell ref="E4:E6"/>
    <mergeCell ref="F4:H4"/>
    <mergeCell ref="I4:I6"/>
    <mergeCell ref="F5:H5"/>
    <mergeCell ref="A3:I3"/>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81"/>
  <sheetViews>
    <sheetView topLeftCell="A4" workbookViewId="0">
      <selection activeCell="F26" sqref="F26"/>
    </sheetView>
  </sheetViews>
  <sheetFormatPr defaultColWidth="8.85546875" defaultRowHeight="15"/>
  <cols>
    <col min="1" max="1" width="34.140625" customWidth="1"/>
    <col min="2" max="2" width="11.42578125" customWidth="1"/>
    <col min="3" max="3" width="10.42578125" customWidth="1"/>
    <col min="4" max="4" width="10.7109375" customWidth="1"/>
    <col min="5" max="6" width="10.42578125" customWidth="1"/>
    <col min="17" max="17" width="9.140625" customWidth="1"/>
    <col min="19" max="19" width="10.28515625" customWidth="1"/>
  </cols>
  <sheetData>
    <row r="1" spans="1:21" ht="20.25">
      <c r="A1" s="253" t="s">
        <v>509</v>
      </c>
      <c r="B1" s="253"/>
      <c r="C1" s="253"/>
      <c r="D1" s="253"/>
      <c r="E1" s="253"/>
      <c r="F1" s="253"/>
      <c r="G1" s="253"/>
      <c r="H1" s="253"/>
      <c r="I1" s="253"/>
      <c r="J1" s="253"/>
      <c r="K1" s="253"/>
      <c r="L1" s="253"/>
      <c r="M1" s="253"/>
      <c r="N1" s="253"/>
      <c r="O1" s="253"/>
      <c r="P1" s="253"/>
      <c r="Q1" s="253"/>
      <c r="R1" s="253"/>
      <c r="S1" s="253"/>
    </row>
    <row r="2" spans="1:21" ht="15.75" thickBot="1">
      <c r="A2" s="254" t="s">
        <v>0</v>
      </c>
      <c r="B2" s="254"/>
      <c r="C2" s="254"/>
      <c r="D2" s="254"/>
      <c r="E2" s="254"/>
      <c r="F2" s="254"/>
      <c r="G2" s="254"/>
      <c r="H2" s="254"/>
      <c r="I2" s="254"/>
      <c r="J2" s="254"/>
      <c r="K2" s="254"/>
      <c r="L2" s="254"/>
      <c r="M2" s="254"/>
      <c r="N2" s="254"/>
      <c r="O2" s="254"/>
      <c r="P2" s="254"/>
      <c r="Q2" s="254"/>
      <c r="R2" s="254"/>
      <c r="S2" s="254"/>
    </row>
    <row r="3" spans="1:21" ht="15" customHeight="1">
      <c r="A3" s="255" t="s">
        <v>2</v>
      </c>
      <c r="B3" s="257" t="s">
        <v>387</v>
      </c>
      <c r="C3" s="258"/>
      <c r="D3" s="258"/>
      <c r="E3" s="258"/>
      <c r="F3" s="259"/>
      <c r="G3" s="257" t="s">
        <v>43</v>
      </c>
      <c r="H3" s="258"/>
      <c r="I3" s="258"/>
      <c r="J3" s="258"/>
      <c r="K3" s="259"/>
      <c r="L3" s="257" t="s">
        <v>80</v>
      </c>
      <c r="M3" s="258"/>
      <c r="N3" s="258"/>
      <c r="O3" s="258"/>
      <c r="P3" s="259"/>
      <c r="Q3" s="260" t="s">
        <v>81</v>
      </c>
      <c r="R3" s="260" t="s">
        <v>85</v>
      </c>
      <c r="S3" s="78"/>
      <c r="T3" s="251" t="s">
        <v>100</v>
      </c>
      <c r="U3" s="251" t="s">
        <v>99</v>
      </c>
    </row>
    <row r="4" spans="1:21" ht="79.5" thickBot="1">
      <c r="A4" s="256"/>
      <c r="B4" s="79" t="s">
        <v>383</v>
      </c>
      <c r="C4" s="111" t="s">
        <v>384</v>
      </c>
      <c r="D4" s="112" t="s">
        <v>385</v>
      </c>
      <c r="E4" s="112" t="s">
        <v>386</v>
      </c>
      <c r="F4" s="113" t="s">
        <v>388</v>
      </c>
      <c r="G4" s="79" t="s">
        <v>404</v>
      </c>
      <c r="H4" s="80" t="s">
        <v>86</v>
      </c>
      <c r="I4" s="80" t="s">
        <v>513</v>
      </c>
      <c r="J4" s="80" t="s">
        <v>137</v>
      </c>
      <c r="K4" s="70" t="s">
        <v>87</v>
      </c>
      <c r="L4" s="80" t="s">
        <v>404</v>
      </c>
      <c r="M4" s="80" t="s">
        <v>86</v>
      </c>
      <c r="N4" s="81" t="s">
        <v>88</v>
      </c>
      <c r="O4" s="81" t="s">
        <v>137</v>
      </c>
      <c r="P4" s="70" t="s">
        <v>87</v>
      </c>
      <c r="Q4" s="247"/>
      <c r="R4" s="247"/>
      <c r="S4" s="70" t="s">
        <v>106</v>
      </c>
      <c r="T4" s="252"/>
      <c r="U4" s="252"/>
    </row>
    <row r="5" spans="1:21" ht="15.75" thickBot="1">
      <c r="A5" s="72" t="str">
        <f>'Attachment N-1'!A7</f>
        <v>North Providence High School</v>
      </c>
      <c r="B5" s="116"/>
      <c r="C5" s="116"/>
      <c r="D5" s="116"/>
      <c r="E5" s="116"/>
      <c r="F5" s="116"/>
      <c r="G5" s="116"/>
      <c r="H5" s="117"/>
      <c r="I5" s="117"/>
      <c r="J5" s="117"/>
      <c r="K5" s="162"/>
      <c r="L5" s="116"/>
      <c r="M5" s="120"/>
      <c r="N5" s="120"/>
      <c r="O5" s="120"/>
      <c r="P5" s="162"/>
      <c r="Q5" s="121"/>
      <c r="R5" s="121"/>
      <c r="S5" s="121"/>
      <c r="T5" s="121"/>
      <c r="U5" s="121"/>
    </row>
    <row r="6" spans="1:21" ht="15.75" thickBot="1">
      <c r="A6" s="72" t="str">
        <f>'Attachment N-1'!A8</f>
        <v>Birchwood Middle School</v>
      </c>
      <c r="B6" s="116"/>
      <c r="C6" s="116"/>
      <c r="D6" s="116"/>
      <c r="E6" s="116"/>
      <c r="F6" s="116"/>
      <c r="G6" s="116"/>
      <c r="H6" s="117"/>
      <c r="I6" s="117"/>
      <c r="J6" s="117"/>
      <c r="K6" s="162"/>
      <c r="L6" s="116"/>
      <c r="M6" s="120"/>
      <c r="N6" s="120"/>
      <c r="O6" s="120"/>
      <c r="P6" s="162"/>
      <c r="Q6" s="121"/>
      <c r="R6" s="121"/>
      <c r="S6" s="121"/>
      <c r="T6" s="121"/>
      <c r="U6" s="121"/>
    </row>
    <row r="7" spans="1:21" ht="15.75" thickBot="1">
      <c r="A7" s="72" t="str">
        <f>'Attachment N-1'!A9</f>
        <v>Dr. Edward A. Ricci Middle School</v>
      </c>
      <c r="B7" s="116"/>
      <c r="C7" s="116"/>
      <c r="D7" s="116"/>
      <c r="E7" s="116"/>
      <c r="F7" s="116"/>
      <c r="G7" s="116"/>
      <c r="H7" s="117"/>
      <c r="I7" s="117"/>
      <c r="J7" s="117"/>
      <c r="K7" s="162"/>
      <c r="L7" s="116"/>
      <c r="M7" s="120"/>
      <c r="N7" s="120"/>
      <c r="O7" s="120"/>
      <c r="P7" s="162"/>
      <c r="Q7" s="121"/>
      <c r="R7" s="121"/>
      <c r="S7" s="121"/>
      <c r="T7" s="121"/>
      <c r="U7" s="121"/>
    </row>
    <row r="8" spans="1:21" ht="15.75" thickBot="1">
      <c r="A8" s="72" t="str">
        <f>'Attachment N-1'!A10</f>
        <v>Dr. Joseph A. Whelan Elementary School</v>
      </c>
      <c r="B8" s="118"/>
      <c r="C8" s="118"/>
      <c r="D8" s="118"/>
      <c r="E8" s="118"/>
      <c r="F8" s="118"/>
      <c r="G8" s="118"/>
      <c r="H8" s="119"/>
      <c r="I8" s="119"/>
      <c r="J8" s="119"/>
      <c r="K8" s="163"/>
      <c r="L8" s="118"/>
      <c r="M8" s="122"/>
      <c r="N8" s="122"/>
      <c r="O8" s="122"/>
      <c r="P8" s="163"/>
      <c r="Q8" s="123"/>
      <c r="R8" s="123"/>
      <c r="S8" s="123"/>
      <c r="T8" s="123"/>
      <c r="U8" s="123"/>
    </row>
    <row r="9" spans="1:21" ht="15.75" thickBot="1">
      <c r="A9" s="72" t="str">
        <f>'Attachment N-1'!A11</f>
        <v xml:space="preserve">Stephen Onley Elementary School </v>
      </c>
      <c r="B9" s="116"/>
      <c r="C9" s="116"/>
      <c r="D9" s="116"/>
      <c r="E9" s="116"/>
      <c r="F9" s="116"/>
      <c r="G9" s="116"/>
      <c r="H9" s="117"/>
      <c r="I9" s="117"/>
      <c r="J9" s="117"/>
      <c r="K9" s="162"/>
      <c r="L9" s="116"/>
      <c r="M9" s="120"/>
      <c r="N9" s="120"/>
      <c r="O9" s="120"/>
      <c r="P9" s="162"/>
      <c r="Q9" s="121"/>
      <c r="R9" s="121"/>
      <c r="S9" s="121"/>
      <c r="T9" s="121"/>
      <c r="U9" s="121"/>
    </row>
    <row r="10" spans="1:21" ht="15.75" thickBot="1">
      <c r="A10" s="72" t="str">
        <f>'Attachment N-1'!A12</f>
        <v>James L. McGuire Elementary School</v>
      </c>
      <c r="B10" s="118"/>
      <c r="C10" s="118"/>
      <c r="D10" s="118"/>
      <c r="E10" s="118"/>
      <c r="F10" s="118"/>
      <c r="G10" s="118"/>
      <c r="H10" s="119"/>
      <c r="I10" s="119"/>
      <c r="J10" s="119"/>
      <c r="K10" s="163"/>
      <c r="L10" s="118"/>
      <c r="M10" s="122"/>
      <c r="N10" s="122"/>
      <c r="O10" s="122"/>
      <c r="P10" s="163"/>
      <c r="Q10" s="123"/>
      <c r="R10" s="123"/>
      <c r="S10" s="123"/>
      <c r="T10" s="123"/>
      <c r="U10" s="123"/>
    </row>
    <row r="11" spans="1:21" ht="15.75" thickBot="1">
      <c r="A11" s="72" t="str">
        <f>'Attachment N-1'!A13</f>
        <v xml:space="preserve">Centredale Elementary School </v>
      </c>
      <c r="B11" s="116"/>
      <c r="C11" s="116"/>
      <c r="D11" s="116"/>
      <c r="E11" s="116"/>
      <c r="F11" s="116"/>
      <c r="G11" s="116"/>
      <c r="H11" s="117"/>
      <c r="I11" s="117"/>
      <c r="J11" s="117"/>
      <c r="K11" s="162"/>
      <c r="L11" s="116"/>
      <c r="M11" s="120"/>
      <c r="N11" s="120"/>
      <c r="O11" s="120"/>
      <c r="P11" s="162"/>
      <c r="Q11" s="121"/>
      <c r="R11" s="121"/>
      <c r="S11" s="121"/>
      <c r="T11" s="121"/>
      <c r="U11" s="121"/>
    </row>
    <row r="12" spans="1:21" ht="15.75" thickBot="1">
      <c r="A12" s="72" t="str">
        <f>'Attachment N-1'!A14</f>
        <v>Greystone Elementary School</v>
      </c>
      <c r="B12" s="118"/>
      <c r="C12" s="118"/>
      <c r="D12" s="118"/>
      <c r="E12" s="118"/>
      <c r="F12" s="118"/>
      <c r="G12" s="118"/>
      <c r="H12" s="119"/>
      <c r="I12" s="119"/>
      <c r="J12" s="119"/>
      <c r="K12" s="163"/>
      <c r="L12" s="118"/>
      <c r="M12" s="122"/>
      <c r="N12" s="122"/>
      <c r="O12" s="122"/>
      <c r="P12" s="163"/>
      <c r="Q12" s="123"/>
      <c r="R12" s="123"/>
      <c r="S12" s="123"/>
      <c r="T12" s="123"/>
      <c r="U12" s="123"/>
    </row>
    <row r="13" spans="1:21" ht="15.75" thickBot="1">
      <c r="A13" s="72" t="str">
        <f>'Attachment N-1'!A15</f>
        <v>RI School for the Deaf (SFA)</v>
      </c>
      <c r="B13" s="116"/>
      <c r="C13" s="116"/>
      <c r="D13" s="116"/>
      <c r="E13" s="116"/>
      <c r="F13" s="116"/>
      <c r="G13" s="116"/>
      <c r="H13" s="117"/>
      <c r="I13" s="117"/>
      <c r="J13" s="117"/>
      <c r="K13" s="162"/>
      <c r="L13" s="116"/>
      <c r="M13" s="120"/>
      <c r="N13" s="120"/>
      <c r="O13" s="120"/>
      <c r="P13" s="162"/>
      <c r="Q13" s="121"/>
      <c r="R13" s="121"/>
      <c r="S13" s="121"/>
      <c r="T13" s="121"/>
      <c r="U13" s="121"/>
    </row>
    <row r="14" spans="1:21" ht="15.75" thickBot="1">
      <c r="A14" s="72" t="str">
        <f>'Attachment N-1'!A16</f>
        <v>Excel Academy Rhode Island (SFA)</v>
      </c>
      <c r="B14" s="118"/>
      <c r="C14" s="118"/>
      <c r="D14" s="118"/>
      <c r="E14" s="118"/>
      <c r="F14" s="118"/>
      <c r="G14" s="118"/>
      <c r="H14" s="119"/>
      <c r="I14" s="119"/>
      <c r="J14" s="119"/>
      <c r="K14" s="163"/>
      <c r="L14" s="118"/>
      <c r="M14" s="122"/>
      <c r="N14" s="122"/>
      <c r="O14" s="122"/>
      <c r="P14" s="163"/>
      <c r="Q14" s="123"/>
      <c r="R14" s="123"/>
      <c r="S14" s="123"/>
      <c r="T14" s="123"/>
      <c r="U14" s="123"/>
    </row>
    <row r="15" spans="1:21" ht="15.75" thickBot="1">
      <c r="A15" s="72" t="str">
        <f>'Attachment N-1'!A17</f>
        <v>Highlander Charter School (SFA)</v>
      </c>
      <c r="B15" s="116"/>
      <c r="C15" s="116"/>
      <c r="D15" s="116"/>
      <c r="E15" s="116"/>
      <c r="F15" s="116"/>
      <c r="G15" s="116"/>
      <c r="H15" s="117"/>
      <c r="I15" s="117"/>
      <c r="J15" s="117"/>
      <c r="K15" s="162"/>
      <c r="L15" s="116"/>
      <c r="M15" s="120"/>
      <c r="N15" s="120"/>
      <c r="O15" s="120"/>
      <c r="P15" s="162"/>
      <c r="Q15" s="121"/>
      <c r="R15" s="121"/>
      <c r="S15" s="121"/>
      <c r="T15" s="121"/>
      <c r="U15" s="121"/>
    </row>
    <row r="16" spans="1:21" ht="15.75" thickBot="1">
      <c r="A16" s="72" t="str">
        <f>'Attachment N-1'!A18</f>
        <v>Dr.Daycare North Providence (SFA)</v>
      </c>
      <c r="B16" s="118"/>
      <c r="C16" s="118"/>
      <c r="D16" s="118"/>
      <c r="E16" s="118"/>
      <c r="F16" s="118"/>
      <c r="G16" s="118"/>
      <c r="H16" s="119"/>
      <c r="I16" s="119"/>
      <c r="J16" s="119"/>
      <c r="K16" s="163"/>
      <c r="L16" s="118"/>
      <c r="M16" s="122"/>
      <c r="N16" s="122"/>
      <c r="O16" s="122"/>
      <c r="P16" s="163"/>
      <c r="Q16" s="123"/>
      <c r="R16" s="123"/>
      <c r="S16" s="123"/>
      <c r="T16" s="123"/>
      <c r="U16" s="123"/>
    </row>
    <row r="17" spans="1:21" ht="15.75" thickBot="1">
      <c r="A17" s="72" t="str">
        <f>'Attachment N-1'!A19</f>
        <v>Kids Klub North Providence</v>
      </c>
      <c r="B17" s="116"/>
      <c r="C17" s="116"/>
      <c r="D17" s="116"/>
      <c r="E17" s="116"/>
      <c r="F17" s="116"/>
      <c r="G17" s="116"/>
      <c r="H17" s="117"/>
      <c r="I17" s="117"/>
      <c r="J17" s="117"/>
      <c r="K17" s="162"/>
      <c r="L17" s="116"/>
      <c r="M17" s="120"/>
      <c r="N17" s="120"/>
      <c r="O17" s="120"/>
      <c r="P17" s="162"/>
      <c r="Q17" s="121"/>
      <c r="R17" s="121"/>
      <c r="S17" s="121"/>
      <c r="T17" s="121"/>
      <c r="U17" s="121"/>
    </row>
    <row r="18" spans="1:21" ht="15.75" thickBot="1">
      <c r="A18" s="72">
        <f>'Attachment N-1'!A20</f>
        <v>0</v>
      </c>
      <c r="B18" s="118"/>
      <c r="C18" s="118"/>
      <c r="D18" s="118"/>
      <c r="E18" s="118"/>
      <c r="F18" s="118"/>
      <c r="G18" s="118"/>
      <c r="H18" s="119"/>
      <c r="I18" s="119"/>
      <c r="J18" s="119"/>
      <c r="K18" s="163"/>
      <c r="L18" s="118"/>
      <c r="M18" s="122"/>
      <c r="N18" s="122"/>
      <c r="O18" s="122"/>
      <c r="P18" s="163"/>
      <c r="Q18" s="123"/>
      <c r="R18" s="123"/>
      <c r="S18" s="123"/>
      <c r="T18" s="123"/>
      <c r="U18" s="123"/>
    </row>
    <row r="19" spans="1:21" ht="15.75" thickBot="1">
      <c r="A19" s="72">
        <f>'Attachment N-1'!A21</f>
        <v>0</v>
      </c>
      <c r="B19" s="116"/>
      <c r="C19" s="116"/>
      <c r="D19" s="116"/>
      <c r="E19" s="116"/>
      <c r="F19" s="116"/>
      <c r="G19" s="116"/>
      <c r="H19" s="117"/>
      <c r="I19" s="117"/>
      <c r="J19" s="117"/>
      <c r="K19" s="162"/>
      <c r="L19" s="116"/>
      <c r="M19" s="120"/>
      <c r="N19" s="120"/>
      <c r="O19" s="120"/>
      <c r="P19" s="162"/>
      <c r="Q19" s="121"/>
      <c r="R19" s="121"/>
      <c r="S19" s="121"/>
      <c r="T19" s="121"/>
      <c r="U19" s="121"/>
    </row>
    <row r="20" spans="1:21" ht="15.75" thickBot="1">
      <c r="A20" s="72">
        <f>'Attachment N-1'!A22</f>
        <v>0</v>
      </c>
      <c r="B20" s="118"/>
      <c r="C20" s="118"/>
      <c r="D20" s="118"/>
      <c r="E20" s="118"/>
      <c r="F20" s="118"/>
      <c r="G20" s="118"/>
      <c r="H20" s="119"/>
      <c r="I20" s="119"/>
      <c r="J20" s="119"/>
      <c r="K20" s="163"/>
      <c r="L20" s="118"/>
      <c r="M20" s="122"/>
      <c r="N20" s="122"/>
      <c r="O20" s="122"/>
      <c r="P20" s="163"/>
      <c r="Q20" s="123"/>
      <c r="R20" s="123"/>
      <c r="S20" s="123"/>
      <c r="T20" s="123"/>
      <c r="U20" s="123"/>
    </row>
    <row r="21" spans="1:21" ht="15.75" thickBot="1">
      <c r="A21" s="72">
        <f>'Attachment N-1'!A23</f>
        <v>0</v>
      </c>
      <c r="B21" s="116"/>
      <c r="C21" s="116"/>
      <c r="D21" s="116"/>
      <c r="E21" s="116"/>
      <c r="F21" s="116"/>
      <c r="G21" s="116"/>
      <c r="H21" s="117"/>
      <c r="I21" s="117"/>
      <c r="J21" s="117"/>
      <c r="K21" s="162"/>
      <c r="L21" s="116"/>
      <c r="M21" s="120"/>
      <c r="N21" s="120"/>
      <c r="O21" s="120"/>
      <c r="P21" s="162"/>
      <c r="Q21" s="121"/>
      <c r="R21" s="121"/>
      <c r="S21" s="121"/>
      <c r="T21" s="121"/>
      <c r="U21" s="121"/>
    </row>
    <row r="22" spans="1:21" ht="15.75" thickBot="1">
      <c r="A22" s="72">
        <f>'Attachment N-1'!A24</f>
        <v>0</v>
      </c>
      <c r="B22" s="118"/>
      <c r="C22" s="118"/>
      <c r="D22" s="118"/>
      <c r="E22" s="118"/>
      <c r="F22" s="118"/>
      <c r="G22" s="118"/>
      <c r="H22" s="119"/>
      <c r="I22" s="119"/>
      <c r="J22" s="119"/>
      <c r="K22" s="163"/>
      <c r="L22" s="118"/>
      <c r="M22" s="122"/>
      <c r="N22" s="122"/>
      <c r="O22" s="122"/>
      <c r="P22" s="163"/>
      <c r="Q22" s="123"/>
      <c r="R22" s="123"/>
      <c r="S22" s="123"/>
      <c r="T22" s="123"/>
      <c r="U22" s="123"/>
    </row>
    <row r="23" spans="1:21" ht="15.75" thickBot="1">
      <c r="A23" s="72">
        <f>'Attachment N-1'!A25</f>
        <v>0</v>
      </c>
      <c r="B23" s="118"/>
      <c r="C23" s="118"/>
      <c r="D23" s="118"/>
      <c r="E23" s="118"/>
      <c r="F23" s="118"/>
      <c r="G23" s="118"/>
      <c r="H23" s="119"/>
      <c r="I23" s="119"/>
      <c r="J23" s="119"/>
      <c r="K23" s="163"/>
      <c r="L23" s="118"/>
      <c r="M23" s="122"/>
      <c r="N23" s="122"/>
      <c r="O23" s="122"/>
      <c r="P23" s="163"/>
      <c r="Q23" s="123"/>
      <c r="R23" s="123"/>
      <c r="S23" s="123"/>
      <c r="T23" s="123"/>
      <c r="U23" s="123"/>
    </row>
    <row r="24" spans="1:21" ht="15.75" thickBot="1">
      <c r="A24" s="72">
        <f>'Attachment N-1'!A26</f>
        <v>0</v>
      </c>
      <c r="B24" s="118"/>
      <c r="C24" s="118"/>
      <c r="D24" s="118"/>
      <c r="E24" s="118"/>
      <c r="F24" s="118"/>
      <c r="G24" s="118"/>
      <c r="H24" s="119"/>
      <c r="I24" s="119"/>
      <c r="J24" s="119"/>
      <c r="K24" s="163"/>
      <c r="L24" s="118"/>
      <c r="M24" s="122"/>
      <c r="N24" s="122"/>
      <c r="O24" s="122"/>
      <c r="P24" s="163"/>
      <c r="Q24" s="123"/>
      <c r="R24" s="123"/>
      <c r="S24" s="123"/>
      <c r="T24" s="123"/>
      <c r="U24" s="123"/>
    </row>
    <row r="25" spans="1:21" ht="15.75" thickBot="1">
      <c r="A25" s="72">
        <f>'Attachment N-1'!A27</f>
        <v>0</v>
      </c>
      <c r="B25" s="116"/>
      <c r="C25" s="116"/>
      <c r="D25" s="116"/>
      <c r="E25" s="116"/>
      <c r="F25" s="116"/>
      <c r="G25" s="116"/>
      <c r="H25" s="117"/>
      <c r="I25" s="117"/>
      <c r="J25" s="117"/>
      <c r="K25" s="162"/>
      <c r="L25" s="116"/>
      <c r="M25" s="120"/>
      <c r="N25" s="120"/>
      <c r="O25" s="120"/>
      <c r="P25" s="162"/>
      <c r="Q25" s="121"/>
      <c r="R25" s="121"/>
      <c r="S25" s="121"/>
      <c r="T25" s="121"/>
      <c r="U25" s="121"/>
    </row>
    <row r="26" spans="1:21" ht="15.75" thickBot="1">
      <c r="A26" s="72">
        <f>'Attachment N-1'!A28</f>
        <v>0</v>
      </c>
      <c r="B26" s="118"/>
      <c r="C26" s="118"/>
      <c r="D26" s="118"/>
      <c r="E26" s="118"/>
      <c r="F26" s="118"/>
      <c r="G26" s="118"/>
      <c r="H26" s="119"/>
      <c r="I26" s="119"/>
      <c r="J26" s="119"/>
      <c r="K26" s="163"/>
      <c r="L26" s="118"/>
      <c r="M26" s="122"/>
      <c r="N26" s="122"/>
      <c r="O26" s="122"/>
      <c r="P26" s="163"/>
      <c r="Q26" s="123"/>
      <c r="R26" s="123"/>
      <c r="S26" s="123"/>
      <c r="T26" s="123"/>
      <c r="U26" s="123"/>
    </row>
    <row r="27" spans="1:21" ht="15.75" thickBot="1">
      <c r="A27" s="72">
        <f>'Attachment N-1'!A29</f>
        <v>0</v>
      </c>
      <c r="B27" s="118"/>
      <c r="C27" s="118"/>
      <c r="D27" s="118"/>
      <c r="E27" s="118"/>
      <c r="F27" s="118"/>
      <c r="G27" s="118"/>
      <c r="H27" s="119"/>
      <c r="I27" s="119"/>
      <c r="J27" s="119"/>
      <c r="K27" s="163"/>
      <c r="L27" s="118"/>
      <c r="M27" s="122"/>
      <c r="N27" s="122"/>
      <c r="O27" s="122"/>
      <c r="P27" s="163"/>
      <c r="Q27" s="123"/>
      <c r="R27" s="123"/>
      <c r="S27" s="123"/>
      <c r="T27" s="123"/>
      <c r="U27" s="123"/>
    </row>
    <row r="28" spans="1:21" ht="15.75" thickBot="1">
      <c r="A28" s="72">
        <f>'Attachment N-1'!A30</f>
        <v>0</v>
      </c>
      <c r="B28" s="116"/>
      <c r="C28" s="116"/>
      <c r="D28" s="116"/>
      <c r="E28" s="116"/>
      <c r="F28" s="116"/>
      <c r="G28" s="116"/>
      <c r="H28" s="117"/>
      <c r="I28" s="117"/>
      <c r="J28" s="117"/>
      <c r="K28" s="162"/>
      <c r="L28" s="116"/>
      <c r="M28" s="120"/>
      <c r="N28" s="120"/>
      <c r="O28" s="120"/>
      <c r="P28" s="162"/>
      <c r="Q28" s="121"/>
      <c r="R28" s="121"/>
      <c r="S28" s="121"/>
      <c r="T28" s="121"/>
      <c r="U28" s="121"/>
    </row>
    <row r="29" spans="1:21" ht="15.75" thickBot="1">
      <c r="A29" s="72">
        <f>'Attachment N-1'!A31</f>
        <v>0</v>
      </c>
      <c r="B29" s="118"/>
      <c r="C29" s="118"/>
      <c r="D29" s="118"/>
      <c r="E29" s="118"/>
      <c r="F29" s="118"/>
      <c r="G29" s="118"/>
      <c r="H29" s="119"/>
      <c r="I29" s="119"/>
      <c r="J29" s="119"/>
      <c r="K29" s="163"/>
      <c r="L29" s="118"/>
      <c r="M29" s="122"/>
      <c r="N29" s="122"/>
      <c r="O29" s="122"/>
      <c r="P29" s="163"/>
      <c r="Q29" s="123"/>
      <c r="R29" s="123"/>
      <c r="S29" s="123"/>
      <c r="T29" s="123"/>
      <c r="U29" s="123"/>
    </row>
    <row r="30" spans="1:21" ht="15.75" thickBot="1">
      <c r="A30" s="72">
        <f>'Attachment N-1'!A32</f>
        <v>0</v>
      </c>
      <c r="B30" s="116"/>
      <c r="C30" s="116"/>
      <c r="D30" s="116"/>
      <c r="E30" s="116"/>
      <c r="F30" s="116"/>
      <c r="G30" s="116"/>
      <c r="H30" s="117"/>
      <c r="I30" s="117"/>
      <c r="J30" s="117"/>
      <c r="K30" s="162"/>
      <c r="L30" s="116"/>
      <c r="M30" s="120"/>
      <c r="N30" s="120"/>
      <c r="O30" s="120"/>
      <c r="P30" s="162"/>
      <c r="Q30" s="121"/>
      <c r="R30" s="121"/>
      <c r="S30" s="121"/>
      <c r="T30" s="121"/>
      <c r="U30" s="121"/>
    </row>
    <row r="31" spans="1:21" ht="15.75" thickBot="1">
      <c r="A31" s="72">
        <f>'Attachment N-1'!A33</f>
        <v>0</v>
      </c>
      <c r="B31" s="118"/>
      <c r="C31" s="118"/>
      <c r="D31" s="118"/>
      <c r="E31" s="118"/>
      <c r="F31" s="118"/>
      <c r="G31" s="118"/>
      <c r="H31" s="119"/>
      <c r="I31" s="119"/>
      <c r="J31" s="119"/>
      <c r="K31" s="163"/>
      <c r="L31" s="118"/>
      <c r="M31" s="122"/>
      <c r="N31" s="122"/>
      <c r="O31" s="122"/>
      <c r="P31" s="163"/>
      <c r="Q31" s="123"/>
      <c r="R31" s="123"/>
      <c r="S31" s="123"/>
      <c r="T31" s="123"/>
      <c r="U31" s="123"/>
    </row>
    <row r="32" spans="1:21" ht="15.75" thickBot="1">
      <c r="A32" s="72">
        <f>'Attachment N-1'!A34</f>
        <v>0</v>
      </c>
      <c r="B32" s="116"/>
      <c r="C32" s="116"/>
      <c r="D32" s="116"/>
      <c r="E32" s="116"/>
      <c r="F32" s="116"/>
      <c r="G32" s="116"/>
      <c r="H32" s="117"/>
      <c r="I32" s="117"/>
      <c r="J32" s="117"/>
      <c r="K32" s="162"/>
      <c r="L32" s="116"/>
      <c r="M32" s="120"/>
      <c r="N32" s="120"/>
      <c r="O32" s="120"/>
      <c r="P32" s="162"/>
      <c r="Q32" s="121"/>
      <c r="R32" s="121"/>
      <c r="S32" s="121"/>
      <c r="T32" s="121"/>
      <c r="U32" s="121"/>
    </row>
    <row r="33" spans="1:21" ht="15.75" thickBot="1">
      <c r="A33" s="72">
        <f>'Attachment N-1'!A35</f>
        <v>0</v>
      </c>
      <c r="B33" s="118"/>
      <c r="C33" s="118"/>
      <c r="D33" s="118"/>
      <c r="E33" s="118"/>
      <c r="F33" s="118"/>
      <c r="G33" s="118"/>
      <c r="H33" s="119"/>
      <c r="I33" s="119"/>
      <c r="J33" s="119"/>
      <c r="K33" s="163"/>
      <c r="L33" s="118"/>
      <c r="M33" s="122"/>
      <c r="N33" s="122"/>
      <c r="O33" s="122"/>
      <c r="P33" s="163"/>
      <c r="Q33" s="123"/>
      <c r="R33" s="123"/>
      <c r="S33" s="123"/>
      <c r="T33" s="123"/>
      <c r="U33" s="123"/>
    </row>
    <row r="34" spans="1:21" ht="15.75" thickBot="1">
      <c r="A34" s="72">
        <f>'Attachment N-1'!A36</f>
        <v>0</v>
      </c>
      <c r="B34" s="116"/>
      <c r="C34" s="116"/>
      <c r="D34" s="116"/>
      <c r="E34" s="116"/>
      <c r="F34" s="116"/>
      <c r="G34" s="116"/>
      <c r="H34" s="117"/>
      <c r="I34" s="117"/>
      <c r="J34" s="117"/>
      <c r="K34" s="162"/>
      <c r="L34" s="116"/>
      <c r="M34" s="120"/>
      <c r="N34" s="120"/>
      <c r="O34" s="120"/>
      <c r="P34" s="162"/>
      <c r="Q34" s="121"/>
      <c r="R34" s="121"/>
      <c r="S34" s="121"/>
      <c r="T34" s="121"/>
      <c r="U34" s="121"/>
    </row>
    <row r="35" spans="1:21" ht="15.75" thickBot="1">
      <c r="A35" s="72">
        <f>'Attachment N-1'!A37</f>
        <v>0</v>
      </c>
      <c r="B35" s="118"/>
      <c r="C35" s="118"/>
      <c r="D35" s="118"/>
      <c r="E35" s="118"/>
      <c r="F35" s="118"/>
      <c r="G35" s="118"/>
      <c r="H35" s="119"/>
      <c r="I35" s="119"/>
      <c r="J35" s="119"/>
      <c r="K35" s="163"/>
      <c r="L35" s="118"/>
      <c r="M35" s="122"/>
      <c r="N35" s="122"/>
      <c r="O35" s="122"/>
      <c r="P35" s="163"/>
      <c r="Q35" s="123"/>
      <c r="R35" s="123"/>
      <c r="S35" s="123"/>
      <c r="T35" s="123"/>
      <c r="U35" s="123"/>
    </row>
    <row r="36" spans="1:21" ht="15.75" thickBot="1">
      <c r="A36" s="72">
        <f>'Attachment N-1'!A38</f>
        <v>0</v>
      </c>
      <c r="B36" s="118"/>
      <c r="C36" s="118"/>
      <c r="D36" s="118"/>
      <c r="E36" s="118"/>
      <c r="F36" s="118"/>
      <c r="G36" s="118"/>
      <c r="H36" s="119"/>
      <c r="I36" s="119"/>
      <c r="J36" s="119"/>
      <c r="K36" s="163"/>
      <c r="L36" s="118"/>
      <c r="M36" s="122"/>
      <c r="N36" s="122"/>
      <c r="O36" s="122"/>
      <c r="P36" s="163"/>
      <c r="Q36" s="123"/>
      <c r="R36" s="123"/>
      <c r="S36" s="123"/>
      <c r="T36" s="123"/>
      <c r="U36" s="123"/>
    </row>
    <row r="37" spans="1:21" ht="15.75" thickBot="1">
      <c r="A37" s="72">
        <f>'Attachment N-1'!A39</f>
        <v>0</v>
      </c>
      <c r="B37" s="118"/>
      <c r="C37" s="118"/>
      <c r="D37" s="118"/>
      <c r="E37" s="118"/>
      <c r="F37" s="118"/>
      <c r="G37" s="118"/>
      <c r="H37" s="119"/>
      <c r="I37" s="119"/>
      <c r="J37" s="119"/>
      <c r="K37" s="163"/>
      <c r="L37" s="118"/>
      <c r="M37" s="122"/>
      <c r="N37" s="122"/>
      <c r="O37" s="122"/>
      <c r="P37" s="163"/>
      <c r="Q37" s="123"/>
      <c r="R37" s="123"/>
      <c r="S37" s="123"/>
      <c r="T37" s="123"/>
      <c r="U37" s="123"/>
    </row>
    <row r="38" spans="1:21" ht="15.75" thickBot="1">
      <c r="A38" s="72">
        <f>'Attachment N-1'!A40</f>
        <v>0</v>
      </c>
      <c r="B38" s="116"/>
      <c r="C38" s="116"/>
      <c r="D38" s="116"/>
      <c r="E38" s="116"/>
      <c r="F38" s="116"/>
      <c r="G38" s="116"/>
      <c r="H38" s="117"/>
      <c r="I38" s="117"/>
      <c r="J38" s="117"/>
      <c r="K38" s="162"/>
      <c r="L38" s="116"/>
      <c r="M38" s="120"/>
      <c r="N38" s="120"/>
      <c r="O38" s="120"/>
      <c r="P38" s="162"/>
      <c r="Q38" s="121"/>
      <c r="R38" s="121"/>
      <c r="S38" s="121"/>
      <c r="T38" s="121"/>
      <c r="U38" s="121"/>
    </row>
    <row r="39" spans="1:21" ht="15.75" thickBot="1">
      <c r="A39" s="72">
        <f>'Attachment N-1'!A41</f>
        <v>0</v>
      </c>
      <c r="B39" s="118"/>
      <c r="C39" s="118"/>
      <c r="D39" s="118"/>
      <c r="E39" s="118"/>
      <c r="F39" s="118"/>
      <c r="G39" s="118"/>
      <c r="H39" s="119"/>
      <c r="I39" s="119"/>
      <c r="J39" s="119"/>
      <c r="K39" s="163"/>
      <c r="L39" s="118"/>
      <c r="M39" s="122"/>
      <c r="N39" s="122"/>
      <c r="O39" s="122"/>
      <c r="P39" s="163"/>
      <c r="Q39" s="123"/>
      <c r="R39" s="123"/>
      <c r="S39" s="123"/>
      <c r="T39" s="123"/>
      <c r="U39" s="123"/>
    </row>
    <row r="40" spans="1:21" ht="15.75" thickBot="1">
      <c r="A40" s="72">
        <f>'Attachment N-1'!A42</f>
        <v>0</v>
      </c>
      <c r="B40" s="118"/>
      <c r="C40" s="118"/>
      <c r="D40" s="118"/>
      <c r="E40" s="118"/>
      <c r="F40" s="118"/>
      <c r="G40" s="118"/>
      <c r="H40" s="119"/>
      <c r="I40" s="119"/>
      <c r="J40" s="119"/>
      <c r="K40" s="163"/>
      <c r="L40" s="118"/>
      <c r="M40" s="122"/>
      <c r="N40" s="122"/>
      <c r="O40" s="122"/>
      <c r="P40" s="163"/>
      <c r="Q40" s="123"/>
      <c r="R40" s="123"/>
      <c r="S40" s="123"/>
      <c r="T40" s="123"/>
      <c r="U40" s="123"/>
    </row>
    <row r="41" spans="1:21" ht="15.75" thickBot="1">
      <c r="A41" s="72">
        <f>'Attachment N-1'!A43</f>
        <v>0</v>
      </c>
      <c r="B41" s="116"/>
      <c r="C41" s="116"/>
      <c r="D41" s="116"/>
      <c r="E41" s="116"/>
      <c r="F41" s="116"/>
      <c r="G41" s="116"/>
      <c r="H41" s="117"/>
      <c r="I41" s="117"/>
      <c r="J41" s="117"/>
      <c r="K41" s="162"/>
      <c r="L41" s="116"/>
      <c r="M41" s="120"/>
      <c r="N41" s="120"/>
      <c r="O41" s="120"/>
      <c r="P41" s="162"/>
      <c r="Q41" s="121"/>
      <c r="R41" s="121"/>
      <c r="S41" s="121"/>
      <c r="T41" s="121"/>
      <c r="U41" s="121"/>
    </row>
    <row r="42" spans="1:21" ht="15.75" thickBot="1">
      <c r="A42" s="72">
        <f>'Attachment N-1'!A44</f>
        <v>0</v>
      </c>
      <c r="B42" s="118"/>
      <c r="C42" s="118"/>
      <c r="D42" s="118"/>
      <c r="E42" s="118"/>
      <c r="F42" s="118"/>
      <c r="G42" s="118"/>
      <c r="H42" s="119"/>
      <c r="I42" s="119"/>
      <c r="J42" s="119"/>
      <c r="K42" s="163"/>
      <c r="L42" s="118"/>
      <c r="M42" s="122"/>
      <c r="N42" s="122"/>
      <c r="O42" s="122"/>
      <c r="P42" s="163"/>
      <c r="Q42" s="123"/>
      <c r="R42" s="123"/>
      <c r="S42" s="123"/>
      <c r="T42" s="123"/>
      <c r="U42" s="123"/>
    </row>
    <row r="43" spans="1:21" ht="15.75" thickBot="1">
      <c r="A43" s="72">
        <f>'Attachment N-1'!A45</f>
        <v>0</v>
      </c>
      <c r="B43" s="116"/>
      <c r="C43" s="116"/>
      <c r="D43" s="116"/>
      <c r="E43" s="116"/>
      <c r="F43" s="116"/>
      <c r="G43" s="116"/>
      <c r="H43" s="117"/>
      <c r="I43" s="117"/>
      <c r="J43" s="117"/>
      <c r="K43" s="162"/>
      <c r="L43" s="116"/>
      <c r="M43" s="120"/>
      <c r="N43" s="120"/>
      <c r="O43" s="120"/>
      <c r="P43" s="162"/>
      <c r="Q43" s="121"/>
      <c r="R43" s="121"/>
      <c r="S43" s="121"/>
      <c r="T43" s="121"/>
      <c r="U43" s="121"/>
    </row>
    <row r="44" spans="1:21" ht="15.75" thickBot="1">
      <c r="A44" s="72">
        <f>'Attachment N-1'!A46</f>
        <v>0</v>
      </c>
      <c r="B44" s="118"/>
      <c r="C44" s="118"/>
      <c r="D44" s="118"/>
      <c r="E44" s="118"/>
      <c r="F44" s="118"/>
      <c r="G44" s="118"/>
      <c r="H44" s="119"/>
      <c r="I44" s="119"/>
      <c r="J44" s="119"/>
      <c r="K44" s="163"/>
      <c r="L44" s="118"/>
      <c r="M44" s="122"/>
      <c r="N44" s="122"/>
      <c r="O44" s="122"/>
      <c r="P44" s="163"/>
      <c r="Q44" s="123"/>
      <c r="R44" s="123"/>
      <c r="S44" s="123"/>
      <c r="T44" s="123"/>
      <c r="U44" s="123"/>
    </row>
    <row r="45" spans="1:21" ht="15.75" thickBot="1">
      <c r="A45" s="72">
        <f>'Attachment N-1'!A47</f>
        <v>0</v>
      </c>
      <c r="B45" s="116"/>
      <c r="C45" s="116"/>
      <c r="D45" s="116"/>
      <c r="E45" s="116"/>
      <c r="F45" s="116"/>
      <c r="G45" s="116"/>
      <c r="H45" s="117"/>
      <c r="I45" s="117"/>
      <c r="J45" s="117"/>
      <c r="K45" s="162"/>
      <c r="L45" s="116"/>
      <c r="M45" s="120"/>
      <c r="N45" s="120"/>
      <c r="O45" s="120"/>
      <c r="P45" s="162"/>
      <c r="Q45" s="121"/>
      <c r="R45" s="121"/>
      <c r="S45" s="121"/>
      <c r="T45" s="121"/>
      <c r="U45" s="121"/>
    </row>
    <row r="46" spans="1:21" ht="15.75" thickBot="1">
      <c r="A46" s="72">
        <f>'Attachment N-1'!A48</f>
        <v>0</v>
      </c>
      <c r="B46" s="118"/>
      <c r="C46" s="118"/>
      <c r="D46" s="118"/>
      <c r="E46" s="118"/>
      <c r="F46" s="118"/>
      <c r="G46" s="118"/>
      <c r="H46" s="119"/>
      <c r="I46" s="119"/>
      <c r="J46" s="119"/>
      <c r="K46" s="163"/>
      <c r="L46" s="118"/>
      <c r="M46" s="122"/>
      <c r="N46" s="122"/>
      <c r="O46" s="122"/>
      <c r="P46" s="163"/>
      <c r="Q46" s="123"/>
      <c r="R46" s="123"/>
      <c r="S46" s="123"/>
      <c r="T46" s="123"/>
      <c r="U46" s="123"/>
    </row>
    <row r="47" spans="1:21" ht="15.75" thickBot="1">
      <c r="A47" s="72">
        <f>'Attachment N-1'!A49</f>
        <v>0</v>
      </c>
      <c r="B47" s="116"/>
      <c r="C47" s="116"/>
      <c r="D47" s="116"/>
      <c r="E47" s="116"/>
      <c r="F47" s="116"/>
      <c r="G47" s="116"/>
      <c r="H47" s="117"/>
      <c r="I47" s="117"/>
      <c r="J47" s="117"/>
      <c r="K47" s="162"/>
      <c r="L47" s="116"/>
      <c r="M47" s="120"/>
      <c r="N47" s="120"/>
      <c r="O47" s="120"/>
      <c r="P47" s="162"/>
      <c r="Q47" s="121"/>
      <c r="R47" s="121"/>
      <c r="S47" s="121"/>
      <c r="T47" s="121"/>
      <c r="U47" s="121"/>
    </row>
    <row r="48" spans="1:21" ht="15.75" thickBot="1">
      <c r="A48" s="72">
        <f>'Attachment N-1'!A50</f>
        <v>0</v>
      </c>
      <c r="B48" s="118"/>
      <c r="C48" s="118"/>
      <c r="D48" s="118"/>
      <c r="E48" s="118"/>
      <c r="F48" s="118"/>
      <c r="G48" s="118"/>
      <c r="H48" s="119"/>
      <c r="I48" s="119"/>
      <c r="J48" s="119"/>
      <c r="K48" s="163"/>
      <c r="L48" s="118"/>
      <c r="M48" s="122"/>
      <c r="N48" s="122"/>
      <c r="O48" s="122"/>
      <c r="P48" s="163"/>
      <c r="Q48" s="123"/>
      <c r="R48" s="123"/>
      <c r="S48" s="123"/>
      <c r="T48" s="123"/>
      <c r="U48" s="123"/>
    </row>
    <row r="49" spans="1:21" ht="15.75" thickBot="1">
      <c r="A49" s="72">
        <f>'Attachment N-1'!A51</f>
        <v>0</v>
      </c>
      <c r="B49" s="118"/>
      <c r="C49" s="118"/>
      <c r="D49" s="118"/>
      <c r="E49" s="118"/>
      <c r="F49" s="118"/>
      <c r="G49" s="118"/>
      <c r="H49" s="119"/>
      <c r="I49" s="119"/>
      <c r="J49" s="119"/>
      <c r="K49" s="163"/>
      <c r="L49" s="118"/>
      <c r="M49" s="122"/>
      <c r="N49" s="122"/>
      <c r="O49" s="122"/>
      <c r="P49" s="163"/>
      <c r="Q49" s="123"/>
      <c r="R49" s="123"/>
      <c r="S49" s="123"/>
      <c r="T49" s="123"/>
      <c r="U49" s="123"/>
    </row>
    <row r="50" spans="1:21" ht="15.75" thickBot="1">
      <c r="A50" s="72">
        <f>'Attachment N-1'!A52</f>
        <v>0</v>
      </c>
      <c r="B50" s="118"/>
      <c r="C50" s="118"/>
      <c r="D50" s="118"/>
      <c r="E50" s="118"/>
      <c r="F50" s="118"/>
      <c r="G50" s="118"/>
      <c r="H50" s="119"/>
      <c r="I50" s="119"/>
      <c r="J50" s="119"/>
      <c r="K50" s="163"/>
      <c r="L50" s="118"/>
      <c r="M50" s="122"/>
      <c r="N50" s="122"/>
      <c r="O50" s="122"/>
      <c r="P50" s="163"/>
      <c r="Q50" s="123"/>
      <c r="R50" s="123"/>
      <c r="S50" s="123"/>
      <c r="T50" s="123"/>
      <c r="U50" s="123"/>
    </row>
    <row r="51" spans="1:21" ht="15.75" thickBot="1">
      <c r="A51" s="72">
        <f>'Attachment N-1'!A53</f>
        <v>0</v>
      </c>
      <c r="B51" s="116"/>
      <c r="C51" s="116"/>
      <c r="D51" s="116"/>
      <c r="E51" s="116"/>
      <c r="F51" s="116"/>
      <c r="G51" s="116"/>
      <c r="H51" s="117"/>
      <c r="I51" s="117"/>
      <c r="J51" s="117"/>
      <c r="K51" s="162"/>
      <c r="L51" s="116"/>
      <c r="M51" s="120"/>
      <c r="N51" s="120"/>
      <c r="O51" s="120"/>
      <c r="P51" s="162"/>
      <c r="Q51" s="121"/>
      <c r="R51" s="121"/>
      <c r="S51" s="121"/>
      <c r="T51" s="121"/>
      <c r="U51" s="121"/>
    </row>
    <row r="52" spans="1:21" ht="15.75" thickBot="1">
      <c r="A52" s="72">
        <f>'Attachment N-1'!A54</f>
        <v>0</v>
      </c>
      <c r="B52" s="118"/>
      <c r="C52" s="118"/>
      <c r="D52" s="118"/>
      <c r="E52" s="118"/>
      <c r="F52" s="118"/>
      <c r="G52" s="118"/>
      <c r="H52" s="119"/>
      <c r="I52" s="119"/>
      <c r="J52" s="119"/>
      <c r="K52" s="163"/>
      <c r="L52" s="118"/>
      <c r="M52" s="122"/>
      <c r="N52" s="122"/>
      <c r="O52" s="122"/>
      <c r="P52" s="163"/>
      <c r="Q52" s="123"/>
      <c r="R52" s="123"/>
      <c r="S52" s="123"/>
      <c r="T52" s="123"/>
      <c r="U52" s="123"/>
    </row>
    <row r="53" spans="1:21" ht="15.75" thickBot="1">
      <c r="A53" s="72">
        <f>'Attachment N-1'!A55</f>
        <v>0</v>
      </c>
      <c r="B53" s="118"/>
      <c r="C53" s="118"/>
      <c r="D53" s="118"/>
      <c r="E53" s="118"/>
      <c r="F53" s="118"/>
      <c r="G53" s="118"/>
      <c r="H53" s="119"/>
      <c r="I53" s="119"/>
      <c r="J53" s="119"/>
      <c r="K53" s="163"/>
      <c r="L53" s="118"/>
      <c r="M53" s="122"/>
      <c r="N53" s="122"/>
      <c r="O53" s="122"/>
      <c r="P53" s="163"/>
      <c r="Q53" s="123"/>
      <c r="R53" s="123"/>
      <c r="S53" s="123"/>
      <c r="T53" s="123"/>
      <c r="U53" s="123"/>
    </row>
    <row r="54" spans="1:21" ht="15.75" thickBot="1">
      <c r="A54" s="72">
        <f>'Attachment N-1'!A56</f>
        <v>0</v>
      </c>
      <c r="B54" s="116"/>
      <c r="C54" s="116"/>
      <c r="D54" s="116"/>
      <c r="E54" s="116"/>
      <c r="F54" s="116"/>
      <c r="G54" s="116"/>
      <c r="H54" s="117"/>
      <c r="I54" s="117"/>
      <c r="J54" s="117"/>
      <c r="K54" s="162"/>
      <c r="L54" s="116"/>
      <c r="M54" s="120"/>
      <c r="N54" s="120"/>
      <c r="O54" s="120"/>
      <c r="P54" s="162"/>
      <c r="Q54" s="121"/>
      <c r="R54" s="121"/>
      <c r="S54" s="121"/>
      <c r="T54" s="121"/>
      <c r="U54" s="121"/>
    </row>
    <row r="55" spans="1:21" ht="15.75" thickBot="1">
      <c r="A55" s="72">
        <f>'Attachment N-1'!A57</f>
        <v>0</v>
      </c>
      <c r="B55" s="118"/>
      <c r="C55" s="118"/>
      <c r="D55" s="118"/>
      <c r="E55" s="118"/>
      <c r="F55" s="118"/>
      <c r="G55" s="118"/>
      <c r="H55" s="119"/>
      <c r="I55" s="119"/>
      <c r="J55" s="119"/>
      <c r="K55" s="163"/>
      <c r="L55" s="118"/>
      <c r="M55" s="122"/>
      <c r="N55" s="122"/>
      <c r="O55" s="122"/>
      <c r="P55" s="163"/>
      <c r="Q55" s="123"/>
      <c r="R55" s="123"/>
      <c r="S55" s="123"/>
      <c r="T55" s="123"/>
      <c r="U55" s="123"/>
    </row>
    <row r="56" spans="1:21" ht="15.75" thickBot="1">
      <c r="A56" s="72">
        <f>'Attachment N-1'!A58</f>
        <v>0</v>
      </c>
      <c r="B56" s="116"/>
      <c r="C56" s="116"/>
      <c r="D56" s="116"/>
      <c r="E56" s="116"/>
      <c r="F56" s="116"/>
      <c r="G56" s="116"/>
      <c r="H56" s="117"/>
      <c r="I56" s="117"/>
      <c r="J56" s="117"/>
      <c r="K56" s="162"/>
      <c r="L56" s="116"/>
      <c r="M56" s="120"/>
      <c r="N56" s="120"/>
      <c r="O56" s="120"/>
      <c r="P56" s="162"/>
      <c r="Q56" s="121"/>
      <c r="R56" s="121"/>
      <c r="S56" s="121"/>
      <c r="T56" s="121"/>
      <c r="U56" s="121"/>
    </row>
    <row r="57" spans="1:21" ht="15.75" thickBot="1">
      <c r="A57" s="72">
        <f>'Attachment N-1'!A59</f>
        <v>0</v>
      </c>
      <c r="B57" s="118"/>
      <c r="C57" s="118"/>
      <c r="D57" s="118"/>
      <c r="E57" s="118"/>
      <c r="F57" s="118"/>
      <c r="G57" s="118"/>
      <c r="H57" s="119"/>
      <c r="I57" s="119"/>
      <c r="J57" s="119"/>
      <c r="K57" s="163"/>
      <c r="L57" s="118"/>
      <c r="M57" s="122"/>
      <c r="N57" s="122"/>
      <c r="O57" s="122"/>
      <c r="P57" s="163"/>
      <c r="Q57" s="123"/>
      <c r="R57" s="123"/>
      <c r="S57" s="123"/>
      <c r="T57" s="123"/>
      <c r="U57" s="123"/>
    </row>
    <row r="58" spans="1:21" ht="15.75" thickBot="1">
      <c r="A58" s="72">
        <f>'Attachment N-1'!A60</f>
        <v>0</v>
      </c>
      <c r="B58" s="116"/>
      <c r="C58" s="116"/>
      <c r="D58" s="116"/>
      <c r="E58" s="116"/>
      <c r="F58" s="116"/>
      <c r="G58" s="116"/>
      <c r="H58" s="117"/>
      <c r="I58" s="117"/>
      <c r="J58" s="117"/>
      <c r="K58" s="162"/>
      <c r="L58" s="116"/>
      <c r="M58" s="120"/>
      <c r="N58" s="120"/>
      <c r="O58" s="120"/>
      <c r="P58" s="162"/>
      <c r="Q58" s="121"/>
      <c r="R58" s="121"/>
      <c r="S58" s="121"/>
      <c r="T58" s="121"/>
      <c r="U58" s="121"/>
    </row>
    <row r="59" spans="1:21" ht="15.75" thickBot="1">
      <c r="A59" s="72">
        <f>'Attachment N-1'!A61</f>
        <v>0</v>
      </c>
      <c r="B59" s="118"/>
      <c r="C59" s="118"/>
      <c r="D59" s="118"/>
      <c r="E59" s="118"/>
      <c r="F59" s="118"/>
      <c r="G59" s="118"/>
      <c r="H59" s="119"/>
      <c r="I59" s="119"/>
      <c r="J59" s="119"/>
      <c r="K59" s="163"/>
      <c r="L59" s="118"/>
      <c r="M59" s="122"/>
      <c r="N59" s="122"/>
      <c r="O59" s="122"/>
      <c r="P59" s="163"/>
      <c r="Q59" s="123"/>
      <c r="R59" s="123"/>
      <c r="S59" s="123"/>
      <c r="T59" s="123"/>
      <c r="U59" s="123"/>
    </row>
    <row r="60" spans="1:21" ht="15.75" thickBot="1">
      <c r="A60" s="72">
        <f>'Attachment N-1'!A62</f>
        <v>0</v>
      </c>
      <c r="B60" s="116"/>
      <c r="C60" s="116"/>
      <c r="D60" s="116"/>
      <c r="E60" s="116"/>
      <c r="F60" s="116"/>
      <c r="G60" s="116"/>
      <c r="H60" s="117"/>
      <c r="I60" s="117"/>
      <c r="J60" s="117"/>
      <c r="K60" s="162"/>
      <c r="L60" s="116"/>
      <c r="M60" s="120"/>
      <c r="N60" s="120"/>
      <c r="O60" s="120"/>
      <c r="P60" s="162"/>
      <c r="Q60" s="121"/>
      <c r="R60" s="121"/>
      <c r="S60" s="121"/>
      <c r="T60" s="121"/>
      <c r="U60" s="121"/>
    </row>
    <row r="61" spans="1:21" ht="15.75" thickBot="1">
      <c r="A61" s="72">
        <f>'Attachment N-1'!A63</f>
        <v>0</v>
      </c>
      <c r="B61" s="118"/>
      <c r="C61" s="118"/>
      <c r="D61" s="118"/>
      <c r="E61" s="118"/>
      <c r="F61" s="118"/>
      <c r="G61" s="118"/>
      <c r="H61" s="119"/>
      <c r="I61" s="119"/>
      <c r="J61" s="119"/>
      <c r="K61" s="163"/>
      <c r="L61" s="118"/>
      <c r="M61" s="122"/>
      <c r="N61" s="122"/>
      <c r="O61" s="122"/>
      <c r="P61" s="163"/>
      <c r="Q61" s="123"/>
      <c r="R61" s="123"/>
      <c r="S61" s="123"/>
      <c r="T61" s="123"/>
      <c r="U61" s="123"/>
    </row>
    <row r="62" spans="1:21" ht="15.75" thickBot="1">
      <c r="A62" s="72">
        <f>'Attachment N-1'!A64</f>
        <v>0</v>
      </c>
      <c r="B62" s="118"/>
      <c r="C62" s="118"/>
      <c r="D62" s="118"/>
      <c r="E62" s="118"/>
      <c r="F62" s="118"/>
      <c r="G62" s="118"/>
      <c r="H62" s="119"/>
      <c r="I62" s="119"/>
      <c r="J62" s="119"/>
      <c r="K62" s="163"/>
      <c r="L62" s="118"/>
      <c r="M62" s="122"/>
      <c r="N62" s="122"/>
      <c r="O62" s="122"/>
      <c r="P62" s="163"/>
      <c r="Q62" s="123"/>
      <c r="R62" s="123"/>
      <c r="S62" s="123"/>
      <c r="T62" s="123"/>
      <c r="U62" s="123"/>
    </row>
    <row r="63" spans="1:21" ht="15.75" thickBot="1">
      <c r="A63" s="72">
        <f>'Attachment N-1'!A65</f>
        <v>0</v>
      </c>
      <c r="B63" s="118"/>
      <c r="C63" s="118"/>
      <c r="D63" s="118"/>
      <c r="E63" s="118"/>
      <c r="F63" s="118"/>
      <c r="G63" s="118"/>
      <c r="H63" s="119"/>
      <c r="I63" s="119"/>
      <c r="J63" s="119"/>
      <c r="K63" s="163"/>
      <c r="L63" s="118"/>
      <c r="M63" s="122"/>
      <c r="N63" s="122"/>
      <c r="O63" s="122"/>
      <c r="P63" s="163"/>
      <c r="Q63" s="123"/>
      <c r="R63" s="123"/>
      <c r="S63" s="123"/>
      <c r="T63" s="123"/>
      <c r="U63" s="123"/>
    </row>
    <row r="64" spans="1:21" ht="15.75" thickBot="1">
      <c r="A64" s="72">
        <f>'Attachment N-1'!A66</f>
        <v>0</v>
      </c>
      <c r="B64" s="116"/>
      <c r="C64" s="116"/>
      <c r="D64" s="116"/>
      <c r="E64" s="116"/>
      <c r="F64" s="116"/>
      <c r="G64" s="116"/>
      <c r="H64" s="117"/>
      <c r="I64" s="117"/>
      <c r="J64" s="117"/>
      <c r="K64" s="162"/>
      <c r="L64" s="116"/>
      <c r="M64" s="120"/>
      <c r="N64" s="120"/>
      <c r="O64" s="120"/>
      <c r="P64" s="162"/>
      <c r="Q64" s="121"/>
      <c r="R64" s="121"/>
      <c r="S64" s="121"/>
      <c r="T64" s="121"/>
      <c r="U64" s="121"/>
    </row>
    <row r="65" spans="1:21" ht="15.75" thickBot="1">
      <c r="A65" s="72">
        <f>'Attachment N-1'!A67</f>
        <v>0</v>
      </c>
      <c r="B65" s="118"/>
      <c r="C65" s="118"/>
      <c r="D65" s="118"/>
      <c r="E65" s="118"/>
      <c r="F65" s="118"/>
      <c r="G65" s="118"/>
      <c r="H65" s="119"/>
      <c r="I65" s="119"/>
      <c r="J65" s="119"/>
      <c r="K65" s="163"/>
      <c r="L65" s="118"/>
      <c r="M65" s="122"/>
      <c r="N65" s="122"/>
      <c r="O65" s="122"/>
      <c r="P65" s="163"/>
      <c r="Q65" s="123"/>
      <c r="R65" s="123"/>
      <c r="S65" s="123"/>
      <c r="T65" s="123"/>
      <c r="U65" s="123"/>
    </row>
    <row r="66" spans="1:21" ht="15.75" thickBot="1">
      <c r="A66" s="72">
        <f>'Attachment N-1'!A68</f>
        <v>0</v>
      </c>
      <c r="B66" s="118"/>
      <c r="C66" s="118"/>
      <c r="D66" s="118"/>
      <c r="E66" s="118"/>
      <c r="F66" s="118"/>
      <c r="G66" s="118"/>
      <c r="H66" s="119"/>
      <c r="I66" s="119"/>
      <c r="J66" s="119"/>
      <c r="K66" s="163"/>
      <c r="L66" s="118"/>
      <c r="M66" s="122"/>
      <c r="N66" s="122"/>
      <c r="O66" s="122"/>
      <c r="P66" s="163"/>
      <c r="Q66" s="123"/>
      <c r="R66" s="123"/>
      <c r="S66" s="123"/>
      <c r="T66" s="123"/>
      <c r="U66" s="123"/>
    </row>
    <row r="67" spans="1:21" ht="15.75" thickBot="1">
      <c r="A67" s="72">
        <f>'Attachment N-1'!A69</f>
        <v>0</v>
      </c>
      <c r="B67" s="116"/>
      <c r="C67" s="116"/>
      <c r="D67" s="116"/>
      <c r="E67" s="116"/>
      <c r="F67" s="116"/>
      <c r="G67" s="116"/>
      <c r="H67" s="117"/>
      <c r="I67" s="117"/>
      <c r="J67" s="117"/>
      <c r="K67" s="162"/>
      <c r="L67" s="116"/>
      <c r="M67" s="120"/>
      <c r="N67" s="120"/>
      <c r="O67" s="120"/>
      <c r="P67" s="162"/>
      <c r="Q67" s="121"/>
      <c r="R67" s="121"/>
      <c r="S67" s="121"/>
      <c r="T67" s="121"/>
      <c r="U67" s="121"/>
    </row>
    <row r="68" spans="1:21" ht="15.75" thickBot="1">
      <c r="A68" s="72">
        <f>'Attachment N-1'!A70</f>
        <v>0</v>
      </c>
      <c r="B68" s="118"/>
      <c r="C68" s="118"/>
      <c r="D68" s="118"/>
      <c r="E68" s="118"/>
      <c r="F68" s="118"/>
      <c r="G68" s="118"/>
      <c r="H68" s="119"/>
      <c r="I68" s="119"/>
      <c r="J68" s="119"/>
      <c r="K68" s="163"/>
      <c r="L68" s="118"/>
      <c r="M68" s="122"/>
      <c r="N68" s="122"/>
      <c r="O68" s="122"/>
      <c r="P68" s="163"/>
      <c r="Q68" s="123"/>
      <c r="R68" s="123"/>
      <c r="S68" s="123"/>
      <c r="T68" s="123"/>
      <c r="U68" s="123"/>
    </row>
    <row r="69" spans="1:21" ht="15.75" thickBot="1">
      <c r="A69" s="72">
        <f>'Attachment N-1'!A71</f>
        <v>0</v>
      </c>
      <c r="B69" s="116"/>
      <c r="C69" s="116"/>
      <c r="D69" s="116"/>
      <c r="E69" s="116"/>
      <c r="F69" s="116"/>
      <c r="G69" s="116"/>
      <c r="H69" s="117"/>
      <c r="I69" s="117"/>
      <c r="J69" s="117"/>
      <c r="K69" s="162"/>
      <c r="L69" s="116"/>
      <c r="M69" s="120"/>
      <c r="N69" s="120"/>
      <c r="O69" s="120"/>
      <c r="P69" s="162"/>
      <c r="Q69" s="121"/>
      <c r="R69" s="121"/>
      <c r="S69" s="121"/>
      <c r="T69" s="121"/>
      <c r="U69" s="121"/>
    </row>
    <row r="70" spans="1:21" ht="15.75" thickBot="1">
      <c r="A70" s="72">
        <f>'Attachment N-1'!A72</f>
        <v>0</v>
      </c>
      <c r="B70" s="118"/>
      <c r="C70" s="118"/>
      <c r="D70" s="118"/>
      <c r="E70" s="118"/>
      <c r="F70" s="118"/>
      <c r="G70" s="118"/>
      <c r="H70" s="119"/>
      <c r="I70" s="119"/>
      <c r="J70" s="119"/>
      <c r="K70" s="163"/>
      <c r="L70" s="118"/>
      <c r="M70" s="122"/>
      <c r="N70" s="122"/>
      <c r="O70" s="122"/>
      <c r="P70" s="163"/>
      <c r="Q70" s="123"/>
      <c r="R70" s="123"/>
      <c r="S70" s="123"/>
      <c r="T70" s="123"/>
      <c r="U70" s="123"/>
    </row>
    <row r="71" spans="1:21" ht="15.75" thickBot="1">
      <c r="A71" s="72">
        <f>'Attachment N-1'!A73</f>
        <v>0</v>
      </c>
      <c r="B71" s="116"/>
      <c r="C71" s="116"/>
      <c r="D71" s="116"/>
      <c r="E71" s="116"/>
      <c r="F71" s="116"/>
      <c r="G71" s="116"/>
      <c r="H71" s="117"/>
      <c r="I71" s="117"/>
      <c r="J71" s="117"/>
      <c r="K71" s="162"/>
      <c r="L71" s="116"/>
      <c r="M71" s="120"/>
      <c r="N71" s="120"/>
      <c r="O71" s="120"/>
      <c r="P71" s="162"/>
      <c r="Q71" s="121"/>
      <c r="R71" s="121"/>
      <c r="S71" s="121"/>
      <c r="T71" s="121"/>
      <c r="U71" s="121"/>
    </row>
    <row r="72" spans="1:21" ht="15.75" thickBot="1">
      <c r="A72" s="72">
        <f>'Attachment N-1'!A74</f>
        <v>0</v>
      </c>
      <c r="B72" s="118"/>
      <c r="C72" s="118"/>
      <c r="D72" s="118"/>
      <c r="E72" s="118"/>
      <c r="F72" s="118"/>
      <c r="G72" s="118"/>
      <c r="H72" s="119"/>
      <c r="I72" s="119"/>
      <c r="J72" s="119"/>
      <c r="K72" s="163"/>
      <c r="L72" s="118"/>
      <c r="M72" s="122"/>
      <c r="N72" s="122"/>
      <c r="O72" s="122"/>
      <c r="P72" s="163"/>
      <c r="Q72" s="123"/>
      <c r="R72" s="123"/>
      <c r="S72" s="123"/>
      <c r="T72" s="123"/>
      <c r="U72" s="123"/>
    </row>
    <row r="73" spans="1:21" ht="15.75" thickBot="1">
      <c r="A73" s="72">
        <f>'Attachment N-1'!A75</f>
        <v>0</v>
      </c>
      <c r="B73" s="116"/>
      <c r="C73" s="116"/>
      <c r="D73" s="116"/>
      <c r="E73" s="116"/>
      <c r="F73" s="116"/>
      <c r="G73" s="116"/>
      <c r="H73" s="117"/>
      <c r="I73" s="117"/>
      <c r="J73" s="117"/>
      <c r="K73" s="162"/>
      <c r="L73" s="116"/>
      <c r="M73" s="120"/>
      <c r="N73" s="120"/>
      <c r="O73" s="120"/>
      <c r="P73" s="162"/>
      <c r="Q73" s="121"/>
      <c r="R73" s="121"/>
      <c r="S73" s="121"/>
      <c r="T73" s="121"/>
      <c r="U73" s="121"/>
    </row>
    <row r="74" spans="1:21" ht="15.75" thickBot="1">
      <c r="A74" s="72">
        <f>'Attachment N-1'!A76</f>
        <v>0</v>
      </c>
      <c r="B74" s="118"/>
      <c r="C74" s="118"/>
      <c r="D74" s="118"/>
      <c r="E74" s="118"/>
      <c r="F74" s="118"/>
      <c r="G74" s="118"/>
      <c r="H74" s="119"/>
      <c r="I74" s="119"/>
      <c r="J74" s="119"/>
      <c r="K74" s="163"/>
      <c r="L74" s="118"/>
      <c r="M74" s="122"/>
      <c r="N74" s="122"/>
      <c r="O74" s="122"/>
      <c r="P74" s="163"/>
      <c r="Q74" s="123"/>
      <c r="R74" s="123"/>
      <c r="S74" s="123"/>
      <c r="T74" s="123"/>
      <c r="U74" s="123"/>
    </row>
    <row r="75" spans="1:21" ht="15.75" thickBot="1">
      <c r="A75" s="72">
        <f>'Attachment N-1'!A77</f>
        <v>0</v>
      </c>
      <c r="B75" s="118"/>
      <c r="C75" s="118"/>
      <c r="D75" s="118"/>
      <c r="E75" s="118"/>
      <c r="F75" s="118"/>
      <c r="G75" s="118"/>
      <c r="H75" s="119"/>
      <c r="I75" s="119"/>
      <c r="J75" s="119"/>
      <c r="K75" s="163"/>
      <c r="L75" s="118"/>
      <c r="M75" s="122"/>
      <c r="N75" s="122"/>
      <c r="O75" s="122"/>
      <c r="P75" s="163"/>
      <c r="Q75" s="123"/>
      <c r="R75" s="123"/>
      <c r="S75" s="123"/>
      <c r="T75" s="123"/>
      <c r="U75" s="123"/>
    </row>
    <row r="76" spans="1:21" ht="15.75" thickBot="1">
      <c r="A76" s="72">
        <f>'Attachment N-1'!A78</f>
        <v>0</v>
      </c>
      <c r="B76" s="118"/>
      <c r="C76" s="118"/>
      <c r="D76" s="118"/>
      <c r="E76" s="118"/>
      <c r="F76" s="118"/>
      <c r="G76" s="118"/>
      <c r="H76" s="119"/>
      <c r="I76" s="119"/>
      <c r="J76" s="119"/>
      <c r="K76" s="163"/>
      <c r="L76" s="118"/>
      <c r="M76" s="122"/>
      <c r="N76" s="122"/>
      <c r="O76" s="122"/>
      <c r="P76" s="163"/>
      <c r="Q76" s="123"/>
      <c r="R76" s="123"/>
      <c r="S76" s="123"/>
      <c r="T76" s="123"/>
      <c r="U76" s="123"/>
    </row>
    <row r="77" spans="1:21" ht="15.75" thickBot="1">
      <c r="A77" s="72">
        <f>'Attachment N-1'!A79</f>
        <v>0</v>
      </c>
      <c r="B77" s="116"/>
      <c r="C77" s="116"/>
      <c r="D77" s="116"/>
      <c r="E77" s="116"/>
      <c r="F77" s="116"/>
      <c r="G77" s="116"/>
      <c r="H77" s="117"/>
      <c r="I77" s="117"/>
      <c r="J77" s="117"/>
      <c r="K77" s="162"/>
      <c r="L77" s="116"/>
      <c r="M77" s="120"/>
      <c r="N77" s="120"/>
      <c r="O77" s="120"/>
      <c r="P77" s="162"/>
      <c r="Q77" s="121"/>
      <c r="R77" s="121"/>
      <c r="S77" s="121"/>
      <c r="T77" s="121"/>
      <c r="U77" s="121"/>
    </row>
    <row r="78" spans="1:21" ht="15.75" thickBot="1">
      <c r="A78" s="72">
        <f>'Attachment N-1'!A80</f>
        <v>0</v>
      </c>
      <c r="B78" s="116"/>
      <c r="C78" s="116"/>
      <c r="D78" s="116"/>
      <c r="E78" s="116"/>
      <c r="F78" s="116"/>
      <c r="G78" s="116"/>
      <c r="H78" s="117"/>
      <c r="I78" s="117"/>
      <c r="J78" s="117"/>
      <c r="K78" s="162"/>
      <c r="L78" s="116"/>
      <c r="M78" s="120"/>
      <c r="N78" s="120"/>
      <c r="O78" s="120"/>
      <c r="P78" s="162"/>
      <c r="Q78" s="121"/>
      <c r="R78" s="121"/>
      <c r="S78" s="121"/>
      <c r="T78" s="121"/>
      <c r="U78" s="121"/>
    </row>
    <row r="80" spans="1:21" ht="15.75">
      <c r="A80" s="242"/>
      <c r="B80" s="242"/>
      <c r="C80" s="242"/>
      <c r="D80" s="242"/>
      <c r="E80" s="242"/>
      <c r="F80" s="242"/>
      <c r="G80" s="242"/>
      <c r="H80" s="242"/>
      <c r="I80" s="242"/>
      <c r="J80" s="242"/>
      <c r="K80" s="242"/>
      <c r="L80" s="242"/>
      <c r="M80" s="242"/>
      <c r="N80" s="242"/>
      <c r="O80" s="242"/>
      <c r="P80" s="242"/>
      <c r="Q80" s="242"/>
      <c r="R80" s="242"/>
      <c r="S80" s="242"/>
    </row>
    <row r="81" spans="1:1">
      <c r="A81" t="s">
        <v>514</v>
      </c>
    </row>
  </sheetData>
  <sheetProtection algorithmName="SHA-512" hashValue="SRsf9kpVVnK1wY/tnyO1ClU3z/S+gFAo1j5C4q+fTEmXpTXepb/7GaxcwrAIqWONBi7Jjp92bqCP74g5/YVCnw==" saltValue="s+4EPYclEN9PUS7gdI6r/g==" spinCount="100000" sheet="1" objects="1" scenarios="1"/>
  <mergeCells count="11">
    <mergeCell ref="T3:T4"/>
    <mergeCell ref="U3:U4"/>
    <mergeCell ref="A80:S80"/>
    <mergeCell ref="A1:S1"/>
    <mergeCell ref="A2:S2"/>
    <mergeCell ref="A3:A4"/>
    <mergeCell ref="G3:K3"/>
    <mergeCell ref="L3:P3"/>
    <mergeCell ref="Q3:Q4"/>
    <mergeCell ref="R3:R4"/>
    <mergeCell ref="B3:F3"/>
  </mergeCells>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6</xdr:col>
                    <xdr:colOff>152400</xdr:colOff>
                    <xdr:row>4</xdr:row>
                    <xdr:rowOff>28575</xdr:rowOff>
                  </from>
                  <to>
                    <xdr:col>6</xdr:col>
                    <xdr:colOff>485775</xdr:colOff>
                    <xdr:row>5</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6</xdr:col>
                    <xdr:colOff>152400</xdr:colOff>
                    <xdr:row>5</xdr:row>
                    <xdr:rowOff>0</xdr:rowOff>
                  </from>
                  <to>
                    <xdr:col>6</xdr:col>
                    <xdr:colOff>495300</xdr:colOff>
                    <xdr:row>6</xdr:row>
                    <xdr:rowOff>38100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6</xdr:col>
                    <xdr:colOff>152400</xdr:colOff>
                    <xdr:row>6</xdr:row>
                    <xdr:rowOff>0</xdr:rowOff>
                  </from>
                  <to>
                    <xdr:col>6</xdr:col>
                    <xdr:colOff>495300</xdr:colOff>
                    <xdr:row>7</xdr:row>
                    <xdr:rowOff>38100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6</xdr:col>
                    <xdr:colOff>152400</xdr:colOff>
                    <xdr:row>7</xdr:row>
                    <xdr:rowOff>0</xdr:rowOff>
                  </from>
                  <to>
                    <xdr:col>6</xdr:col>
                    <xdr:colOff>495300</xdr:colOff>
                    <xdr:row>8</xdr:row>
                    <xdr:rowOff>38100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6</xdr:col>
                    <xdr:colOff>152400</xdr:colOff>
                    <xdr:row>8</xdr:row>
                    <xdr:rowOff>28575</xdr:rowOff>
                  </from>
                  <to>
                    <xdr:col>6</xdr:col>
                    <xdr:colOff>485775</xdr:colOff>
                    <xdr:row>9</xdr:row>
                    <xdr:rowOff>66675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6</xdr:col>
                    <xdr:colOff>142875</xdr:colOff>
                    <xdr:row>9</xdr:row>
                    <xdr:rowOff>28575</xdr:rowOff>
                  </from>
                  <to>
                    <xdr:col>6</xdr:col>
                    <xdr:colOff>485775</xdr:colOff>
                    <xdr:row>10</xdr:row>
                    <xdr:rowOff>38100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6</xdr:col>
                    <xdr:colOff>152400</xdr:colOff>
                    <xdr:row>10</xdr:row>
                    <xdr:rowOff>28575</xdr:rowOff>
                  </from>
                  <to>
                    <xdr:col>6</xdr:col>
                    <xdr:colOff>485775</xdr:colOff>
                    <xdr:row>11</xdr:row>
                    <xdr:rowOff>38100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6</xdr:col>
                    <xdr:colOff>152400</xdr:colOff>
                    <xdr:row>11</xdr:row>
                    <xdr:rowOff>28575</xdr:rowOff>
                  </from>
                  <to>
                    <xdr:col>6</xdr:col>
                    <xdr:colOff>485775</xdr:colOff>
                    <xdr:row>12</xdr:row>
                    <xdr:rowOff>38100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6</xdr:col>
                    <xdr:colOff>152400</xdr:colOff>
                    <xdr:row>12</xdr:row>
                    <xdr:rowOff>0</xdr:rowOff>
                  </from>
                  <to>
                    <xdr:col>6</xdr:col>
                    <xdr:colOff>495300</xdr:colOff>
                    <xdr:row>13</xdr:row>
                    <xdr:rowOff>38100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6</xdr:col>
                    <xdr:colOff>152400</xdr:colOff>
                    <xdr:row>13</xdr:row>
                    <xdr:rowOff>0</xdr:rowOff>
                  </from>
                  <to>
                    <xdr:col>6</xdr:col>
                    <xdr:colOff>495300</xdr:colOff>
                    <xdr:row>14</xdr:row>
                    <xdr:rowOff>38100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6</xdr:col>
                    <xdr:colOff>152400</xdr:colOff>
                    <xdr:row>14</xdr:row>
                    <xdr:rowOff>0</xdr:rowOff>
                  </from>
                  <to>
                    <xdr:col>6</xdr:col>
                    <xdr:colOff>485775</xdr:colOff>
                    <xdr:row>15</xdr:row>
                    <xdr:rowOff>38100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6</xdr:col>
                    <xdr:colOff>152400</xdr:colOff>
                    <xdr:row>15</xdr:row>
                    <xdr:rowOff>0</xdr:rowOff>
                  </from>
                  <to>
                    <xdr:col>6</xdr:col>
                    <xdr:colOff>495300</xdr:colOff>
                    <xdr:row>16</xdr:row>
                    <xdr:rowOff>38100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6</xdr:col>
                    <xdr:colOff>152400</xdr:colOff>
                    <xdr:row>16</xdr:row>
                    <xdr:rowOff>28575</xdr:rowOff>
                  </from>
                  <to>
                    <xdr:col>6</xdr:col>
                    <xdr:colOff>495300</xdr:colOff>
                    <xdr:row>17</xdr:row>
                    <xdr:rowOff>66675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6</xdr:col>
                    <xdr:colOff>152400</xdr:colOff>
                    <xdr:row>17</xdr:row>
                    <xdr:rowOff>28575</xdr:rowOff>
                  </from>
                  <to>
                    <xdr:col>6</xdr:col>
                    <xdr:colOff>495300</xdr:colOff>
                    <xdr:row>18</xdr:row>
                    <xdr:rowOff>38100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6</xdr:col>
                    <xdr:colOff>180975</xdr:colOff>
                    <xdr:row>18</xdr:row>
                    <xdr:rowOff>28575</xdr:rowOff>
                  </from>
                  <to>
                    <xdr:col>6</xdr:col>
                    <xdr:colOff>495300</xdr:colOff>
                    <xdr:row>19</xdr:row>
                    <xdr:rowOff>38100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6</xdr:col>
                    <xdr:colOff>152400</xdr:colOff>
                    <xdr:row>19</xdr:row>
                    <xdr:rowOff>28575</xdr:rowOff>
                  </from>
                  <to>
                    <xdr:col>6</xdr:col>
                    <xdr:colOff>495300</xdr:colOff>
                    <xdr:row>20</xdr:row>
                    <xdr:rowOff>38100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6</xdr:col>
                    <xdr:colOff>180975</xdr:colOff>
                    <xdr:row>20</xdr:row>
                    <xdr:rowOff>0</xdr:rowOff>
                  </from>
                  <to>
                    <xdr:col>6</xdr:col>
                    <xdr:colOff>495300</xdr:colOff>
                    <xdr:row>21</xdr:row>
                    <xdr:rowOff>38100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6</xdr:col>
                    <xdr:colOff>180975</xdr:colOff>
                    <xdr:row>21</xdr:row>
                    <xdr:rowOff>28575</xdr:rowOff>
                  </from>
                  <to>
                    <xdr:col>6</xdr:col>
                    <xdr:colOff>495300</xdr:colOff>
                    <xdr:row>22</xdr:row>
                    <xdr:rowOff>38100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6</xdr:col>
                    <xdr:colOff>180975</xdr:colOff>
                    <xdr:row>22</xdr:row>
                    <xdr:rowOff>28575</xdr:rowOff>
                  </from>
                  <to>
                    <xdr:col>6</xdr:col>
                    <xdr:colOff>495300</xdr:colOff>
                    <xdr:row>23</xdr:row>
                    <xdr:rowOff>66675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6</xdr:col>
                    <xdr:colOff>152400</xdr:colOff>
                    <xdr:row>23</xdr:row>
                    <xdr:rowOff>28575</xdr:rowOff>
                  </from>
                  <to>
                    <xdr:col>6</xdr:col>
                    <xdr:colOff>495300</xdr:colOff>
                    <xdr:row>24</xdr:row>
                    <xdr:rowOff>66675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6</xdr:col>
                    <xdr:colOff>152400</xdr:colOff>
                    <xdr:row>24</xdr:row>
                    <xdr:rowOff>28575</xdr:rowOff>
                  </from>
                  <to>
                    <xdr:col>6</xdr:col>
                    <xdr:colOff>495300</xdr:colOff>
                    <xdr:row>25</xdr:row>
                    <xdr:rowOff>66675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6</xdr:col>
                    <xdr:colOff>152400</xdr:colOff>
                    <xdr:row>25</xdr:row>
                    <xdr:rowOff>28575</xdr:rowOff>
                  </from>
                  <to>
                    <xdr:col>6</xdr:col>
                    <xdr:colOff>495300</xdr:colOff>
                    <xdr:row>26</xdr:row>
                    <xdr:rowOff>38100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6</xdr:col>
                    <xdr:colOff>152400</xdr:colOff>
                    <xdr:row>26</xdr:row>
                    <xdr:rowOff>28575</xdr:rowOff>
                  </from>
                  <to>
                    <xdr:col>6</xdr:col>
                    <xdr:colOff>495300</xdr:colOff>
                    <xdr:row>27</xdr:row>
                    <xdr:rowOff>38100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7</xdr:col>
                    <xdr:colOff>152400</xdr:colOff>
                    <xdr:row>4</xdr:row>
                    <xdr:rowOff>28575</xdr:rowOff>
                  </from>
                  <to>
                    <xdr:col>7</xdr:col>
                    <xdr:colOff>485775</xdr:colOff>
                    <xdr:row>5</xdr:row>
                    <xdr:rowOff>38100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7</xdr:col>
                    <xdr:colOff>152400</xdr:colOff>
                    <xdr:row>5</xdr:row>
                    <xdr:rowOff>0</xdr:rowOff>
                  </from>
                  <to>
                    <xdr:col>7</xdr:col>
                    <xdr:colOff>495300</xdr:colOff>
                    <xdr:row>6</xdr:row>
                    <xdr:rowOff>28575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7</xdr:col>
                    <xdr:colOff>152400</xdr:colOff>
                    <xdr:row>6</xdr:row>
                    <xdr:rowOff>0</xdr:rowOff>
                  </from>
                  <to>
                    <xdr:col>7</xdr:col>
                    <xdr:colOff>495300</xdr:colOff>
                    <xdr:row>7</xdr:row>
                    <xdr:rowOff>38100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7</xdr:col>
                    <xdr:colOff>152400</xdr:colOff>
                    <xdr:row>7</xdr:row>
                    <xdr:rowOff>0</xdr:rowOff>
                  </from>
                  <to>
                    <xdr:col>7</xdr:col>
                    <xdr:colOff>495300</xdr:colOff>
                    <xdr:row>8</xdr:row>
                    <xdr:rowOff>38100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7</xdr:col>
                    <xdr:colOff>152400</xdr:colOff>
                    <xdr:row>8</xdr:row>
                    <xdr:rowOff>28575</xdr:rowOff>
                  </from>
                  <to>
                    <xdr:col>7</xdr:col>
                    <xdr:colOff>485775</xdr:colOff>
                    <xdr:row>9</xdr:row>
                    <xdr:rowOff>38100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7</xdr:col>
                    <xdr:colOff>142875</xdr:colOff>
                    <xdr:row>9</xdr:row>
                    <xdr:rowOff>28575</xdr:rowOff>
                  </from>
                  <to>
                    <xdr:col>7</xdr:col>
                    <xdr:colOff>485775</xdr:colOff>
                    <xdr:row>10</xdr:row>
                    <xdr:rowOff>38100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7</xdr:col>
                    <xdr:colOff>152400</xdr:colOff>
                    <xdr:row>10</xdr:row>
                    <xdr:rowOff>28575</xdr:rowOff>
                  </from>
                  <to>
                    <xdr:col>7</xdr:col>
                    <xdr:colOff>485775</xdr:colOff>
                    <xdr:row>11</xdr:row>
                    <xdr:rowOff>38100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7</xdr:col>
                    <xdr:colOff>152400</xdr:colOff>
                    <xdr:row>11</xdr:row>
                    <xdr:rowOff>28575</xdr:rowOff>
                  </from>
                  <to>
                    <xdr:col>7</xdr:col>
                    <xdr:colOff>485775</xdr:colOff>
                    <xdr:row>12</xdr:row>
                    <xdr:rowOff>38100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7</xdr:col>
                    <xdr:colOff>152400</xdr:colOff>
                    <xdr:row>12</xdr:row>
                    <xdr:rowOff>0</xdr:rowOff>
                  </from>
                  <to>
                    <xdr:col>7</xdr:col>
                    <xdr:colOff>495300</xdr:colOff>
                    <xdr:row>13</xdr:row>
                    <xdr:rowOff>28575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7</xdr:col>
                    <xdr:colOff>152400</xdr:colOff>
                    <xdr:row>13</xdr:row>
                    <xdr:rowOff>0</xdr:rowOff>
                  </from>
                  <to>
                    <xdr:col>7</xdr:col>
                    <xdr:colOff>495300</xdr:colOff>
                    <xdr:row>14</xdr:row>
                    <xdr:rowOff>38100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7</xdr:col>
                    <xdr:colOff>152400</xdr:colOff>
                    <xdr:row>14</xdr:row>
                    <xdr:rowOff>0</xdr:rowOff>
                  </from>
                  <to>
                    <xdr:col>7</xdr:col>
                    <xdr:colOff>485775</xdr:colOff>
                    <xdr:row>15</xdr:row>
                    <xdr:rowOff>38100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7</xdr:col>
                    <xdr:colOff>152400</xdr:colOff>
                    <xdr:row>15</xdr:row>
                    <xdr:rowOff>0</xdr:rowOff>
                  </from>
                  <to>
                    <xdr:col>7</xdr:col>
                    <xdr:colOff>495300</xdr:colOff>
                    <xdr:row>16</xdr:row>
                    <xdr:rowOff>38100</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7</xdr:col>
                    <xdr:colOff>152400</xdr:colOff>
                    <xdr:row>16</xdr:row>
                    <xdr:rowOff>28575</xdr:rowOff>
                  </from>
                  <to>
                    <xdr:col>7</xdr:col>
                    <xdr:colOff>495300</xdr:colOff>
                    <xdr:row>17</xdr:row>
                    <xdr:rowOff>38100</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7</xdr:col>
                    <xdr:colOff>152400</xdr:colOff>
                    <xdr:row>17</xdr:row>
                    <xdr:rowOff>28575</xdr:rowOff>
                  </from>
                  <to>
                    <xdr:col>7</xdr:col>
                    <xdr:colOff>495300</xdr:colOff>
                    <xdr:row>18</xdr:row>
                    <xdr:rowOff>38100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7</xdr:col>
                    <xdr:colOff>180975</xdr:colOff>
                    <xdr:row>18</xdr:row>
                    <xdr:rowOff>28575</xdr:rowOff>
                  </from>
                  <to>
                    <xdr:col>7</xdr:col>
                    <xdr:colOff>495300</xdr:colOff>
                    <xdr:row>19</xdr:row>
                    <xdr:rowOff>38100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7</xdr:col>
                    <xdr:colOff>152400</xdr:colOff>
                    <xdr:row>19</xdr:row>
                    <xdr:rowOff>28575</xdr:rowOff>
                  </from>
                  <to>
                    <xdr:col>7</xdr:col>
                    <xdr:colOff>495300</xdr:colOff>
                    <xdr:row>20</xdr:row>
                    <xdr:rowOff>38100</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7</xdr:col>
                    <xdr:colOff>180975</xdr:colOff>
                    <xdr:row>20</xdr:row>
                    <xdr:rowOff>0</xdr:rowOff>
                  </from>
                  <to>
                    <xdr:col>7</xdr:col>
                    <xdr:colOff>495300</xdr:colOff>
                    <xdr:row>21</xdr:row>
                    <xdr:rowOff>38100</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7</xdr:col>
                    <xdr:colOff>180975</xdr:colOff>
                    <xdr:row>21</xdr:row>
                    <xdr:rowOff>28575</xdr:rowOff>
                  </from>
                  <to>
                    <xdr:col>7</xdr:col>
                    <xdr:colOff>495300</xdr:colOff>
                    <xdr:row>22</xdr:row>
                    <xdr:rowOff>38100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7</xdr:col>
                    <xdr:colOff>180975</xdr:colOff>
                    <xdr:row>22</xdr:row>
                    <xdr:rowOff>28575</xdr:rowOff>
                  </from>
                  <to>
                    <xdr:col>7</xdr:col>
                    <xdr:colOff>523875</xdr:colOff>
                    <xdr:row>23</xdr:row>
                    <xdr:rowOff>38100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7</xdr:col>
                    <xdr:colOff>152400</xdr:colOff>
                    <xdr:row>23</xdr:row>
                    <xdr:rowOff>28575</xdr:rowOff>
                  </from>
                  <to>
                    <xdr:col>7</xdr:col>
                    <xdr:colOff>495300</xdr:colOff>
                    <xdr:row>24</xdr:row>
                    <xdr:rowOff>38100</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7</xdr:col>
                    <xdr:colOff>152400</xdr:colOff>
                    <xdr:row>24</xdr:row>
                    <xdr:rowOff>28575</xdr:rowOff>
                  </from>
                  <to>
                    <xdr:col>7</xdr:col>
                    <xdr:colOff>495300</xdr:colOff>
                    <xdr:row>25</xdr:row>
                    <xdr:rowOff>38100</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7</xdr:col>
                    <xdr:colOff>152400</xdr:colOff>
                    <xdr:row>25</xdr:row>
                    <xdr:rowOff>28575</xdr:rowOff>
                  </from>
                  <to>
                    <xdr:col>7</xdr:col>
                    <xdr:colOff>495300</xdr:colOff>
                    <xdr:row>26</xdr:row>
                    <xdr:rowOff>38100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7</xdr:col>
                    <xdr:colOff>152400</xdr:colOff>
                    <xdr:row>26</xdr:row>
                    <xdr:rowOff>28575</xdr:rowOff>
                  </from>
                  <to>
                    <xdr:col>7</xdr:col>
                    <xdr:colOff>495300</xdr:colOff>
                    <xdr:row>27</xdr:row>
                    <xdr:rowOff>38100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8</xdr:col>
                    <xdr:colOff>152400</xdr:colOff>
                    <xdr:row>4</xdr:row>
                    <xdr:rowOff>28575</xdr:rowOff>
                  </from>
                  <to>
                    <xdr:col>8</xdr:col>
                    <xdr:colOff>485775</xdr:colOff>
                    <xdr:row>5</xdr:row>
                    <xdr:rowOff>38100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8</xdr:col>
                    <xdr:colOff>152400</xdr:colOff>
                    <xdr:row>5</xdr:row>
                    <xdr:rowOff>0</xdr:rowOff>
                  </from>
                  <to>
                    <xdr:col>8</xdr:col>
                    <xdr:colOff>495300</xdr:colOff>
                    <xdr:row>6</xdr:row>
                    <xdr:rowOff>28575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8</xdr:col>
                    <xdr:colOff>152400</xdr:colOff>
                    <xdr:row>6</xdr:row>
                    <xdr:rowOff>0</xdr:rowOff>
                  </from>
                  <to>
                    <xdr:col>8</xdr:col>
                    <xdr:colOff>495300</xdr:colOff>
                    <xdr:row>7</xdr:row>
                    <xdr:rowOff>38100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8</xdr:col>
                    <xdr:colOff>152400</xdr:colOff>
                    <xdr:row>7</xdr:row>
                    <xdr:rowOff>0</xdr:rowOff>
                  </from>
                  <to>
                    <xdr:col>8</xdr:col>
                    <xdr:colOff>495300</xdr:colOff>
                    <xdr:row>8</xdr:row>
                    <xdr:rowOff>38100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8</xdr:col>
                    <xdr:colOff>152400</xdr:colOff>
                    <xdr:row>8</xdr:row>
                    <xdr:rowOff>28575</xdr:rowOff>
                  </from>
                  <to>
                    <xdr:col>8</xdr:col>
                    <xdr:colOff>485775</xdr:colOff>
                    <xdr:row>9</xdr:row>
                    <xdr:rowOff>38100</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8</xdr:col>
                    <xdr:colOff>142875</xdr:colOff>
                    <xdr:row>9</xdr:row>
                    <xdr:rowOff>28575</xdr:rowOff>
                  </from>
                  <to>
                    <xdr:col>8</xdr:col>
                    <xdr:colOff>485775</xdr:colOff>
                    <xdr:row>10</xdr:row>
                    <xdr:rowOff>38100</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8</xdr:col>
                    <xdr:colOff>152400</xdr:colOff>
                    <xdr:row>10</xdr:row>
                    <xdr:rowOff>28575</xdr:rowOff>
                  </from>
                  <to>
                    <xdr:col>8</xdr:col>
                    <xdr:colOff>485775</xdr:colOff>
                    <xdr:row>11</xdr:row>
                    <xdr:rowOff>38100</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8</xdr:col>
                    <xdr:colOff>152400</xdr:colOff>
                    <xdr:row>11</xdr:row>
                    <xdr:rowOff>28575</xdr:rowOff>
                  </from>
                  <to>
                    <xdr:col>8</xdr:col>
                    <xdr:colOff>485775</xdr:colOff>
                    <xdr:row>12</xdr:row>
                    <xdr:rowOff>38100</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8</xdr:col>
                    <xdr:colOff>152400</xdr:colOff>
                    <xdr:row>12</xdr:row>
                    <xdr:rowOff>0</xdr:rowOff>
                  </from>
                  <to>
                    <xdr:col>8</xdr:col>
                    <xdr:colOff>495300</xdr:colOff>
                    <xdr:row>13</xdr:row>
                    <xdr:rowOff>28575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8</xdr:col>
                    <xdr:colOff>152400</xdr:colOff>
                    <xdr:row>13</xdr:row>
                    <xdr:rowOff>0</xdr:rowOff>
                  </from>
                  <to>
                    <xdr:col>8</xdr:col>
                    <xdr:colOff>495300</xdr:colOff>
                    <xdr:row>14</xdr:row>
                    <xdr:rowOff>38100</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8</xdr:col>
                    <xdr:colOff>152400</xdr:colOff>
                    <xdr:row>14</xdr:row>
                    <xdr:rowOff>0</xdr:rowOff>
                  </from>
                  <to>
                    <xdr:col>8</xdr:col>
                    <xdr:colOff>485775</xdr:colOff>
                    <xdr:row>15</xdr:row>
                    <xdr:rowOff>38100</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8</xdr:col>
                    <xdr:colOff>152400</xdr:colOff>
                    <xdr:row>15</xdr:row>
                    <xdr:rowOff>0</xdr:rowOff>
                  </from>
                  <to>
                    <xdr:col>8</xdr:col>
                    <xdr:colOff>495300</xdr:colOff>
                    <xdr:row>16</xdr:row>
                    <xdr:rowOff>38100</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8</xdr:col>
                    <xdr:colOff>152400</xdr:colOff>
                    <xdr:row>16</xdr:row>
                    <xdr:rowOff>28575</xdr:rowOff>
                  </from>
                  <to>
                    <xdr:col>8</xdr:col>
                    <xdr:colOff>495300</xdr:colOff>
                    <xdr:row>17</xdr:row>
                    <xdr:rowOff>38100</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8</xdr:col>
                    <xdr:colOff>152400</xdr:colOff>
                    <xdr:row>17</xdr:row>
                    <xdr:rowOff>28575</xdr:rowOff>
                  </from>
                  <to>
                    <xdr:col>8</xdr:col>
                    <xdr:colOff>495300</xdr:colOff>
                    <xdr:row>18</xdr:row>
                    <xdr:rowOff>38100</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8</xdr:col>
                    <xdr:colOff>180975</xdr:colOff>
                    <xdr:row>18</xdr:row>
                    <xdr:rowOff>28575</xdr:rowOff>
                  </from>
                  <to>
                    <xdr:col>8</xdr:col>
                    <xdr:colOff>495300</xdr:colOff>
                    <xdr:row>19</xdr:row>
                    <xdr:rowOff>38100</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8</xdr:col>
                    <xdr:colOff>152400</xdr:colOff>
                    <xdr:row>19</xdr:row>
                    <xdr:rowOff>28575</xdr:rowOff>
                  </from>
                  <to>
                    <xdr:col>8</xdr:col>
                    <xdr:colOff>495300</xdr:colOff>
                    <xdr:row>20</xdr:row>
                    <xdr:rowOff>38100</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8</xdr:col>
                    <xdr:colOff>180975</xdr:colOff>
                    <xdr:row>20</xdr:row>
                    <xdr:rowOff>0</xdr:rowOff>
                  </from>
                  <to>
                    <xdr:col>8</xdr:col>
                    <xdr:colOff>495300</xdr:colOff>
                    <xdr:row>21</xdr:row>
                    <xdr:rowOff>38100</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8</xdr:col>
                    <xdr:colOff>180975</xdr:colOff>
                    <xdr:row>21</xdr:row>
                    <xdr:rowOff>28575</xdr:rowOff>
                  </from>
                  <to>
                    <xdr:col>8</xdr:col>
                    <xdr:colOff>495300</xdr:colOff>
                    <xdr:row>22</xdr:row>
                    <xdr:rowOff>38100</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8</xdr:col>
                    <xdr:colOff>152400</xdr:colOff>
                    <xdr:row>22</xdr:row>
                    <xdr:rowOff>28575</xdr:rowOff>
                  </from>
                  <to>
                    <xdr:col>8</xdr:col>
                    <xdr:colOff>495300</xdr:colOff>
                    <xdr:row>23</xdr:row>
                    <xdr:rowOff>38100</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8</xdr:col>
                    <xdr:colOff>152400</xdr:colOff>
                    <xdr:row>23</xdr:row>
                    <xdr:rowOff>28575</xdr:rowOff>
                  </from>
                  <to>
                    <xdr:col>8</xdr:col>
                    <xdr:colOff>495300</xdr:colOff>
                    <xdr:row>24</xdr:row>
                    <xdr:rowOff>38100</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8</xdr:col>
                    <xdr:colOff>152400</xdr:colOff>
                    <xdr:row>24</xdr:row>
                    <xdr:rowOff>28575</xdr:rowOff>
                  </from>
                  <to>
                    <xdr:col>8</xdr:col>
                    <xdr:colOff>495300</xdr:colOff>
                    <xdr:row>25</xdr:row>
                    <xdr:rowOff>38100</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8</xdr:col>
                    <xdr:colOff>152400</xdr:colOff>
                    <xdr:row>25</xdr:row>
                    <xdr:rowOff>28575</xdr:rowOff>
                  </from>
                  <to>
                    <xdr:col>8</xdr:col>
                    <xdr:colOff>495300</xdr:colOff>
                    <xdr:row>26</xdr:row>
                    <xdr:rowOff>38100</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8</xdr:col>
                    <xdr:colOff>152400</xdr:colOff>
                    <xdr:row>26</xdr:row>
                    <xdr:rowOff>28575</xdr:rowOff>
                  </from>
                  <to>
                    <xdr:col>8</xdr:col>
                    <xdr:colOff>495300</xdr:colOff>
                    <xdr:row>27</xdr:row>
                    <xdr:rowOff>38100</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9</xdr:col>
                    <xdr:colOff>152400</xdr:colOff>
                    <xdr:row>4</xdr:row>
                    <xdr:rowOff>28575</xdr:rowOff>
                  </from>
                  <to>
                    <xdr:col>9</xdr:col>
                    <xdr:colOff>485775</xdr:colOff>
                    <xdr:row>5</xdr:row>
                    <xdr:rowOff>38100</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9</xdr:col>
                    <xdr:colOff>152400</xdr:colOff>
                    <xdr:row>5</xdr:row>
                    <xdr:rowOff>0</xdr:rowOff>
                  </from>
                  <to>
                    <xdr:col>9</xdr:col>
                    <xdr:colOff>495300</xdr:colOff>
                    <xdr:row>6</xdr:row>
                    <xdr:rowOff>28575</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9</xdr:col>
                    <xdr:colOff>152400</xdr:colOff>
                    <xdr:row>6</xdr:row>
                    <xdr:rowOff>0</xdr:rowOff>
                  </from>
                  <to>
                    <xdr:col>9</xdr:col>
                    <xdr:colOff>495300</xdr:colOff>
                    <xdr:row>7</xdr:row>
                    <xdr:rowOff>38100</xdr:rowOff>
                  </to>
                </anchor>
              </controlPr>
            </control>
          </mc:Choice>
        </mc:AlternateContent>
        <mc:AlternateContent xmlns:mc="http://schemas.openxmlformats.org/markup-compatibility/2006">
          <mc:Choice Requires="x14">
            <control shapeId="32841" r:id="rId76" name="Check Box 73">
              <controlPr defaultSize="0" autoFill="0" autoLine="0" autoPict="0">
                <anchor moveWithCells="1">
                  <from>
                    <xdr:col>9</xdr:col>
                    <xdr:colOff>152400</xdr:colOff>
                    <xdr:row>7</xdr:row>
                    <xdr:rowOff>0</xdr:rowOff>
                  </from>
                  <to>
                    <xdr:col>9</xdr:col>
                    <xdr:colOff>495300</xdr:colOff>
                    <xdr:row>8</xdr:row>
                    <xdr:rowOff>38100</xdr:rowOff>
                  </to>
                </anchor>
              </controlPr>
            </control>
          </mc:Choice>
        </mc:AlternateContent>
        <mc:AlternateContent xmlns:mc="http://schemas.openxmlformats.org/markup-compatibility/2006">
          <mc:Choice Requires="x14">
            <control shapeId="32842" r:id="rId77" name="Check Box 74">
              <controlPr defaultSize="0" autoFill="0" autoLine="0" autoPict="0">
                <anchor moveWithCells="1">
                  <from>
                    <xdr:col>9</xdr:col>
                    <xdr:colOff>152400</xdr:colOff>
                    <xdr:row>8</xdr:row>
                    <xdr:rowOff>28575</xdr:rowOff>
                  </from>
                  <to>
                    <xdr:col>9</xdr:col>
                    <xdr:colOff>485775</xdr:colOff>
                    <xdr:row>9</xdr:row>
                    <xdr:rowOff>38100</xdr:rowOff>
                  </to>
                </anchor>
              </controlPr>
            </control>
          </mc:Choice>
        </mc:AlternateContent>
        <mc:AlternateContent xmlns:mc="http://schemas.openxmlformats.org/markup-compatibility/2006">
          <mc:Choice Requires="x14">
            <control shapeId="32843" r:id="rId78" name="Check Box 75">
              <controlPr defaultSize="0" autoFill="0" autoLine="0" autoPict="0">
                <anchor moveWithCells="1">
                  <from>
                    <xdr:col>9</xdr:col>
                    <xdr:colOff>142875</xdr:colOff>
                    <xdr:row>9</xdr:row>
                    <xdr:rowOff>28575</xdr:rowOff>
                  </from>
                  <to>
                    <xdr:col>9</xdr:col>
                    <xdr:colOff>485775</xdr:colOff>
                    <xdr:row>10</xdr:row>
                    <xdr:rowOff>38100</xdr:rowOff>
                  </to>
                </anchor>
              </controlPr>
            </control>
          </mc:Choice>
        </mc:AlternateContent>
        <mc:AlternateContent xmlns:mc="http://schemas.openxmlformats.org/markup-compatibility/2006">
          <mc:Choice Requires="x14">
            <control shapeId="32844" r:id="rId79" name="Check Box 76">
              <controlPr defaultSize="0" autoFill="0" autoLine="0" autoPict="0">
                <anchor moveWithCells="1">
                  <from>
                    <xdr:col>9</xdr:col>
                    <xdr:colOff>152400</xdr:colOff>
                    <xdr:row>10</xdr:row>
                    <xdr:rowOff>28575</xdr:rowOff>
                  </from>
                  <to>
                    <xdr:col>9</xdr:col>
                    <xdr:colOff>485775</xdr:colOff>
                    <xdr:row>11</xdr:row>
                    <xdr:rowOff>38100</xdr:rowOff>
                  </to>
                </anchor>
              </controlPr>
            </control>
          </mc:Choice>
        </mc:AlternateContent>
        <mc:AlternateContent xmlns:mc="http://schemas.openxmlformats.org/markup-compatibility/2006">
          <mc:Choice Requires="x14">
            <control shapeId="32845" r:id="rId80" name="Check Box 77">
              <controlPr defaultSize="0" autoFill="0" autoLine="0" autoPict="0">
                <anchor moveWithCells="1">
                  <from>
                    <xdr:col>9</xdr:col>
                    <xdr:colOff>152400</xdr:colOff>
                    <xdr:row>11</xdr:row>
                    <xdr:rowOff>28575</xdr:rowOff>
                  </from>
                  <to>
                    <xdr:col>9</xdr:col>
                    <xdr:colOff>485775</xdr:colOff>
                    <xdr:row>12</xdr:row>
                    <xdr:rowOff>38100</xdr:rowOff>
                  </to>
                </anchor>
              </controlPr>
            </control>
          </mc:Choice>
        </mc:AlternateContent>
        <mc:AlternateContent xmlns:mc="http://schemas.openxmlformats.org/markup-compatibility/2006">
          <mc:Choice Requires="x14">
            <control shapeId="32846" r:id="rId81" name="Check Box 78">
              <controlPr defaultSize="0" autoFill="0" autoLine="0" autoPict="0">
                <anchor moveWithCells="1">
                  <from>
                    <xdr:col>9</xdr:col>
                    <xdr:colOff>152400</xdr:colOff>
                    <xdr:row>12</xdr:row>
                    <xdr:rowOff>0</xdr:rowOff>
                  </from>
                  <to>
                    <xdr:col>9</xdr:col>
                    <xdr:colOff>495300</xdr:colOff>
                    <xdr:row>13</xdr:row>
                    <xdr:rowOff>28575</xdr:rowOff>
                  </to>
                </anchor>
              </controlPr>
            </control>
          </mc:Choice>
        </mc:AlternateContent>
        <mc:AlternateContent xmlns:mc="http://schemas.openxmlformats.org/markup-compatibility/2006">
          <mc:Choice Requires="x14">
            <control shapeId="32847" r:id="rId82" name="Check Box 79">
              <controlPr defaultSize="0" autoFill="0" autoLine="0" autoPict="0">
                <anchor moveWithCells="1">
                  <from>
                    <xdr:col>9</xdr:col>
                    <xdr:colOff>152400</xdr:colOff>
                    <xdr:row>13</xdr:row>
                    <xdr:rowOff>0</xdr:rowOff>
                  </from>
                  <to>
                    <xdr:col>9</xdr:col>
                    <xdr:colOff>495300</xdr:colOff>
                    <xdr:row>14</xdr:row>
                    <xdr:rowOff>38100</xdr:rowOff>
                  </to>
                </anchor>
              </controlPr>
            </control>
          </mc:Choice>
        </mc:AlternateContent>
        <mc:AlternateContent xmlns:mc="http://schemas.openxmlformats.org/markup-compatibility/2006">
          <mc:Choice Requires="x14">
            <control shapeId="32848" r:id="rId83" name="Check Box 80">
              <controlPr defaultSize="0" autoFill="0" autoLine="0" autoPict="0">
                <anchor moveWithCells="1">
                  <from>
                    <xdr:col>9</xdr:col>
                    <xdr:colOff>152400</xdr:colOff>
                    <xdr:row>14</xdr:row>
                    <xdr:rowOff>0</xdr:rowOff>
                  </from>
                  <to>
                    <xdr:col>9</xdr:col>
                    <xdr:colOff>485775</xdr:colOff>
                    <xdr:row>15</xdr:row>
                    <xdr:rowOff>38100</xdr:rowOff>
                  </to>
                </anchor>
              </controlPr>
            </control>
          </mc:Choice>
        </mc:AlternateContent>
        <mc:AlternateContent xmlns:mc="http://schemas.openxmlformats.org/markup-compatibility/2006">
          <mc:Choice Requires="x14">
            <control shapeId="32849" r:id="rId84" name="Check Box 81">
              <controlPr defaultSize="0" autoFill="0" autoLine="0" autoPict="0">
                <anchor moveWithCells="1">
                  <from>
                    <xdr:col>9</xdr:col>
                    <xdr:colOff>152400</xdr:colOff>
                    <xdr:row>15</xdr:row>
                    <xdr:rowOff>0</xdr:rowOff>
                  </from>
                  <to>
                    <xdr:col>9</xdr:col>
                    <xdr:colOff>495300</xdr:colOff>
                    <xdr:row>16</xdr:row>
                    <xdr:rowOff>38100</xdr:rowOff>
                  </to>
                </anchor>
              </controlPr>
            </control>
          </mc:Choice>
        </mc:AlternateContent>
        <mc:AlternateContent xmlns:mc="http://schemas.openxmlformats.org/markup-compatibility/2006">
          <mc:Choice Requires="x14">
            <control shapeId="32850" r:id="rId85" name="Check Box 82">
              <controlPr defaultSize="0" autoFill="0" autoLine="0" autoPict="0">
                <anchor moveWithCells="1">
                  <from>
                    <xdr:col>9</xdr:col>
                    <xdr:colOff>152400</xdr:colOff>
                    <xdr:row>16</xdr:row>
                    <xdr:rowOff>28575</xdr:rowOff>
                  </from>
                  <to>
                    <xdr:col>9</xdr:col>
                    <xdr:colOff>495300</xdr:colOff>
                    <xdr:row>17</xdr:row>
                    <xdr:rowOff>38100</xdr:rowOff>
                  </to>
                </anchor>
              </controlPr>
            </control>
          </mc:Choice>
        </mc:AlternateContent>
        <mc:AlternateContent xmlns:mc="http://schemas.openxmlformats.org/markup-compatibility/2006">
          <mc:Choice Requires="x14">
            <control shapeId="32851" r:id="rId86" name="Check Box 83">
              <controlPr defaultSize="0" autoFill="0" autoLine="0" autoPict="0">
                <anchor moveWithCells="1">
                  <from>
                    <xdr:col>9</xdr:col>
                    <xdr:colOff>152400</xdr:colOff>
                    <xdr:row>17</xdr:row>
                    <xdr:rowOff>28575</xdr:rowOff>
                  </from>
                  <to>
                    <xdr:col>9</xdr:col>
                    <xdr:colOff>495300</xdr:colOff>
                    <xdr:row>18</xdr:row>
                    <xdr:rowOff>38100</xdr:rowOff>
                  </to>
                </anchor>
              </controlPr>
            </control>
          </mc:Choice>
        </mc:AlternateContent>
        <mc:AlternateContent xmlns:mc="http://schemas.openxmlformats.org/markup-compatibility/2006">
          <mc:Choice Requires="x14">
            <control shapeId="32852" r:id="rId87" name="Check Box 84">
              <controlPr defaultSize="0" autoFill="0" autoLine="0" autoPict="0">
                <anchor moveWithCells="1">
                  <from>
                    <xdr:col>9</xdr:col>
                    <xdr:colOff>180975</xdr:colOff>
                    <xdr:row>18</xdr:row>
                    <xdr:rowOff>28575</xdr:rowOff>
                  </from>
                  <to>
                    <xdr:col>9</xdr:col>
                    <xdr:colOff>495300</xdr:colOff>
                    <xdr:row>19</xdr:row>
                    <xdr:rowOff>38100</xdr:rowOff>
                  </to>
                </anchor>
              </controlPr>
            </control>
          </mc:Choice>
        </mc:AlternateContent>
        <mc:AlternateContent xmlns:mc="http://schemas.openxmlformats.org/markup-compatibility/2006">
          <mc:Choice Requires="x14">
            <control shapeId="32853" r:id="rId88" name="Check Box 85">
              <controlPr defaultSize="0" autoFill="0" autoLine="0" autoPict="0">
                <anchor moveWithCells="1">
                  <from>
                    <xdr:col>9</xdr:col>
                    <xdr:colOff>152400</xdr:colOff>
                    <xdr:row>19</xdr:row>
                    <xdr:rowOff>28575</xdr:rowOff>
                  </from>
                  <to>
                    <xdr:col>9</xdr:col>
                    <xdr:colOff>495300</xdr:colOff>
                    <xdr:row>20</xdr:row>
                    <xdr:rowOff>38100</xdr:rowOff>
                  </to>
                </anchor>
              </controlPr>
            </control>
          </mc:Choice>
        </mc:AlternateContent>
        <mc:AlternateContent xmlns:mc="http://schemas.openxmlformats.org/markup-compatibility/2006">
          <mc:Choice Requires="x14">
            <control shapeId="32854" r:id="rId89" name="Check Box 86">
              <controlPr defaultSize="0" autoFill="0" autoLine="0" autoPict="0">
                <anchor moveWithCells="1">
                  <from>
                    <xdr:col>9</xdr:col>
                    <xdr:colOff>180975</xdr:colOff>
                    <xdr:row>20</xdr:row>
                    <xdr:rowOff>0</xdr:rowOff>
                  </from>
                  <to>
                    <xdr:col>9</xdr:col>
                    <xdr:colOff>495300</xdr:colOff>
                    <xdr:row>21</xdr:row>
                    <xdr:rowOff>38100</xdr:rowOff>
                  </to>
                </anchor>
              </controlPr>
            </control>
          </mc:Choice>
        </mc:AlternateContent>
        <mc:AlternateContent xmlns:mc="http://schemas.openxmlformats.org/markup-compatibility/2006">
          <mc:Choice Requires="x14">
            <control shapeId="32855" r:id="rId90" name="Check Box 87">
              <controlPr defaultSize="0" autoFill="0" autoLine="0" autoPict="0">
                <anchor moveWithCells="1">
                  <from>
                    <xdr:col>9</xdr:col>
                    <xdr:colOff>180975</xdr:colOff>
                    <xdr:row>21</xdr:row>
                    <xdr:rowOff>28575</xdr:rowOff>
                  </from>
                  <to>
                    <xdr:col>9</xdr:col>
                    <xdr:colOff>495300</xdr:colOff>
                    <xdr:row>22</xdr:row>
                    <xdr:rowOff>38100</xdr:rowOff>
                  </to>
                </anchor>
              </controlPr>
            </control>
          </mc:Choice>
        </mc:AlternateContent>
        <mc:AlternateContent xmlns:mc="http://schemas.openxmlformats.org/markup-compatibility/2006">
          <mc:Choice Requires="x14">
            <control shapeId="32856" r:id="rId91" name="Check Box 88">
              <controlPr defaultSize="0" autoFill="0" autoLine="0" autoPict="0">
                <anchor moveWithCells="1">
                  <from>
                    <xdr:col>9</xdr:col>
                    <xdr:colOff>152400</xdr:colOff>
                    <xdr:row>22</xdr:row>
                    <xdr:rowOff>28575</xdr:rowOff>
                  </from>
                  <to>
                    <xdr:col>9</xdr:col>
                    <xdr:colOff>495300</xdr:colOff>
                    <xdr:row>23</xdr:row>
                    <xdr:rowOff>38100</xdr:rowOff>
                  </to>
                </anchor>
              </controlPr>
            </control>
          </mc:Choice>
        </mc:AlternateContent>
        <mc:AlternateContent xmlns:mc="http://schemas.openxmlformats.org/markup-compatibility/2006">
          <mc:Choice Requires="x14">
            <control shapeId="32857" r:id="rId92" name="Check Box 89">
              <controlPr defaultSize="0" autoFill="0" autoLine="0" autoPict="0">
                <anchor moveWithCells="1">
                  <from>
                    <xdr:col>9</xdr:col>
                    <xdr:colOff>152400</xdr:colOff>
                    <xdr:row>23</xdr:row>
                    <xdr:rowOff>28575</xdr:rowOff>
                  </from>
                  <to>
                    <xdr:col>9</xdr:col>
                    <xdr:colOff>495300</xdr:colOff>
                    <xdr:row>24</xdr:row>
                    <xdr:rowOff>38100</xdr:rowOff>
                  </to>
                </anchor>
              </controlPr>
            </control>
          </mc:Choice>
        </mc:AlternateContent>
        <mc:AlternateContent xmlns:mc="http://schemas.openxmlformats.org/markup-compatibility/2006">
          <mc:Choice Requires="x14">
            <control shapeId="32858" r:id="rId93" name="Check Box 90">
              <controlPr defaultSize="0" autoFill="0" autoLine="0" autoPict="0">
                <anchor moveWithCells="1">
                  <from>
                    <xdr:col>9</xdr:col>
                    <xdr:colOff>152400</xdr:colOff>
                    <xdr:row>24</xdr:row>
                    <xdr:rowOff>28575</xdr:rowOff>
                  </from>
                  <to>
                    <xdr:col>9</xdr:col>
                    <xdr:colOff>495300</xdr:colOff>
                    <xdr:row>25</xdr:row>
                    <xdr:rowOff>38100</xdr:rowOff>
                  </to>
                </anchor>
              </controlPr>
            </control>
          </mc:Choice>
        </mc:AlternateContent>
        <mc:AlternateContent xmlns:mc="http://schemas.openxmlformats.org/markup-compatibility/2006">
          <mc:Choice Requires="x14">
            <control shapeId="32859" r:id="rId94" name="Check Box 91">
              <controlPr defaultSize="0" autoFill="0" autoLine="0" autoPict="0">
                <anchor moveWithCells="1">
                  <from>
                    <xdr:col>9</xdr:col>
                    <xdr:colOff>152400</xdr:colOff>
                    <xdr:row>25</xdr:row>
                    <xdr:rowOff>28575</xdr:rowOff>
                  </from>
                  <to>
                    <xdr:col>9</xdr:col>
                    <xdr:colOff>495300</xdr:colOff>
                    <xdr:row>26</xdr:row>
                    <xdr:rowOff>38100</xdr:rowOff>
                  </to>
                </anchor>
              </controlPr>
            </control>
          </mc:Choice>
        </mc:AlternateContent>
        <mc:AlternateContent xmlns:mc="http://schemas.openxmlformats.org/markup-compatibility/2006">
          <mc:Choice Requires="x14">
            <control shapeId="32860" r:id="rId95" name="Check Box 92">
              <controlPr defaultSize="0" autoFill="0" autoLine="0" autoPict="0">
                <anchor moveWithCells="1">
                  <from>
                    <xdr:col>9</xdr:col>
                    <xdr:colOff>152400</xdr:colOff>
                    <xdr:row>26</xdr:row>
                    <xdr:rowOff>28575</xdr:rowOff>
                  </from>
                  <to>
                    <xdr:col>9</xdr:col>
                    <xdr:colOff>495300</xdr:colOff>
                    <xdr:row>27</xdr:row>
                    <xdr:rowOff>38100</xdr:rowOff>
                  </to>
                </anchor>
              </controlPr>
            </control>
          </mc:Choice>
        </mc:AlternateContent>
        <mc:AlternateContent xmlns:mc="http://schemas.openxmlformats.org/markup-compatibility/2006">
          <mc:Choice Requires="x14">
            <control shapeId="32861" r:id="rId96" name="Check Box 93">
              <controlPr defaultSize="0" autoFill="0" autoLine="0" autoPict="0">
                <anchor moveWithCells="1">
                  <from>
                    <xdr:col>10</xdr:col>
                    <xdr:colOff>152400</xdr:colOff>
                    <xdr:row>4</xdr:row>
                    <xdr:rowOff>28575</xdr:rowOff>
                  </from>
                  <to>
                    <xdr:col>10</xdr:col>
                    <xdr:colOff>485775</xdr:colOff>
                    <xdr:row>5</xdr:row>
                    <xdr:rowOff>38100</xdr:rowOff>
                  </to>
                </anchor>
              </controlPr>
            </control>
          </mc:Choice>
        </mc:AlternateContent>
        <mc:AlternateContent xmlns:mc="http://schemas.openxmlformats.org/markup-compatibility/2006">
          <mc:Choice Requires="x14">
            <control shapeId="32862" r:id="rId97" name="Check Box 94">
              <controlPr defaultSize="0" autoFill="0" autoLine="0" autoPict="0">
                <anchor moveWithCells="1">
                  <from>
                    <xdr:col>10</xdr:col>
                    <xdr:colOff>152400</xdr:colOff>
                    <xdr:row>5</xdr:row>
                    <xdr:rowOff>0</xdr:rowOff>
                  </from>
                  <to>
                    <xdr:col>10</xdr:col>
                    <xdr:colOff>495300</xdr:colOff>
                    <xdr:row>6</xdr:row>
                    <xdr:rowOff>28575</xdr:rowOff>
                  </to>
                </anchor>
              </controlPr>
            </control>
          </mc:Choice>
        </mc:AlternateContent>
        <mc:AlternateContent xmlns:mc="http://schemas.openxmlformats.org/markup-compatibility/2006">
          <mc:Choice Requires="x14">
            <control shapeId="32863" r:id="rId98" name="Check Box 95">
              <controlPr defaultSize="0" autoFill="0" autoLine="0" autoPict="0">
                <anchor moveWithCells="1">
                  <from>
                    <xdr:col>10</xdr:col>
                    <xdr:colOff>152400</xdr:colOff>
                    <xdr:row>6</xdr:row>
                    <xdr:rowOff>0</xdr:rowOff>
                  </from>
                  <to>
                    <xdr:col>10</xdr:col>
                    <xdr:colOff>495300</xdr:colOff>
                    <xdr:row>7</xdr:row>
                    <xdr:rowOff>38100</xdr:rowOff>
                  </to>
                </anchor>
              </controlPr>
            </control>
          </mc:Choice>
        </mc:AlternateContent>
        <mc:AlternateContent xmlns:mc="http://schemas.openxmlformats.org/markup-compatibility/2006">
          <mc:Choice Requires="x14">
            <control shapeId="32864" r:id="rId99" name="Check Box 96">
              <controlPr defaultSize="0" autoFill="0" autoLine="0" autoPict="0">
                <anchor moveWithCells="1">
                  <from>
                    <xdr:col>10</xdr:col>
                    <xdr:colOff>152400</xdr:colOff>
                    <xdr:row>7</xdr:row>
                    <xdr:rowOff>0</xdr:rowOff>
                  </from>
                  <to>
                    <xdr:col>10</xdr:col>
                    <xdr:colOff>495300</xdr:colOff>
                    <xdr:row>8</xdr:row>
                    <xdr:rowOff>38100</xdr:rowOff>
                  </to>
                </anchor>
              </controlPr>
            </control>
          </mc:Choice>
        </mc:AlternateContent>
        <mc:AlternateContent xmlns:mc="http://schemas.openxmlformats.org/markup-compatibility/2006">
          <mc:Choice Requires="x14">
            <control shapeId="32865" r:id="rId100" name="Check Box 97">
              <controlPr defaultSize="0" autoFill="0" autoLine="0" autoPict="0">
                <anchor moveWithCells="1">
                  <from>
                    <xdr:col>10</xdr:col>
                    <xdr:colOff>152400</xdr:colOff>
                    <xdr:row>8</xdr:row>
                    <xdr:rowOff>28575</xdr:rowOff>
                  </from>
                  <to>
                    <xdr:col>10</xdr:col>
                    <xdr:colOff>485775</xdr:colOff>
                    <xdr:row>9</xdr:row>
                    <xdr:rowOff>38100</xdr:rowOff>
                  </to>
                </anchor>
              </controlPr>
            </control>
          </mc:Choice>
        </mc:AlternateContent>
        <mc:AlternateContent xmlns:mc="http://schemas.openxmlformats.org/markup-compatibility/2006">
          <mc:Choice Requires="x14">
            <control shapeId="32866" r:id="rId101" name="Check Box 98">
              <controlPr defaultSize="0" autoFill="0" autoLine="0" autoPict="0">
                <anchor moveWithCells="1">
                  <from>
                    <xdr:col>10</xdr:col>
                    <xdr:colOff>142875</xdr:colOff>
                    <xdr:row>9</xdr:row>
                    <xdr:rowOff>28575</xdr:rowOff>
                  </from>
                  <to>
                    <xdr:col>10</xdr:col>
                    <xdr:colOff>485775</xdr:colOff>
                    <xdr:row>10</xdr:row>
                    <xdr:rowOff>38100</xdr:rowOff>
                  </to>
                </anchor>
              </controlPr>
            </control>
          </mc:Choice>
        </mc:AlternateContent>
        <mc:AlternateContent xmlns:mc="http://schemas.openxmlformats.org/markup-compatibility/2006">
          <mc:Choice Requires="x14">
            <control shapeId="32867" r:id="rId102" name="Check Box 99">
              <controlPr defaultSize="0" autoFill="0" autoLine="0" autoPict="0">
                <anchor moveWithCells="1">
                  <from>
                    <xdr:col>10</xdr:col>
                    <xdr:colOff>152400</xdr:colOff>
                    <xdr:row>10</xdr:row>
                    <xdr:rowOff>28575</xdr:rowOff>
                  </from>
                  <to>
                    <xdr:col>10</xdr:col>
                    <xdr:colOff>485775</xdr:colOff>
                    <xdr:row>11</xdr:row>
                    <xdr:rowOff>38100</xdr:rowOff>
                  </to>
                </anchor>
              </controlPr>
            </control>
          </mc:Choice>
        </mc:AlternateContent>
        <mc:AlternateContent xmlns:mc="http://schemas.openxmlformats.org/markup-compatibility/2006">
          <mc:Choice Requires="x14">
            <control shapeId="32868" r:id="rId103" name="Check Box 100">
              <controlPr defaultSize="0" autoFill="0" autoLine="0" autoPict="0">
                <anchor moveWithCells="1">
                  <from>
                    <xdr:col>10</xdr:col>
                    <xdr:colOff>152400</xdr:colOff>
                    <xdr:row>11</xdr:row>
                    <xdr:rowOff>28575</xdr:rowOff>
                  </from>
                  <to>
                    <xdr:col>10</xdr:col>
                    <xdr:colOff>485775</xdr:colOff>
                    <xdr:row>12</xdr:row>
                    <xdr:rowOff>38100</xdr:rowOff>
                  </to>
                </anchor>
              </controlPr>
            </control>
          </mc:Choice>
        </mc:AlternateContent>
        <mc:AlternateContent xmlns:mc="http://schemas.openxmlformats.org/markup-compatibility/2006">
          <mc:Choice Requires="x14">
            <control shapeId="32869" r:id="rId104" name="Check Box 101">
              <controlPr defaultSize="0" autoFill="0" autoLine="0" autoPict="0">
                <anchor moveWithCells="1">
                  <from>
                    <xdr:col>10</xdr:col>
                    <xdr:colOff>152400</xdr:colOff>
                    <xdr:row>12</xdr:row>
                    <xdr:rowOff>0</xdr:rowOff>
                  </from>
                  <to>
                    <xdr:col>10</xdr:col>
                    <xdr:colOff>495300</xdr:colOff>
                    <xdr:row>13</xdr:row>
                    <xdr:rowOff>28575</xdr:rowOff>
                  </to>
                </anchor>
              </controlPr>
            </control>
          </mc:Choice>
        </mc:AlternateContent>
        <mc:AlternateContent xmlns:mc="http://schemas.openxmlformats.org/markup-compatibility/2006">
          <mc:Choice Requires="x14">
            <control shapeId="32870" r:id="rId105" name="Check Box 102">
              <controlPr defaultSize="0" autoFill="0" autoLine="0" autoPict="0">
                <anchor moveWithCells="1">
                  <from>
                    <xdr:col>10</xdr:col>
                    <xdr:colOff>152400</xdr:colOff>
                    <xdr:row>13</xdr:row>
                    <xdr:rowOff>0</xdr:rowOff>
                  </from>
                  <to>
                    <xdr:col>10</xdr:col>
                    <xdr:colOff>495300</xdr:colOff>
                    <xdr:row>14</xdr:row>
                    <xdr:rowOff>38100</xdr:rowOff>
                  </to>
                </anchor>
              </controlPr>
            </control>
          </mc:Choice>
        </mc:AlternateContent>
        <mc:AlternateContent xmlns:mc="http://schemas.openxmlformats.org/markup-compatibility/2006">
          <mc:Choice Requires="x14">
            <control shapeId="32871" r:id="rId106" name="Check Box 103">
              <controlPr defaultSize="0" autoFill="0" autoLine="0" autoPict="0">
                <anchor moveWithCells="1">
                  <from>
                    <xdr:col>10</xdr:col>
                    <xdr:colOff>152400</xdr:colOff>
                    <xdr:row>14</xdr:row>
                    <xdr:rowOff>0</xdr:rowOff>
                  </from>
                  <to>
                    <xdr:col>10</xdr:col>
                    <xdr:colOff>485775</xdr:colOff>
                    <xdr:row>15</xdr:row>
                    <xdr:rowOff>38100</xdr:rowOff>
                  </to>
                </anchor>
              </controlPr>
            </control>
          </mc:Choice>
        </mc:AlternateContent>
        <mc:AlternateContent xmlns:mc="http://schemas.openxmlformats.org/markup-compatibility/2006">
          <mc:Choice Requires="x14">
            <control shapeId="32872" r:id="rId107" name="Check Box 104">
              <controlPr defaultSize="0" autoFill="0" autoLine="0" autoPict="0">
                <anchor moveWithCells="1">
                  <from>
                    <xdr:col>10</xdr:col>
                    <xdr:colOff>152400</xdr:colOff>
                    <xdr:row>15</xdr:row>
                    <xdr:rowOff>0</xdr:rowOff>
                  </from>
                  <to>
                    <xdr:col>10</xdr:col>
                    <xdr:colOff>495300</xdr:colOff>
                    <xdr:row>16</xdr:row>
                    <xdr:rowOff>38100</xdr:rowOff>
                  </to>
                </anchor>
              </controlPr>
            </control>
          </mc:Choice>
        </mc:AlternateContent>
        <mc:AlternateContent xmlns:mc="http://schemas.openxmlformats.org/markup-compatibility/2006">
          <mc:Choice Requires="x14">
            <control shapeId="32873" r:id="rId108" name="Check Box 105">
              <controlPr defaultSize="0" autoFill="0" autoLine="0" autoPict="0">
                <anchor moveWithCells="1">
                  <from>
                    <xdr:col>10</xdr:col>
                    <xdr:colOff>152400</xdr:colOff>
                    <xdr:row>16</xdr:row>
                    <xdr:rowOff>28575</xdr:rowOff>
                  </from>
                  <to>
                    <xdr:col>10</xdr:col>
                    <xdr:colOff>495300</xdr:colOff>
                    <xdr:row>17</xdr:row>
                    <xdr:rowOff>38100</xdr:rowOff>
                  </to>
                </anchor>
              </controlPr>
            </control>
          </mc:Choice>
        </mc:AlternateContent>
        <mc:AlternateContent xmlns:mc="http://schemas.openxmlformats.org/markup-compatibility/2006">
          <mc:Choice Requires="x14">
            <control shapeId="32874" r:id="rId109" name="Check Box 106">
              <controlPr defaultSize="0" autoFill="0" autoLine="0" autoPict="0">
                <anchor moveWithCells="1">
                  <from>
                    <xdr:col>10</xdr:col>
                    <xdr:colOff>152400</xdr:colOff>
                    <xdr:row>17</xdr:row>
                    <xdr:rowOff>28575</xdr:rowOff>
                  </from>
                  <to>
                    <xdr:col>10</xdr:col>
                    <xdr:colOff>495300</xdr:colOff>
                    <xdr:row>18</xdr:row>
                    <xdr:rowOff>38100</xdr:rowOff>
                  </to>
                </anchor>
              </controlPr>
            </control>
          </mc:Choice>
        </mc:AlternateContent>
        <mc:AlternateContent xmlns:mc="http://schemas.openxmlformats.org/markup-compatibility/2006">
          <mc:Choice Requires="x14">
            <control shapeId="32875" r:id="rId110" name="Check Box 107">
              <controlPr defaultSize="0" autoFill="0" autoLine="0" autoPict="0">
                <anchor moveWithCells="1">
                  <from>
                    <xdr:col>10</xdr:col>
                    <xdr:colOff>180975</xdr:colOff>
                    <xdr:row>18</xdr:row>
                    <xdr:rowOff>28575</xdr:rowOff>
                  </from>
                  <to>
                    <xdr:col>10</xdr:col>
                    <xdr:colOff>495300</xdr:colOff>
                    <xdr:row>19</xdr:row>
                    <xdr:rowOff>38100</xdr:rowOff>
                  </to>
                </anchor>
              </controlPr>
            </control>
          </mc:Choice>
        </mc:AlternateContent>
        <mc:AlternateContent xmlns:mc="http://schemas.openxmlformats.org/markup-compatibility/2006">
          <mc:Choice Requires="x14">
            <control shapeId="32876" r:id="rId111" name="Check Box 108">
              <controlPr defaultSize="0" autoFill="0" autoLine="0" autoPict="0">
                <anchor moveWithCells="1">
                  <from>
                    <xdr:col>10</xdr:col>
                    <xdr:colOff>152400</xdr:colOff>
                    <xdr:row>19</xdr:row>
                    <xdr:rowOff>28575</xdr:rowOff>
                  </from>
                  <to>
                    <xdr:col>10</xdr:col>
                    <xdr:colOff>495300</xdr:colOff>
                    <xdr:row>20</xdr:row>
                    <xdr:rowOff>38100</xdr:rowOff>
                  </to>
                </anchor>
              </controlPr>
            </control>
          </mc:Choice>
        </mc:AlternateContent>
        <mc:AlternateContent xmlns:mc="http://schemas.openxmlformats.org/markup-compatibility/2006">
          <mc:Choice Requires="x14">
            <control shapeId="32877" r:id="rId112" name="Check Box 109">
              <controlPr defaultSize="0" autoFill="0" autoLine="0" autoPict="0">
                <anchor moveWithCells="1">
                  <from>
                    <xdr:col>10</xdr:col>
                    <xdr:colOff>180975</xdr:colOff>
                    <xdr:row>20</xdr:row>
                    <xdr:rowOff>0</xdr:rowOff>
                  </from>
                  <to>
                    <xdr:col>10</xdr:col>
                    <xdr:colOff>495300</xdr:colOff>
                    <xdr:row>21</xdr:row>
                    <xdr:rowOff>38100</xdr:rowOff>
                  </to>
                </anchor>
              </controlPr>
            </control>
          </mc:Choice>
        </mc:AlternateContent>
        <mc:AlternateContent xmlns:mc="http://schemas.openxmlformats.org/markup-compatibility/2006">
          <mc:Choice Requires="x14">
            <control shapeId="32878" r:id="rId113" name="Check Box 110">
              <controlPr defaultSize="0" autoFill="0" autoLine="0" autoPict="0">
                <anchor moveWithCells="1">
                  <from>
                    <xdr:col>10</xdr:col>
                    <xdr:colOff>180975</xdr:colOff>
                    <xdr:row>21</xdr:row>
                    <xdr:rowOff>28575</xdr:rowOff>
                  </from>
                  <to>
                    <xdr:col>10</xdr:col>
                    <xdr:colOff>495300</xdr:colOff>
                    <xdr:row>22</xdr:row>
                    <xdr:rowOff>38100</xdr:rowOff>
                  </to>
                </anchor>
              </controlPr>
            </control>
          </mc:Choice>
        </mc:AlternateContent>
        <mc:AlternateContent xmlns:mc="http://schemas.openxmlformats.org/markup-compatibility/2006">
          <mc:Choice Requires="x14">
            <control shapeId="32879" r:id="rId114" name="Check Box 111">
              <controlPr defaultSize="0" autoFill="0" autoLine="0" autoPict="0">
                <anchor moveWithCells="1">
                  <from>
                    <xdr:col>10</xdr:col>
                    <xdr:colOff>152400</xdr:colOff>
                    <xdr:row>22</xdr:row>
                    <xdr:rowOff>28575</xdr:rowOff>
                  </from>
                  <to>
                    <xdr:col>10</xdr:col>
                    <xdr:colOff>495300</xdr:colOff>
                    <xdr:row>23</xdr:row>
                    <xdr:rowOff>38100</xdr:rowOff>
                  </to>
                </anchor>
              </controlPr>
            </control>
          </mc:Choice>
        </mc:AlternateContent>
        <mc:AlternateContent xmlns:mc="http://schemas.openxmlformats.org/markup-compatibility/2006">
          <mc:Choice Requires="x14">
            <control shapeId="32880" r:id="rId115" name="Check Box 112">
              <controlPr defaultSize="0" autoFill="0" autoLine="0" autoPict="0">
                <anchor moveWithCells="1">
                  <from>
                    <xdr:col>10</xdr:col>
                    <xdr:colOff>152400</xdr:colOff>
                    <xdr:row>23</xdr:row>
                    <xdr:rowOff>28575</xdr:rowOff>
                  </from>
                  <to>
                    <xdr:col>10</xdr:col>
                    <xdr:colOff>495300</xdr:colOff>
                    <xdr:row>24</xdr:row>
                    <xdr:rowOff>38100</xdr:rowOff>
                  </to>
                </anchor>
              </controlPr>
            </control>
          </mc:Choice>
        </mc:AlternateContent>
        <mc:AlternateContent xmlns:mc="http://schemas.openxmlformats.org/markup-compatibility/2006">
          <mc:Choice Requires="x14">
            <control shapeId="32881" r:id="rId116" name="Check Box 113">
              <controlPr defaultSize="0" autoFill="0" autoLine="0" autoPict="0">
                <anchor moveWithCells="1">
                  <from>
                    <xdr:col>10</xdr:col>
                    <xdr:colOff>152400</xdr:colOff>
                    <xdr:row>24</xdr:row>
                    <xdr:rowOff>28575</xdr:rowOff>
                  </from>
                  <to>
                    <xdr:col>10</xdr:col>
                    <xdr:colOff>495300</xdr:colOff>
                    <xdr:row>25</xdr:row>
                    <xdr:rowOff>38100</xdr:rowOff>
                  </to>
                </anchor>
              </controlPr>
            </control>
          </mc:Choice>
        </mc:AlternateContent>
        <mc:AlternateContent xmlns:mc="http://schemas.openxmlformats.org/markup-compatibility/2006">
          <mc:Choice Requires="x14">
            <control shapeId="32882" r:id="rId117" name="Check Box 114">
              <controlPr defaultSize="0" autoFill="0" autoLine="0" autoPict="0">
                <anchor moveWithCells="1">
                  <from>
                    <xdr:col>10</xdr:col>
                    <xdr:colOff>152400</xdr:colOff>
                    <xdr:row>25</xdr:row>
                    <xdr:rowOff>28575</xdr:rowOff>
                  </from>
                  <to>
                    <xdr:col>10</xdr:col>
                    <xdr:colOff>495300</xdr:colOff>
                    <xdr:row>26</xdr:row>
                    <xdr:rowOff>38100</xdr:rowOff>
                  </to>
                </anchor>
              </controlPr>
            </control>
          </mc:Choice>
        </mc:AlternateContent>
        <mc:AlternateContent xmlns:mc="http://schemas.openxmlformats.org/markup-compatibility/2006">
          <mc:Choice Requires="x14">
            <control shapeId="32883" r:id="rId118" name="Check Box 115">
              <controlPr defaultSize="0" autoFill="0" autoLine="0" autoPict="0">
                <anchor moveWithCells="1">
                  <from>
                    <xdr:col>10</xdr:col>
                    <xdr:colOff>152400</xdr:colOff>
                    <xdr:row>26</xdr:row>
                    <xdr:rowOff>28575</xdr:rowOff>
                  </from>
                  <to>
                    <xdr:col>10</xdr:col>
                    <xdr:colOff>495300</xdr:colOff>
                    <xdr:row>27</xdr:row>
                    <xdr:rowOff>38100</xdr:rowOff>
                  </to>
                </anchor>
              </controlPr>
            </control>
          </mc:Choice>
        </mc:AlternateContent>
        <mc:AlternateContent xmlns:mc="http://schemas.openxmlformats.org/markup-compatibility/2006">
          <mc:Choice Requires="x14">
            <control shapeId="32884" r:id="rId119" name="Check Box 116">
              <controlPr defaultSize="0" autoFill="0" autoLine="0" autoPict="0">
                <anchor moveWithCells="1">
                  <from>
                    <xdr:col>11</xdr:col>
                    <xdr:colOff>152400</xdr:colOff>
                    <xdr:row>4</xdr:row>
                    <xdr:rowOff>28575</xdr:rowOff>
                  </from>
                  <to>
                    <xdr:col>11</xdr:col>
                    <xdr:colOff>485775</xdr:colOff>
                    <xdr:row>5</xdr:row>
                    <xdr:rowOff>38100</xdr:rowOff>
                  </to>
                </anchor>
              </controlPr>
            </control>
          </mc:Choice>
        </mc:AlternateContent>
        <mc:AlternateContent xmlns:mc="http://schemas.openxmlformats.org/markup-compatibility/2006">
          <mc:Choice Requires="x14">
            <control shapeId="32885" r:id="rId120" name="Check Box 117">
              <controlPr defaultSize="0" autoFill="0" autoLine="0" autoPict="0">
                <anchor moveWithCells="1">
                  <from>
                    <xdr:col>11</xdr:col>
                    <xdr:colOff>152400</xdr:colOff>
                    <xdr:row>5</xdr:row>
                    <xdr:rowOff>0</xdr:rowOff>
                  </from>
                  <to>
                    <xdr:col>11</xdr:col>
                    <xdr:colOff>495300</xdr:colOff>
                    <xdr:row>6</xdr:row>
                    <xdr:rowOff>28575</xdr:rowOff>
                  </to>
                </anchor>
              </controlPr>
            </control>
          </mc:Choice>
        </mc:AlternateContent>
        <mc:AlternateContent xmlns:mc="http://schemas.openxmlformats.org/markup-compatibility/2006">
          <mc:Choice Requires="x14">
            <control shapeId="32886" r:id="rId121" name="Check Box 118">
              <controlPr defaultSize="0" autoFill="0" autoLine="0" autoPict="0">
                <anchor moveWithCells="1">
                  <from>
                    <xdr:col>11</xdr:col>
                    <xdr:colOff>152400</xdr:colOff>
                    <xdr:row>6</xdr:row>
                    <xdr:rowOff>0</xdr:rowOff>
                  </from>
                  <to>
                    <xdr:col>11</xdr:col>
                    <xdr:colOff>495300</xdr:colOff>
                    <xdr:row>7</xdr:row>
                    <xdr:rowOff>38100</xdr:rowOff>
                  </to>
                </anchor>
              </controlPr>
            </control>
          </mc:Choice>
        </mc:AlternateContent>
        <mc:AlternateContent xmlns:mc="http://schemas.openxmlformats.org/markup-compatibility/2006">
          <mc:Choice Requires="x14">
            <control shapeId="32887" r:id="rId122" name="Check Box 119">
              <controlPr defaultSize="0" autoFill="0" autoLine="0" autoPict="0">
                <anchor moveWithCells="1">
                  <from>
                    <xdr:col>11</xdr:col>
                    <xdr:colOff>152400</xdr:colOff>
                    <xdr:row>7</xdr:row>
                    <xdr:rowOff>0</xdr:rowOff>
                  </from>
                  <to>
                    <xdr:col>11</xdr:col>
                    <xdr:colOff>495300</xdr:colOff>
                    <xdr:row>8</xdr:row>
                    <xdr:rowOff>38100</xdr:rowOff>
                  </to>
                </anchor>
              </controlPr>
            </control>
          </mc:Choice>
        </mc:AlternateContent>
        <mc:AlternateContent xmlns:mc="http://schemas.openxmlformats.org/markup-compatibility/2006">
          <mc:Choice Requires="x14">
            <control shapeId="32888" r:id="rId123" name="Check Box 120">
              <controlPr defaultSize="0" autoFill="0" autoLine="0" autoPict="0">
                <anchor moveWithCells="1">
                  <from>
                    <xdr:col>11</xdr:col>
                    <xdr:colOff>152400</xdr:colOff>
                    <xdr:row>8</xdr:row>
                    <xdr:rowOff>28575</xdr:rowOff>
                  </from>
                  <to>
                    <xdr:col>11</xdr:col>
                    <xdr:colOff>485775</xdr:colOff>
                    <xdr:row>9</xdr:row>
                    <xdr:rowOff>38100</xdr:rowOff>
                  </to>
                </anchor>
              </controlPr>
            </control>
          </mc:Choice>
        </mc:AlternateContent>
        <mc:AlternateContent xmlns:mc="http://schemas.openxmlformats.org/markup-compatibility/2006">
          <mc:Choice Requires="x14">
            <control shapeId="32889" r:id="rId124" name="Check Box 121">
              <controlPr defaultSize="0" autoFill="0" autoLine="0" autoPict="0">
                <anchor moveWithCells="1">
                  <from>
                    <xdr:col>11</xdr:col>
                    <xdr:colOff>142875</xdr:colOff>
                    <xdr:row>9</xdr:row>
                    <xdr:rowOff>28575</xdr:rowOff>
                  </from>
                  <to>
                    <xdr:col>11</xdr:col>
                    <xdr:colOff>485775</xdr:colOff>
                    <xdr:row>10</xdr:row>
                    <xdr:rowOff>38100</xdr:rowOff>
                  </to>
                </anchor>
              </controlPr>
            </control>
          </mc:Choice>
        </mc:AlternateContent>
        <mc:AlternateContent xmlns:mc="http://schemas.openxmlformats.org/markup-compatibility/2006">
          <mc:Choice Requires="x14">
            <control shapeId="32890" r:id="rId125" name="Check Box 122">
              <controlPr defaultSize="0" autoFill="0" autoLine="0" autoPict="0">
                <anchor moveWithCells="1">
                  <from>
                    <xdr:col>11</xdr:col>
                    <xdr:colOff>152400</xdr:colOff>
                    <xdr:row>10</xdr:row>
                    <xdr:rowOff>28575</xdr:rowOff>
                  </from>
                  <to>
                    <xdr:col>11</xdr:col>
                    <xdr:colOff>485775</xdr:colOff>
                    <xdr:row>11</xdr:row>
                    <xdr:rowOff>38100</xdr:rowOff>
                  </to>
                </anchor>
              </controlPr>
            </control>
          </mc:Choice>
        </mc:AlternateContent>
        <mc:AlternateContent xmlns:mc="http://schemas.openxmlformats.org/markup-compatibility/2006">
          <mc:Choice Requires="x14">
            <control shapeId="32891" r:id="rId126" name="Check Box 123">
              <controlPr defaultSize="0" autoFill="0" autoLine="0" autoPict="0">
                <anchor moveWithCells="1">
                  <from>
                    <xdr:col>11</xdr:col>
                    <xdr:colOff>152400</xdr:colOff>
                    <xdr:row>11</xdr:row>
                    <xdr:rowOff>28575</xdr:rowOff>
                  </from>
                  <to>
                    <xdr:col>11</xdr:col>
                    <xdr:colOff>485775</xdr:colOff>
                    <xdr:row>12</xdr:row>
                    <xdr:rowOff>38100</xdr:rowOff>
                  </to>
                </anchor>
              </controlPr>
            </control>
          </mc:Choice>
        </mc:AlternateContent>
        <mc:AlternateContent xmlns:mc="http://schemas.openxmlformats.org/markup-compatibility/2006">
          <mc:Choice Requires="x14">
            <control shapeId="32892" r:id="rId127" name="Check Box 124">
              <controlPr defaultSize="0" autoFill="0" autoLine="0" autoPict="0">
                <anchor moveWithCells="1">
                  <from>
                    <xdr:col>11</xdr:col>
                    <xdr:colOff>152400</xdr:colOff>
                    <xdr:row>12</xdr:row>
                    <xdr:rowOff>0</xdr:rowOff>
                  </from>
                  <to>
                    <xdr:col>11</xdr:col>
                    <xdr:colOff>495300</xdr:colOff>
                    <xdr:row>13</xdr:row>
                    <xdr:rowOff>28575</xdr:rowOff>
                  </to>
                </anchor>
              </controlPr>
            </control>
          </mc:Choice>
        </mc:AlternateContent>
        <mc:AlternateContent xmlns:mc="http://schemas.openxmlformats.org/markup-compatibility/2006">
          <mc:Choice Requires="x14">
            <control shapeId="32893" r:id="rId128" name="Check Box 125">
              <controlPr defaultSize="0" autoFill="0" autoLine="0" autoPict="0">
                <anchor moveWithCells="1">
                  <from>
                    <xdr:col>11</xdr:col>
                    <xdr:colOff>152400</xdr:colOff>
                    <xdr:row>13</xdr:row>
                    <xdr:rowOff>0</xdr:rowOff>
                  </from>
                  <to>
                    <xdr:col>11</xdr:col>
                    <xdr:colOff>495300</xdr:colOff>
                    <xdr:row>14</xdr:row>
                    <xdr:rowOff>38100</xdr:rowOff>
                  </to>
                </anchor>
              </controlPr>
            </control>
          </mc:Choice>
        </mc:AlternateContent>
        <mc:AlternateContent xmlns:mc="http://schemas.openxmlformats.org/markup-compatibility/2006">
          <mc:Choice Requires="x14">
            <control shapeId="32894" r:id="rId129" name="Check Box 126">
              <controlPr defaultSize="0" autoFill="0" autoLine="0" autoPict="0">
                <anchor moveWithCells="1">
                  <from>
                    <xdr:col>11</xdr:col>
                    <xdr:colOff>152400</xdr:colOff>
                    <xdr:row>14</xdr:row>
                    <xdr:rowOff>0</xdr:rowOff>
                  </from>
                  <to>
                    <xdr:col>11</xdr:col>
                    <xdr:colOff>485775</xdr:colOff>
                    <xdr:row>15</xdr:row>
                    <xdr:rowOff>38100</xdr:rowOff>
                  </to>
                </anchor>
              </controlPr>
            </control>
          </mc:Choice>
        </mc:AlternateContent>
        <mc:AlternateContent xmlns:mc="http://schemas.openxmlformats.org/markup-compatibility/2006">
          <mc:Choice Requires="x14">
            <control shapeId="32895" r:id="rId130" name="Check Box 127">
              <controlPr defaultSize="0" autoFill="0" autoLine="0" autoPict="0">
                <anchor moveWithCells="1">
                  <from>
                    <xdr:col>11</xdr:col>
                    <xdr:colOff>152400</xdr:colOff>
                    <xdr:row>15</xdr:row>
                    <xdr:rowOff>0</xdr:rowOff>
                  </from>
                  <to>
                    <xdr:col>11</xdr:col>
                    <xdr:colOff>495300</xdr:colOff>
                    <xdr:row>16</xdr:row>
                    <xdr:rowOff>38100</xdr:rowOff>
                  </to>
                </anchor>
              </controlPr>
            </control>
          </mc:Choice>
        </mc:AlternateContent>
        <mc:AlternateContent xmlns:mc="http://schemas.openxmlformats.org/markup-compatibility/2006">
          <mc:Choice Requires="x14">
            <control shapeId="32896" r:id="rId131" name="Check Box 128">
              <controlPr defaultSize="0" autoFill="0" autoLine="0" autoPict="0">
                <anchor moveWithCells="1">
                  <from>
                    <xdr:col>11</xdr:col>
                    <xdr:colOff>152400</xdr:colOff>
                    <xdr:row>16</xdr:row>
                    <xdr:rowOff>28575</xdr:rowOff>
                  </from>
                  <to>
                    <xdr:col>11</xdr:col>
                    <xdr:colOff>495300</xdr:colOff>
                    <xdr:row>17</xdr:row>
                    <xdr:rowOff>38100</xdr:rowOff>
                  </to>
                </anchor>
              </controlPr>
            </control>
          </mc:Choice>
        </mc:AlternateContent>
        <mc:AlternateContent xmlns:mc="http://schemas.openxmlformats.org/markup-compatibility/2006">
          <mc:Choice Requires="x14">
            <control shapeId="32897" r:id="rId132" name="Check Box 129">
              <controlPr defaultSize="0" autoFill="0" autoLine="0" autoPict="0">
                <anchor moveWithCells="1">
                  <from>
                    <xdr:col>11</xdr:col>
                    <xdr:colOff>152400</xdr:colOff>
                    <xdr:row>17</xdr:row>
                    <xdr:rowOff>28575</xdr:rowOff>
                  </from>
                  <to>
                    <xdr:col>11</xdr:col>
                    <xdr:colOff>495300</xdr:colOff>
                    <xdr:row>18</xdr:row>
                    <xdr:rowOff>38100</xdr:rowOff>
                  </to>
                </anchor>
              </controlPr>
            </control>
          </mc:Choice>
        </mc:AlternateContent>
        <mc:AlternateContent xmlns:mc="http://schemas.openxmlformats.org/markup-compatibility/2006">
          <mc:Choice Requires="x14">
            <control shapeId="32898" r:id="rId133" name="Check Box 130">
              <controlPr defaultSize="0" autoFill="0" autoLine="0" autoPict="0">
                <anchor moveWithCells="1">
                  <from>
                    <xdr:col>11</xdr:col>
                    <xdr:colOff>180975</xdr:colOff>
                    <xdr:row>18</xdr:row>
                    <xdr:rowOff>28575</xdr:rowOff>
                  </from>
                  <to>
                    <xdr:col>11</xdr:col>
                    <xdr:colOff>495300</xdr:colOff>
                    <xdr:row>19</xdr:row>
                    <xdr:rowOff>38100</xdr:rowOff>
                  </to>
                </anchor>
              </controlPr>
            </control>
          </mc:Choice>
        </mc:AlternateContent>
        <mc:AlternateContent xmlns:mc="http://schemas.openxmlformats.org/markup-compatibility/2006">
          <mc:Choice Requires="x14">
            <control shapeId="32899" r:id="rId134" name="Check Box 131">
              <controlPr defaultSize="0" autoFill="0" autoLine="0" autoPict="0">
                <anchor moveWithCells="1">
                  <from>
                    <xdr:col>11</xdr:col>
                    <xdr:colOff>152400</xdr:colOff>
                    <xdr:row>19</xdr:row>
                    <xdr:rowOff>28575</xdr:rowOff>
                  </from>
                  <to>
                    <xdr:col>11</xdr:col>
                    <xdr:colOff>495300</xdr:colOff>
                    <xdr:row>20</xdr:row>
                    <xdr:rowOff>38100</xdr:rowOff>
                  </to>
                </anchor>
              </controlPr>
            </control>
          </mc:Choice>
        </mc:AlternateContent>
        <mc:AlternateContent xmlns:mc="http://schemas.openxmlformats.org/markup-compatibility/2006">
          <mc:Choice Requires="x14">
            <control shapeId="32900" r:id="rId135" name="Check Box 132">
              <controlPr defaultSize="0" autoFill="0" autoLine="0" autoPict="0">
                <anchor moveWithCells="1">
                  <from>
                    <xdr:col>11</xdr:col>
                    <xdr:colOff>180975</xdr:colOff>
                    <xdr:row>20</xdr:row>
                    <xdr:rowOff>0</xdr:rowOff>
                  </from>
                  <to>
                    <xdr:col>11</xdr:col>
                    <xdr:colOff>495300</xdr:colOff>
                    <xdr:row>21</xdr:row>
                    <xdr:rowOff>38100</xdr:rowOff>
                  </to>
                </anchor>
              </controlPr>
            </control>
          </mc:Choice>
        </mc:AlternateContent>
        <mc:AlternateContent xmlns:mc="http://schemas.openxmlformats.org/markup-compatibility/2006">
          <mc:Choice Requires="x14">
            <control shapeId="32901" r:id="rId136" name="Check Box 133">
              <controlPr defaultSize="0" autoFill="0" autoLine="0" autoPict="0">
                <anchor moveWithCells="1">
                  <from>
                    <xdr:col>11</xdr:col>
                    <xdr:colOff>180975</xdr:colOff>
                    <xdr:row>21</xdr:row>
                    <xdr:rowOff>28575</xdr:rowOff>
                  </from>
                  <to>
                    <xdr:col>11</xdr:col>
                    <xdr:colOff>495300</xdr:colOff>
                    <xdr:row>22</xdr:row>
                    <xdr:rowOff>38100</xdr:rowOff>
                  </to>
                </anchor>
              </controlPr>
            </control>
          </mc:Choice>
        </mc:AlternateContent>
        <mc:AlternateContent xmlns:mc="http://schemas.openxmlformats.org/markup-compatibility/2006">
          <mc:Choice Requires="x14">
            <control shapeId="32902" r:id="rId137" name="Check Box 134">
              <controlPr defaultSize="0" autoFill="0" autoLine="0" autoPict="0">
                <anchor moveWithCells="1">
                  <from>
                    <xdr:col>11</xdr:col>
                    <xdr:colOff>180975</xdr:colOff>
                    <xdr:row>22</xdr:row>
                    <xdr:rowOff>28575</xdr:rowOff>
                  </from>
                  <to>
                    <xdr:col>11</xdr:col>
                    <xdr:colOff>495300</xdr:colOff>
                    <xdr:row>23</xdr:row>
                    <xdr:rowOff>38100</xdr:rowOff>
                  </to>
                </anchor>
              </controlPr>
            </control>
          </mc:Choice>
        </mc:AlternateContent>
        <mc:AlternateContent xmlns:mc="http://schemas.openxmlformats.org/markup-compatibility/2006">
          <mc:Choice Requires="x14">
            <control shapeId="32903" r:id="rId138" name="Check Box 135">
              <controlPr defaultSize="0" autoFill="0" autoLine="0" autoPict="0">
                <anchor moveWithCells="1">
                  <from>
                    <xdr:col>11</xdr:col>
                    <xdr:colOff>152400</xdr:colOff>
                    <xdr:row>23</xdr:row>
                    <xdr:rowOff>28575</xdr:rowOff>
                  </from>
                  <to>
                    <xdr:col>11</xdr:col>
                    <xdr:colOff>495300</xdr:colOff>
                    <xdr:row>24</xdr:row>
                    <xdr:rowOff>38100</xdr:rowOff>
                  </to>
                </anchor>
              </controlPr>
            </control>
          </mc:Choice>
        </mc:AlternateContent>
        <mc:AlternateContent xmlns:mc="http://schemas.openxmlformats.org/markup-compatibility/2006">
          <mc:Choice Requires="x14">
            <control shapeId="32904" r:id="rId139" name="Check Box 136">
              <controlPr defaultSize="0" autoFill="0" autoLine="0" autoPict="0">
                <anchor moveWithCells="1">
                  <from>
                    <xdr:col>11</xdr:col>
                    <xdr:colOff>152400</xdr:colOff>
                    <xdr:row>24</xdr:row>
                    <xdr:rowOff>28575</xdr:rowOff>
                  </from>
                  <to>
                    <xdr:col>11</xdr:col>
                    <xdr:colOff>495300</xdr:colOff>
                    <xdr:row>25</xdr:row>
                    <xdr:rowOff>38100</xdr:rowOff>
                  </to>
                </anchor>
              </controlPr>
            </control>
          </mc:Choice>
        </mc:AlternateContent>
        <mc:AlternateContent xmlns:mc="http://schemas.openxmlformats.org/markup-compatibility/2006">
          <mc:Choice Requires="x14">
            <control shapeId="32905" r:id="rId140" name="Check Box 137">
              <controlPr defaultSize="0" autoFill="0" autoLine="0" autoPict="0">
                <anchor moveWithCells="1">
                  <from>
                    <xdr:col>11</xdr:col>
                    <xdr:colOff>152400</xdr:colOff>
                    <xdr:row>25</xdr:row>
                    <xdr:rowOff>28575</xdr:rowOff>
                  </from>
                  <to>
                    <xdr:col>11</xdr:col>
                    <xdr:colOff>495300</xdr:colOff>
                    <xdr:row>26</xdr:row>
                    <xdr:rowOff>38100</xdr:rowOff>
                  </to>
                </anchor>
              </controlPr>
            </control>
          </mc:Choice>
        </mc:AlternateContent>
        <mc:AlternateContent xmlns:mc="http://schemas.openxmlformats.org/markup-compatibility/2006">
          <mc:Choice Requires="x14">
            <control shapeId="32906" r:id="rId141" name="Check Box 138">
              <controlPr defaultSize="0" autoFill="0" autoLine="0" autoPict="0">
                <anchor moveWithCells="1">
                  <from>
                    <xdr:col>11</xdr:col>
                    <xdr:colOff>152400</xdr:colOff>
                    <xdr:row>26</xdr:row>
                    <xdr:rowOff>28575</xdr:rowOff>
                  </from>
                  <to>
                    <xdr:col>11</xdr:col>
                    <xdr:colOff>495300</xdr:colOff>
                    <xdr:row>27</xdr:row>
                    <xdr:rowOff>38100</xdr:rowOff>
                  </to>
                </anchor>
              </controlPr>
            </control>
          </mc:Choice>
        </mc:AlternateContent>
        <mc:AlternateContent xmlns:mc="http://schemas.openxmlformats.org/markup-compatibility/2006">
          <mc:Choice Requires="x14">
            <control shapeId="32907" r:id="rId142" name="Check Box 139">
              <controlPr defaultSize="0" autoFill="0" autoLine="0" autoPict="0">
                <anchor moveWithCells="1">
                  <from>
                    <xdr:col>12</xdr:col>
                    <xdr:colOff>152400</xdr:colOff>
                    <xdr:row>4</xdr:row>
                    <xdr:rowOff>28575</xdr:rowOff>
                  </from>
                  <to>
                    <xdr:col>12</xdr:col>
                    <xdr:colOff>485775</xdr:colOff>
                    <xdr:row>5</xdr:row>
                    <xdr:rowOff>38100</xdr:rowOff>
                  </to>
                </anchor>
              </controlPr>
            </control>
          </mc:Choice>
        </mc:AlternateContent>
        <mc:AlternateContent xmlns:mc="http://schemas.openxmlformats.org/markup-compatibility/2006">
          <mc:Choice Requires="x14">
            <control shapeId="32908" r:id="rId143" name="Check Box 140">
              <controlPr defaultSize="0" autoFill="0" autoLine="0" autoPict="0">
                <anchor moveWithCells="1">
                  <from>
                    <xdr:col>12</xdr:col>
                    <xdr:colOff>152400</xdr:colOff>
                    <xdr:row>5</xdr:row>
                    <xdr:rowOff>0</xdr:rowOff>
                  </from>
                  <to>
                    <xdr:col>12</xdr:col>
                    <xdr:colOff>495300</xdr:colOff>
                    <xdr:row>6</xdr:row>
                    <xdr:rowOff>28575</xdr:rowOff>
                  </to>
                </anchor>
              </controlPr>
            </control>
          </mc:Choice>
        </mc:AlternateContent>
        <mc:AlternateContent xmlns:mc="http://schemas.openxmlformats.org/markup-compatibility/2006">
          <mc:Choice Requires="x14">
            <control shapeId="32909" r:id="rId144" name="Check Box 141">
              <controlPr defaultSize="0" autoFill="0" autoLine="0" autoPict="0">
                <anchor moveWithCells="1">
                  <from>
                    <xdr:col>12</xdr:col>
                    <xdr:colOff>152400</xdr:colOff>
                    <xdr:row>6</xdr:row>
                    <xdr:rowOff>0</xdr:rowOff>
                  </from>
                  <to>
                    <xdr:col>12</xdr:col>
                    <xdr:colOff>495300</xdr:colOff>
                    <xdr:row>7</xdr:row>
                    <xdr:rowOff>38100</xdr:rowOff>
                  </to>
                </anchor>
              </controlPr>
            </control>
          </mc:Choice>
        </mc:AlternateContent>
        <mc:AlternateContent xmlns:mc="http://schemas.openxmlformats.org/markup-compatibility/2006">
          <mc:Choice Requires="x14">
            <control shapeId="32910" r:id="rId145" name="Check Box 142">
              <controlPr defaultSize="0" autoFill="0" autoLine="0" autoPict="0">
                <anchor moveWithCells="1">
                  <from>
                    <xdr:col>12</xdr:col>
                    <xdr:colOff>152400</xdr:colOff>
                    <xdr:row>7</xdr:row>
                    <xdr:rowOff>0</xdr:rowOff>
                  </from>
                  <to>
                    <xdr:col>12</xdr:col>
                    <xdr:colOff>495300</xdr:colOff>
                    <xdr:row>8</xdr:row>
                    <xdr:rowOff>38100</xdr:rowOff>
                  </to>
                </anchor>
              </controlPr>
            </control>
          </mc:Choice>
        </mc:AlternateContent>
        <mc:AlternateContent xmlns:mc="http://schemas.openxmlformats.org/markup-compatibility/2006">
          <mc:Choice Requires="x14">
            <control shapeId="32911" r:id="rId146" name="Check Box 143">
              <controlPr defaultSize="0" autoFill="0" autoLine="0" autoPict="0">
                <anchor moveWithCells="1">
                  <from>
                    <xdr:col>12</xdr:col>
                    <xdr:colOff>152400</xdr:colOff>
                    <xdr:row>8</xdr:row>
                    <xdr:rowOff>28575</xdr:rowOff>
                  </from>
                  <to>
                    <xdr:col>12</xdr:col>
                    <xdr:colOff>485775</xdr:colOff>
                    <xdr:row>9</xdr:row>
                    <xdr:rowOff>38100</xdr:rowOff>
                  </to>
                </anchor>
              </controlPr>
            </control>
          </mc:Choice>
        </mc:AlternateContent>
        <mc:AlternateContent xmlns:mc="http://schemas.openxmlformats.org/markup-compatibility/2006">
          <mc:Choice Requires="x14">
            <control shapeId="32912" r:id="rId147" name="Check Box 144">
              <controlPr defaultSize="0" autoFill="0" autoLine="0" autoPict="0">
                <anchor moveWithCells="1">
                  <from>
                    <xdr:col>12</xdr:col>
                    <xdr:colOff>142875</xdr:colOff>
                    <xdr:row>9</xdr:row>
                    <xdr:rowOff>28575</xdr:rowOff>
                  </from>
                  <to>
                    <xdr:col>12</xdr:col>
                    <xdr:colOff>485775</xdr:colOff>
                    <xdr:row>10</xdr:row>
                    <xdr:rowOff>38100</xdr:rowOff>
                  </to>
                </anchor>
              </controlPr>
            </control>
          </mc:Choice>
        </mc:AlternateContent>
        <mc:AlternateContent xmlns:mc="http://schemas.openxmlformats.org/markup-compatibility/2006">
          <mc:Choice Requires="x14">
            <control shapeId="32913" r:id="rId148" name="Check Box 145">
              <controlPr defaultSize="0" autoFill="0" autoLine="0" autoPict="0">
                <anchor moveWithCells="1">
                  <from>
                    <xdr:col>12</xdr:col>
                    <xdr:colOff>152400</xdr:colOff>
                    <xdr:row>10</xdr:row>
                    <xdr:rowOff>28575</xdr:rowOff>
                  </from>
                  <to>
                    <xdr:col>12</xdr:col>
                    <xdr:colOff>485775</xdr:colOff>
                    <xdr:row>11</xdr:row>
                    <xdr:rowOff>38100</xdr:rowOff>
                  </to>
                </anchor>
              </controlPr>
            </control>
          </mc:Choice>
        </mc:AlternateContent>
        <mc:AlternateContent xmlns:mc="http://schemas.openxmlformats.org/markup-compatibility/2006">
          <mc:Choice Requires="x14">
            <control shapeId="32914" r:id="rId149" name="Check Box 146">
              <controlPr defaultSize="0" autoFill="0" autoLine="0" autoPict="0">
                <anchor moveWithCells="1">
                  <from>
                    <xdr:col>12</xdr:col>
                    <xdr:colOff>152400</xdr:colOff>
                    <xdr:row>11</xdr:row>
                    <xdr:rowOff>28575</xdr:rowOff>
                  </from>
                  <to>
                    <xdr:col>12</xdr:col>
                    <xdr:colOff>485775</xdr:colOff>
                    <xdr:row>12</xdr:row>
                    <xdr:rowOff>38100</xdr:rowOff>
                  </to>
                </anchor>
              </controlPr>
            </control>
          </mc:Choice>
        </mc:AlternateContent>
        <mc:AlternateContent xmlns:mc="http://schemas.openxmlformats.org/markup-compatibility/2006">
          <mc:Choice Requires="x14">
            <control shapeId="32915" r:id="rId150" name="Check Box 147">
              <controlPr defaultSize="0" autoFill="0" autoLine="0" autoPict="0">
                <anchor moveWithCells="1">
                  <from>
                    <xdr:col>12</xdr:col>
                    <xdr:colOff>152400</xdr:colOff>
                    <xdr:row>12</xdr:row>
                    <xdr:rowOff>0</xdr:rowOff>
                  </from>
                  <to>
                    <xdr:col>12</xdr:col>
                    <xdr:colOff>495300</xdr:colOff>
                    <xdr:row>13</xdr:row>
                    <xdr:rowOff>28575</xdr:rowOff>
                  </to>
                </anchor>
              </controlPr>
            </control>
          </mc:Choice>
        </mc:AlternateContent>
        <mc:AlternateContent xmlns:mc="http://schemas.openxmlformats.org/markup-compatibility/2006">
          <mc:Choice Requires="x14">
            <control shapeId="32916" r:id="rId151" name="Check Box 148">
              <controlPr defaultSize="0" autoFill="0" autoLine="0" autoPict="0">
                <anchor moveWithCells="1">
                  <from>
                    <xdr:col>12</xdr:col>
                    <xdr:colOff>152400</xdr:colOff>
                    <xdr:row>13</xdr:row>
                    <xdr:rowOff>0</xdr:rowOff>
                  </from>
                  <to>
                    <xdr:col>12</xdr:col>
                    <xdr:colOff>495300</xdr:colOff>
                    <xdr:row>14</xdr:row>
                    <xdr:rowOff>38100</xdr:rowOff>
                  </to>
                </anchor>
              </controlPr>
            </control>
          </mc:Choice>
        </mc:AlternateContent>
        <mc:AlternateContent xmlns:mc="http://schemas.openxmlformats.org/markup-compatibility/2006">
          <mc:Choice Requires="x14">
            <control shapeId="32917" r:id="rId152" name="Check Box 149">
              <controlPr defaultSize="0" autoFill="0" autoLine="0" autoPict="0">
                <anchor moveWithCells="1">
                  <from>
                    <xdr:col>12</xdr:col>
                    <xdr:colOff>152400</xdr:colOff>
                    <xdr:row>14</xdr:row>
                    <xdr:rowOff>0</xdr:rowOff>
                  </from>
                  <to>
                    <xdr:col>12</xdr:col>
                    <xdr:colOff>485775</xdr:colOff>
                    <xdr:row>15</xdr:row>
                    <xdr:rowOff>38100</xdr:rowOff>
                  </to>
                </anchor>
              </controlPr>
            </control>
          </mc:Choice>
        </mc:AlternateContent>
        <mc:AlternateContent xmlns:mc="http://schemas.openxmlformats.org/markup-compatibility/2006">
          <mc:Choice Requires="x14">
            <control shapeId="32918" r:id="rId153" name="Check Box 150">
              <controlPr defaultSize="0" autoFill="0" autoLine="0" autoPict="0">
                <anchor moveWithCells="1">
                  <from>
                    <xdr:col>12</xdr:col>
                    <xdr:colOff>152400</xdr:colOff>
                    <xdr:row>15</xdr:row>
                    <xdr:rowOff>0</xdr:rowOff>
                  </from>
                  <to>
                    <xdr:col>12</xdr:col>
                    <xdr:colOff>495300</xdr:colOff>
                    <xdr:row>16</xdr:row>
                    <xdr:rowOff>38100</xdr:rowOff>
                  </to>
                </anchor>
              </controlPr>
            </control>
          </mc:Choice>
        </mc:AlternateContent>
        <mc:AlternateContent xmlns:mc="http://schemas.openxmlformats.org/markup-compatibility/2006">
          <mc:Choice Requires="x14">
            <control shapeId="32919" r:id="rId154" name="Check Box 151">
              <controlPr defaultSize="0" autoFill="0" autoLine="0" autoPict="0">
                <anchor moveWithCells="1">
                  <from>
                    <xdr:col>12</xdr:col>
                    <xdr:colOff>152400</xdr:colOff>
                    <xdr:row>16</xdr:row>
                    <xdr:rowOff>28575</xdr:rowOff>
                  </from>
                  <to>
                    <xdr:col>12</xdr:col>
                    <xdr:colOff>495300</xdr:colOff>
                    <xdr:row>17</xdr:row>
                    <xdr:rowOff>38100</xdr:rowOff>
                  </to>
                </anchor>
              </controlPr>
            </control>
          </mc:Choice>
        </mc:AlternateContent>
        <mc:AlternateContent xmlns:mc="http://schemas.openxmlformats.org/markup-compatibility/2006">
          <mc:Choice Requires="x14">
            <control shapeId="32920" r:id="rId155" name="Check Box 152">
              <controlPr defaultSize="0" autoFill="0" autoLine="0" autoPict="0">
                <anchor moveWithCells="1">
                  <from>
                    <xdr:col>12</xdr:col>
                    <xdr:colOff>152400</xdr:colOff>
                    <xdr:row>17</xdr:row>
                    <xdr:rowOff>28575</xdr:rowOff>
                  </from>
                  <to>
                    <xdr:col>12</xdr:col>
                    <xdr:colOff>495300</xdr:colOff>
                    <xdr:row>18</xdr:row>
                    <xdr:rowOff>38100</xdr:rowOff>
                  </to>
                </anchor>
              </controlPr>
            </control>
          </mc:Choice>
        </mc:AlternateContent>
        <mc:AlternateContent xmlns:mc="http://schemas.openxmlformats.org/markup-compatibility/2006">
          <mc:Choice Requires="x14">
            <control shapeId="32921" r:id="rId156" name="Check Box 153">
              <controlPr defaultSize="0" autoFill="0" autoLine="0" autoPict="0">
                <anchor moveWithCells="1">
                  <from>
                    <xdr:col>12</xdr:col>
                    <xdr:colOff>180975</xdr:colOff>
                    <xdr:row>18</xdr:row>
                    <xdr:rowOff>28575</xdr:rowOff>
                  </from>
                  <to>
                    <xdr:col>12</xdr:col>
                    <xdr:colOff>495300</xdr:colOff>
                    <xdr:row>19</xdr:row>
                    <xdr:rowOff>38100</xdr:rowOff>
                  </to>
                </anchor>
              </controlPr>
            </control>
          </mc:Choice>
        </mc:AlternateContent>
        <mc:AlternateContent xmlns:mc="http://schemas.openxmlformats.org/markup-compatibility/2006">
          <mc:Choice Requires="x14">
            <control shapeId="32922" r:id="rId157" name="Check Box 154">
              <controlPr defaultSize="0" autoFill="0" autoLine="0" autoPict="0">
                <anchor moveWithCells="1">
                  <from>
                    <xdr:col>12</xdr:col>
                    <xdr:colOff>152400</xdr:colOff>
                    <xdr:row>19</xdr:row>
                    <xdr:rowOff>28575</xdr:rowOff>
                  </from>
                  <to>
                    <xdr:col>12</xdr:col>
                    <xdr:colOff>495300</xdr:colOff>
                    <xdr:row>20</xdr:row>
                    <xdr:rowOff>38100</xdr:rowOff>
                  </to>
                </anchor>
              </controlPr>
            </control>
          </mc:Choice>
        </mc:AlternateContent>
        <mc:AlternateContent xmlns:mc="http://schemas.openxmlformats.org/markup-compatibility/2006">
          <mc:Choice Requires="x14">
            <control shapeId="32923" r:id="rId158" name="Check Box 155">
              <controlPr defaultSize="0" autoFill="0" autoLine="0" autoPict="0">
                <anchor moveWithCells="1">
                  <from>
                    <xdr:col>12</xdr:col>
                    <xdr:colOff>180975</xdr:colOff>
                    <xdr:row>20</xdr:row>
                    <xdr:rowOff>0</xdr:rowOff>
                  </from>
                  <to>
                    <xdr:col>12</xdr:col>
                    <xdr:colOff>495300</xdr:colOff>
                    <xdr:row>21</xdr:row>
                    <xdr:rowOff>38100</xdr:rowOff>
                  </to>
                </anchor>
              </controlPr>
            </control>
          </mc:Choice>
        </mc:AlternateContent>
        <mc:AlternateContent xmlns:mc="http://schemas.openxmlformats.org/markup-compatibility/2006">
          <mc:Choice Requires="x14">
            <control shapeId="32924" r:id="rId159" name="Check Box 156">
              <controlPr defaultSize="0" autoFill="0" autoLine="0" autoPict="0">
                <anchor moveWithCells="1">
                  <from>
                    <xdr:col>12</xdr:col>
                    <xdr:colOff>180975</xdr:colOff>
                    <xdr:row>21</xdr:row>
                    <xdr:rowOff>28575</xdr:rowOff>
                  </from>
                  <to>
                    <xdr:col>12</xdr:col>
                    <xdr:colOff>495300</xdr:colOff>
                    <xdr:row>22</xdr:row>
                    <xdr:rowOff>38100</xdr:rowOff>
                  </to>
                </anchor>
              </controlPr>
            </control>
          </mc:Choice>
        </mc:AlternateContent>
        <mc:AlternateContent xmlns:mc="http://schemas.openxmlformats.org/markup-compatibility/2006">
          <mc:Choice Requires="x14">
            <control shapeId="32925" r:id="rId160" name="Check Box 157">
              <controlPr defaultSize="0" autoFill="0" autoLine="0" autoPict="0">
                <anchor moveWithCells="1">
                  <from>
                    <xdr:col>12</xdr:col>
                    <xdr:colOff>152400</xdr:colOff>
                    <xdr:row>22</xdr:row>
                    <xdr:rowOff>28575</xdr:rowOff>
                  </from>
                  <to>
                    <xdr:col>12</xdr:col>
                    <xdr:colOff>495300</xdr:colOff>
                    <xdr:row>23</xdr:row>
                    <xdr:rowOff>38100</xdr:rowOff>
                  </to>
                </anchor>
              </controlPr>
            </control>
          </mc:Choice>
        </mc:AlternateContent>
        <mc:AlternateContent xmlns:mc="http://schemas.openxmlformats.org/markup-compatibility/2006">
          <mc:Choice Requires="x14">
            <control shapeId="32926" r:id="rId161" name="Check Box 158">
              <controlPr defaultSize="0" autoFill="0" autoLine="0" autoPict="0">
                <anchor moveWithCells="1">
                  <from>
                    <xdr:col>12</xdr:col>
                    <xdr:colOff>152400</xdr:colOff>
                    <xdr:row>23</xdr:row>
                    <xdr:rowOff>28575</xdr:rowOff>
                  </from>
                  <to>
                    <xdr:col>12</xdr:col>
                    <xdr:colOff>495300</xdr:colOff>
                    <xdr:row>24</xdr:row>
                    <xdr:rowOff>38100</xdr:rowOff>
                  </to>
                </anchor>
              </controlPr>
            </control>
          </mc:Choice>
        </mc:AlternateContent>
        <mc:AlternateContent xmlns:mc="http://schemas.openxmlformats.org/markup-compatibility/2006">
          <mc:Choice Requires="x14">
            <control shapeId="32927" r:id="rId162" name="Check Box 159">
              <controlPr defaultSize="0" autoFill="0" autoLine="0" autoPict="0">
                <anchor moveWithCells="1">
                  <from>
                    <xdr:col>12</xdr:col>
                    <xdr:colOff>152400</xdr:colOff>
                    <xdr:row>24</xdr:row>
                    <xdr:rowOff>28575</xdr:rowOff>
                  </from>
                  <to>
                    <xdr:col>12</xdr:col>
                    <xdr:colOff>495300</xdr:colOff>
                    <xdr:row>25</xdr:row>
                    <xdr:rowOff>38100</xdr:rowOff>
                  </to>
                </anchor>
              </controlPr>
            </control>
          </mc:Choice>
        </mc:AlternateContent>
        <mc:AlternateContent xmlns:mc="http://schemas.openxmlformats.org/markup-compatibility/2006">
          <mc:Choice Requires="x14">
            <control shapeId="32928" r:id="rId163" name="Check Box 160">
              <controlPr defaultSize="0" autoFill="0" autoLine="0" autoPict="0">
                <anchor moveWithCells="1">
                  <from>
                    <xdr:col>12</xdr:col>
                    <xdr:colOff>152400</xdr:colOff>
                    <xdr:row>25</xdr:row>
                    <xdr:rowOff>28575</xdr:rowOff>
                  </from>
                  <to>
                    <xdr:col>12</xdr:col>
                    <xdr:colOff>495300</xdr:colOff>
                    <xdr:row>26</xdr:row>
                    <xdr:rowOff>38100</xdr:rowOff>
                  </to>
                </anchor>
              </controlPr>
            </control>
          </mc:Choice>
        </mc:AlternateContent>
        <mc:AlternateContent xmlns:mc="http://schemas.openxmlformats.org/markup-compatibility/2006">
          <mc:Choice Requires="x14">
            <control shapeId="32929" r:id="rId164" name="Check Box 161">
              <controlPr defaultSize="0" autoFill="0" autoLine="0" autoPict="0">
                <anchor moveWithCells="1">
                  <from>
                    <xdr:col>12</xdr:col>
                    <xdr:colOff>152400</xdr:colOff>
                    <xdr:row>26</xdr:row>
                    <xdr:rowOff>28575</xdr:rowOff>
                  </from>
                  <to>
                    <xdr:col>12</xdr:col>
                    <xdr:colOff>495300</xdr:colOff>
                    <xdr:row>27</xdr:row>
                    <xdr:rowOff>38100</xdr:rowOff>
                  </to>
                </anchor>
              </controlPr>
            </control>
          </mc:Choice>
        </mc:AlternateContent>
        <mc:AlternateContent xmlns:mc="http://schemas.openxmlformats.org/markup-compatibility/2006">
          <mc:Choice Requires="x14">
            <control shapeId="32930" r:id="rId165" name="Check Box 162">
              <controlPr defaultSize="0" autoFill="0" autoLine="0" autoPict="0">
                <anchor moveWithCells="1">
                  <from>
                    <xdr:col>13</xdr:col>
                    <xdr:colOff>152400</xdr:colOff>
                    <xdr:row>4</xdr:row>
                    <xdr:rowOff>28575</xdr:rowOff>
                  </from>
                  <to>
                    <xdr:col>13</xdr:col>
                    <xdr:colOff>485775</xdr:colOff>
                    <xdr:row>5</xdr:row>
                    <xdr:rowOff>38100</xdr:rowOff>
                  </to>
                </anchor>
              </controlPr>
            </control>
          </mc:Choice>
        </mc:AlternateContent>
        <mc:AlternateContent xmlns:mc="http://schemas.openxmlformats.org/markup-compatibility/2006">
          <mc:Choice Requires="x14">
            <control shapeId="32931" r:id="rId166" name="Check Box 163">
              <controlPr defaultSize="0" autoFill="0" autoLine="0" autoPict="0">
                <anchor moveWithCells="1">
                  <from>
                    <xdr:col>13</xdr:col>
                    <xdr:colOff>152400</xdr:colOff>
                    <xdr:row>5</xdr:row>
                    <xdr:rowOff>0</xdr:rowOff>
                  </from>
                  <to>
                    <xdr:col>13</xdr:col>
                    <xdr:colOff>495300</xdr:colOff>
                    <xdr:row>6</xdr:row>
                    <xdr:rowOff>28575</xdr:rowOff>
                  </to>
                </anchor>
              </controlPr>
            </control>
          </mc:Choice>
        </mc:AlternateContent>
        <mc:AlternateContent xmlns:mc="http://schemas.openxmlformats.org/markup-compatibility/2006">
          <mc:Choice Requires="x14">
            <control shapeId="32932" r:id="rId167" name="Check Box 164">
              <controlPr defaultSize="0" autoFill="0" autoLine="0" autoPict="0">
                <anchor moveWithCells="1">
                  <from>
                    <xdr:col>13</xdr:col>
                    <xdr:colOff>152400</xdr:colOff>
                    <xdr:row>6</xdr:row>
                    <xdr:rowOff>0</xdr:rowOff>
                  </from>
                  <to>
                    <xdr:col>13</xdr:col>
                    <xdr:colOff>495300</xdr:colOff>
                    <xdr:row>7</xdr:row>
                    <xdr:rowOff>38100</xdr:rowOff>
                  </to>
                </anchor>
              </controlPr>
            </control>
          </mc:Choice>
        </mc:AlternateContent>
        <mc:AlternateContent xmlns:mc="http://schemas.openxmlformats.org/markup-compatibility/2006">
          <mc:Choice Requires="x14">
            <control shapeId="32933" r:id="rId168" name="Check Box 165">
              <controlPr defaultSize="0" autoFill="0" autoLine="0" autoPict="0">
                <anchor moveWithCells="1">
                  <from>
                    <xdr:col>13</xdr:col>
                    <xdr:colOff>152400</xdr:colOff>
                    <xdr:row>7</xdr:row>
                    <xdr:rowOff>0</xdr:rowOff>
                  </from>
                  <to>
                    <xdr:col>13</xdr:col>
                    <xdr:colOff>495300</xdr:colOff>
                    <xdr:row>8</xdr:row>
                    <xdr:rowOff>38100</xdr:rowOff>
                  </to>
                </anchor>
              </controlPr>
            </control>
          </mc:Choice>
        </mc:AlternateContent>
        <mc:AlternateContent xmlns:mc="http://schemas.openxmlformats.org/markup-compatibility/2006">
          <mc:Choice Requires="x14">
            <control shapeId="32934" r:id="rId169" name="Check Box 166">
              <controlPr defaultSize="0" autoFill="0" autoLine="0" autoPict="0">
                <anchor moveWithCells="1">
                  <from>
                    <xdr:col>13</xdr:col>
                    <xdr:colOff>152400</xdr:colOff>
                    <xdr:row>8</xdr:row>
                    <xdr:rowOff>28575</xdr:rowOff>
                  </from>
                  <to>
                    <xdr:col>13</xdr:col>
                    <xdr:colOff>485775</xdr:colOff>
                    <xdr:row>9</xdr:row>
                    <xdr:rowOff>38100</xdr:rowOff>
                  </to>
                </anchor>
              </controlPr>
            </control>
          </mc:Choice>
        </mc:AlternateContent>
        <mc:AlternateContent xmlns:mc="http://schemas.openxmlformats.org/markup-compatibility/2006">
          <mc:Choice Requires="x14">
            <control shapeId="32935" r:id="rId170" name="Check Box 167">
              <controlPr defaultSize="0" autoFill="0" autoLine="0" autoPict="0">
                <anchor moveWithCells="1">
                  <from>
                    <xdr:col>13</xdr:col>
                    <xdr:colOff>142875</xdr:colOff>
                    <xdr:row>9</xdr:row>
                    <xdr:rowOff>28575</xdr:rowOff>
                  </from>
                  <to>
                    <xdr:col>13</xdr:col>
                    <xdr:colOff>485775</xdr:colOff>
                    <xdr:row>10</xdr:row>
                    <xdr:rowOff>38100</xdr:rowOff>
                  </to>
                </anchor>
              </controlPr>
            </control>
          </mc:Choice>
        </mc:AlternateContent>
        <mc:AlternateContent xmlns:mc="http://schemas.openxmlformats.org/markup-compatibility/2006">
          <mc:Choice Requires="x14">
            <control shapeId="32936" r:id="rId171" name="Check Box 168">
              <controlPr defaultSize="0" autoFill="0" autoLine="0" autoPict="0">
                <anchor moveWithCells="1">
                  <from>
                    <xdr:col>13</xdr:col>
                    <xdr:colOff>152400</xdr:colOff>
                    <xdr:row>10</xdr:row>
                    <xdr:rowOff>28575</xdr:rowOff>
                  </from>
                  <to>
                    <xdr:col>13</xdr:col>
                    <xdr:colOff>485775</xdr:colOff>
                    <xdr:row>11</xdr:row>
                    <xdr:rowOff>38100</xdr:rowOff>
                  </to>
                </anchor>
              </controlPr>
            </control>
          </mc:Choice>
        </mc:AlternateContent>
        <mc:AlternateContent xmlns:mc="http://schemas.openxmlformats.org/markup-compatibility/2006">
          <mc:Choice Requires="x14">
            <control shapeId="32937" r:id="rId172" name="Check Box 169">
              <controlPr defaultSize="0" autoFill="0" autoLine="0" autoPict="0">
                <anchor moveWithCells="1">
                  <from>
                    <xdr:col>13</xdr:col>
                    <xdr:colOff>152400</xdr:colOff>
                    <xdr:row>11</xdr:row>
                    <xdr:rowOff>28575</xdr:rowOff>
                  </from>
                  <to>
                    <xdr:col>13</xdr:col>
                    <xdr:colOff>485775</xdr:colOff>
                    <xdr:row>12</xdr:row>
                    <xdr:rowOff>38100</xdr:rowOff>
                  </to>
                </anchor>
              </controlPr>
            </control>
          </mc:Choice>
        </mc:AlternateContent>
        <mc:AlternateContent xmlns:mc="http://schemas.openxmlformats.org/markup-compatibility/2006">
          <mc:Choice Requires="x14">
            <control shapeId="32938" r:id="rId173" name="Check Box 170">
              <controlPr defaultSize="0" autoFill="0" autoLine="0" autoPict="0">
                <anchor moveWithCells="1">
                  <from>
                    <xdr:col>13</xdr:col>
                    <xdr:colOff>152400</xdr:colOff>
                    <xdr:row>12</xdr:row>
                    <xdr:rowOff>0</xdr:rowOff>
                  </from>
                  <to>
                    <xdr:col>13</xdr:col>
                    <xdr:colOff>495300</xdr:colOff>
                    <xdr:row>13</xdr:row>
                    <xdr:rowOff>28575</xdr:rowOff>
                  </to>
                </anchor>
              </controlPr>
            </control>
          </mc:Choice>
        </mc:AlternateContent>
        <mc:AlternateContent xmlns:mc="http://schemas.openxmlformats.org/markup-compatibility/2006">
          <mc:Choice Requires="x14">
            <control shapeId="32939" r:id="rId174" name="Check Box 171">
              <controlPr defaultSize="0" autoFill="0" autoLine="0" autoPict="0">
                <anchor moveWithCells="1">
                  <from>
                    <xdr:col>13</xdr:col>
                    <xdr:colOff>152400</xdr:colOff>
                    <xdr:row>13</xdr:row>
                    <xdr:rowOff>0</xdr:rowOff>
                  </from>
                  <to>
                    <xdr:col>13</xdr:col>
                    <xdr:colOff>495300</xdr:colOff>
                    <xdr:row>14</xdr:row>
                    <xdr:rowOff>38100</xdr:rowOff>
                  </to>
                </anchor>
              </controlPr>
            </control>
          </mc:Choice>
        </mc:AlternateContent>
        <mc:AlternateContent xmlns:mc="http://schemas.openxmlformats.org/markup-compatibility/2006">
          <mc:Choice Requires="x14">
            <control shapeId="32940" r:id="rId175" name="Check Box 172">
              <controlPr defaultSize="0" autoFill="0" autoLine="0" autoPict="0">
                <anchor moveWithCells="1">
                  <from>
                    <xdr:col>13</xdr:col>
                    <xdr:colOff>152400</xdr:colOff>
                    <xdr:row>14</xdr:row>
                    <xdr:rowOff>0</xdr:rowOff>
                  </from>
                  <to>
                    <xdr:col>13</xdr:col>
                    <xdr:colOff>485775</xdr:colOff>
                    <xdr:row>15</xdr:row>
                    <xdr:rowOff>38100</xdr:rowOff>
                  </to>
                </anchor>
              </controlPr>
            </control>
          </mc:Choice>
        </mc:AlternateContent>
        <mc:AlternateContent xmlns:mc="http://schemas.openxmlformats.org/markup-compatibility/2006">
          <mc:Choice Requires="x14">
            <control shapeId="32941" r:id="rId176" name="Check Box 173">
              <controlPr defaultSize="0" autoFill="0" autoLine="0" autoPict="0">
                <anchor moveWithCells="1">
                  <from>
                    <xdr:col>13</xdr:col>
                    <xdr:colOff>152400</xdr:colOff>
                    <xdr:row>15</xdr:row>
                    <xdr:rowOff>0</xdr:rowOff>
                  </from>
                  <to>
                    <xdr:col>13</xdr:col>
                    <xdr:colOff>495300</xdr:colOff>
                    <xdr:row>16</xdr:row>
                    <xdr:rowOff>38100</xdr:rowOff>
                  </to>
                </anchor>
              </controlPr>
            </control>
          </mc:Choice>
        </mc:AlternateContent>
        <mc:AlternateContent xmlns:mc="http://schemas.openxmlformats.org/markup-compatibility/2006">
          <mc:Choice Requires="x14">
            <control shapeId="32942" r:id="rId177" name="Check Box 174">
              <controlPr defaultSize="0" autoFill="0" autoLine="0" autoPict="0">
                <anchor moveWithCells="1">
                  <from>
                    <xdr:col>13</xdr:col>
                    <xdr:colOff>152400</xdr:colOff>
                    <xdr:row>16</xdr:row>
                    <xdr:rowOff>28575</xdr:rowOff>
                  </from>
                  <to>
                    <xdr:col>13</xdr:col>
                    <xdr:colOff>495300</xdr:colOff>
                    <xdr:row>17</xdr:row>
                    <xdr:rowOff>38100</xdr:rowOff>
                  </to>
                </anchor>
              </controlPr>
            </control>
          </mc:Choice>
        </mc:AlternateContent>
        <mc:AlternateContent xmlns:mc="http://schemas.openxmlformats.org/markup-compatibility/2006">
          <mc:Choice Requires="x14">
            <control shapeId="32943" r:id="rId178" name="Check Box 175">
              <controlPr defaultSize="0" autoFill="0" autoLine="0" autoPict="0">
                <anchor moveWithCells="1">
                  <from>
                    <xdr:col>13</xdr:col>
                    <xdr:colOff>152400</xdr:colOff>
                    <xdr:row>17</xdr:row>
                    <xdr:rowOff>28575</xdr:rowOff>
                  </from>
                  <to>
                    <xdr:col>13</xdr:col>
                    <xdr:colOff>495300</xdr:colOff>
                    <xdr:row>18</xdr:row>
                    <xdr:rowOff>38100</xdr:rowOff>
                  </to>
                </anchor>
              </controlPr>
            </control>
          </mc:Choice>
        </mc:AlternateContent>
        <mc:AlternateContent xmlns:mc="http://schemas.openxmlformats.org/markup-compatibility/2006">
          <mc:Choice Requires="x14">
            <control shapeId="32944" r:id="rId179" name="Check Box 176">
              <controlPr defaultSize="0" autoFill="0" autoLine="0" autoPict="0">
                <anchor moveWithCells="1">
                  <from>
                    <xdr:col>13</xdr:col>
                    <xdr:colOff>180975</xdr:colOff>
                    <xdr:row>18</xdr:row>
                    <xdr:rowOff>28575</xdr:rowOff>
                  </from>
                  <to>
                    <xdr:col>13</xdr:col>
                    <xdr:colOff>495300</xdr:colOff>
                    <xdr:row>19</xdr:row>
                    <xdr:rowOff>38100</xdr:rowOff>
                  </to>
                </anchor>
              </controlPr>
            </control>
          </mc:Choice>
        </mc:AlternateContent>
        <mc:AlternateContent xmlns:mc="http://schemas.openxmlformats.org/markup-compatibility/2006">
          <mc:Choice Requires="x14">
            <control shapeId="32945" r:id="rId180" name="Check Box 177">
              <controlPr defaultSize="0" autoFill="0" autoLine="0" autoPict="0">
                <anchor moveWithCells="1">
                  <from>
                    <xdr:col>13</xdr:col>
                    <xdr:colOff>152400</xdr:colOff>
                    <xdr:row>19</xdr:row>
                    <xdr:rowOff>28575</xdr:rowOff>
                  </from>
                  <to>
                    <xdr:col>13</xdr:col>
                    <xdr:colOff>495300</xdr:colOff>
                    <xdr:row>20</xdr:row>
                    <xdr:rowOff>38100</xdr:rowOff>
                  </to>
                </anchor>
              </controlPr>
            </control>
          </mc:Choice>
        </mc:AlternateContent>
        <mc:AlternateContent xmlns:mc="http://schemas.openxmlformats.org/markup-compatibility/2006">
          <mc:Choice Requires="x14">
            <control shapeId="32946" r:id="rId181" name="Check Box 178">
              <controlPr defaultSize="0" autoFill="0" autoLine="0" autoPict="0">
                <anchor moveWithCells="1">
                  <from>
                    <xdr:col>13</xdr:col>
                    <xdr:colOff>180975</xdr:colOff>
                    <xdr:row>20</xdr:row>
                    <xdr:rowOff>0</xdr:rowOff>
                  </from>
                  <to>
                    <xdr:col>13</xdr:col>
                    <xdr:colOff>495300</xdr:colOff>
                    <xdr:row>21</xdr:row>
                    <xdr:rowOff>38100</xdr:rowOff>
                  </to>
                </anchor>
              </controlPr>
            </control>
          </mc:Choice>
        </mc:AlternateContent>
        <mc:AlternateContent xmlns:mc="http://schemas.openxmlformats.org/markup-compatibility/2006">
          <mc:Choice Requires="x14">
            <control shapeId="32947" r:id="rId182" name="Check Box 179">
              <controlPr defaultSize="0" autoFill="0" autoLine="0" autoPict="0">
                <anchor moveWithCells="1">
                  <from>
                    <xdr:col>13</xdr:col>
                    <xdr:colOff>180975</xdr:colOff>
                    <xdr:row>21</xdr:row>
                    <xdr:rowOff>28575</xdr:rowOff>
                  </from>
                  <to>
                    <xdr:col>13</xdr:col>
                    <xdr:colOff>495300</xdr:colOff>
                    <xdr:row>22</xdr:row>
                    <xdr:rowOff>38100</xdr:rowOff>
                  </to>
                </anchor>
              </controlPr>
            </control>
          </mc:Choice>
        </mc:AlternateContent>
        <mc:AlternateContent xmlns:mc="http://schemas.openxmlformats.org/markup-compatibility/2006">
          <mc:Choice Requires="x14">
            <control shapeId="32948" r:id="rId183" name="Check Box 180">
              <controlPr defaultSize="0" autoFill="0" autoLine="0" autoPict="0">
                <anchor moveWithCells="1">
                  <from>
                    <xdr:col>13</xdr:col>
                    <xdr:colOff>152400</xdr:colOff>
                    <xdr:row>22</xdr:row>
                    <xdr:rowOff>28575</xdr:rowOff>
                  </from>
                  <to>
                    <xdr:col>13</xdr:col>
                    <xdr:colOff>495300</xdr:colOff>
                    <xdr:row>23</xdr:row>
                    <xdr:rowOff>38100</xdr:rowOff>
                  </to>
                </anchor>
              </controlPr>
            </control>
          </mc:Choice>
        </mc:AlternateContent>
        <mc:AlternateContent xmlns:mc="http://schemas.openxmlformats.org/markup-compatibility/2006">
          <mc:Choice Requires="x14">
            <control shapeId="32949" r:id="rId184" name="Check Box 181">
              <controlPr defaultSize="0" autoFill="0" autoLine="0" autoPict="0">
                <anchor moveWithCells="1">
                  <from>
                    <xdr:col>13</xdr:col>
                    <xdr:colOff>152400</xdr:colOff>
                    <xdr:row>23</xdr:row>
                    <xdr:rowOff>28575</xdr:rowOff>
                  </from>
                  <to>
                    <xdr:col>13</xdr:col>
                    <xdr:colOff>495300</xdr:colOff>
                    <xdr:row>24</xdr:row>
                    <xdr:rowOff>38100</xdr:rowOff>
                  </to>
                </anchor>
              </controlPr>
            </control>
          </mc:Choice>
        </mc:AlternateContent>
        <mc:AlternateContent xmlns:mc="http://schemas.openxmlformats.org/markup-compatibility/2006">
          <mc:Choice Requires="x14">
            <control shapeId="32950" r:id="rId185" name="Check Box 182">
              <controlPr defaultSize="0" autoFill="0" autoLine="0" autoPict="0">
                <anchor moveWithCells="1">
                  <from>
                    <xdr:col>13</xdr:col>
                    <xdr:colOff>152400</xdr:colOff>
                    <xdr:row>24</xdr:row>
                    <xdr:rowOff>28575</xdr:rowOff>
                  </from>
                  <to>
                    <xdr:col>13</xdr:col>
                    <xdr:colOff>495300</xdr:colOff>
                    <xdr:row>25</xdr:row>
                    <xdr:rowOff>38100</xdr:rowOff>
                  </to>
                </anchor>
              </controlPr>
            </control>
          </mc:Choice>
        </mc:AlternateContent>
        <mc:AlternateContent xmlns:mc="http://schemas.openxmlformats.org/markup-compatibility/2006">
          <mc:Choice Requires="x14">
            <control shapeId="32951" r:id="rId186" name="Check Box 183">
              <controlPr defaultSize="0" autoFill="0" autoLine="0" autoPict="0">
                <anchor moveWithCells="1">
                  <from>
                    <xdr:col>13</xdr:col>
                    <xdr:colOff>152400</xdr:colOff>
                    <xdr:row>25</xdr:row>
                    <xdr:rowOff>28575</xdr:rowOff>
                  </from>
                  <to>
                    <xdr:col>13</xdr:col>
                    <xdr:colOff>495300</xdr:colOff>
                    <xdr:row>26</xdr:row>
                    <xdr:rowOff>38100</xdr:rowOff>
                  </to>
                </anchor>
              </controlPr>
            </control>
          </mc:Choice>
        </mc:AlternateContent>
        <mc:AlternateContent xmlns:mc="http://schemas.openxmlformats.org/markup-compatibility/2006">
          <mc:Choice Requires="x14">
            <control shapeId="32952" r:id="rId187" name="Check Box 184">
              <controlPr defaultSize="0" autoFill="0" autoLine="0" autoPict="0">
                <anchor moveWithCells="1">
                  <from>
                    <xdr:col>13</xdr:col>
                    <xdr:colOff>152400</xdr:colOff>
                    <xdr:row>26</xdr:row>
                    <xdr:rowOff>28575</xdr:rowOff>
                  </from>
                  <to>
                    <xdr:col>13</xdr:col>
                    <xdr:colOff>495300</xdr:colOff>
                    <xdr:row>27</xdr:row>
                    <xdr:rowOff>38100</xdr:rowOff>
                  </to>
                </anchor>
              </controlPr>
            </control>
          </mc:Choice>
        </mc:AlternateContent>
        <mc:AlternateContent xmlns:mc="http://schemas.openxmlformats.org/markup-compatibility/2006">
          <mc:Choice Requires="x14">
            <control shapeId="32953" r:id="rId188" name="Check Box 185">
              <controlPr defaultSize="0" autoFill="0" autoLine="0" autoPict="0">
                <anchor moveWithCells="1">
                  <from>
                    <xdr:col>14</xdr:col>
                    <xdr:colOff>152400</xdr:colOff>
                    <xdr:row>4</xdr:row>
                    <xdr:rowOff>28575</xdr:rowOff>
                  </from>
                  <to>
                    <xdr:col>14</xdr:col>
                    <xdr:colOff>485775</xdr:colOff>
                    <xdr:row>5</xdr:row>
                    <xdr:rowOff>38100</xdr:rowOff>
                  </to>
                </anchor>
              </controlPr>
            </control>
          </mc:Choice>
        </mc:AlternateContent>
        <mc:AlternateContent xmlns:mc="http://schemas.openxmlformats.org/markup-compatibility/2006">
          <mc:Choice Requires="x14">
            <control shapeId="32954" r:id="rId189" name="Check Box 186">
              <controlPr defaultSize="0" autoFill="0" autoLine="0" autoPict="0">
                <anchor moveWithCells="1">
                  <from>
                    <xdr:col>14</xdr:col>
                    <xdr:colOff>152400</xdr:colOff>
                    <xdr:row>5</xdr:row>
                    <xdr:rowOff>0</xdr:rowOff>
                  </from>
                  <to>
                    <xdr:col>14</xdr:col>
                    <xdr:colOff>495300</xdr:colOff>
                    <xdr:row>6</xdr:row>
                    <xdr:rowOff>28575</xdr:rowOff>
                  </to>
                </anchor>
              </controlPr>
            </control>
          </mc:Choice>
        </mc:AlternateContent>
        <mc:AlternateContent xmlns:mc="http://schemas.openxmlformats.org/markup-compatibility/2006">
          <mc:Choice Requires="x14">
            <control shapeId="32955" r:id="rId190" name="Check Box 187">
              <controlPr defaultSize="0" autoFill="0" autoLine="0" autoPict="0">
                <anchor moveWithCells="1">
                  <from>
                    <xdr:col>14</xdr:col>
                    <xdr:colOff>152400</xdr:colOff>
                    <xdr:row>6</xdr:row>
                    <xdr:rowOff>0</xdr:rowOff>
                  </from>
                  <to>
                    <xdr:col>14</xdr:col>
                    <xdr:colOff>495300</xdr:colOff>
                    <xdr:row>7</xdr:row>
                    <xdr:rowOff>38100</xdr:rowOff>
                  </to>
                </anchor>
              </controlPr>
            </control>
          </mc:Choice>
        </mc:AlternateContent>
        <mc:AlternateContent xmlns:mc="http://schemas.openxmlformats.org/markup-compatibility/2006">
          <mc:Choice Requires="x14">
            <control shapeId="32956" r:id="rId191" name="Check Box 188">
              <controlPr defaultSize="0" autoFill="0" autoLine="0" autoPict="0">
                <anchor moveWithCells="1">
                  <from>
                    <xdr:col>14</xdr:col>
                    <xdr:colOff>152400</xdr:colOff>
                    <xdr:row>7</xdr:row>
                    <xdr:rowOff>0</xdr:rowOff>
                  </from>
                  <to>
                    <xdr:col>14</xdr:col>
                    <xdr:colOff>495300</xdr:colOff>
                    <xdr:row>8</xdr:row>
                    <xdr:rowOff>38100</xdr:rowOff>
                  </to>
                </anchor>
              </controlPr>
            </control>
          </mc:Choice>
        </mc:AlternateContent>
        <mc:AlternateContent xmlns:mc="http://schemas.openxmlformats.org/markup-compatibility/2006">
          <mc:Choice Requires="x14">
            <control shapeId="32957" r:id="rId192" name="Check Box 189">
              <controlPr defaultSize="0" autoFill="0" autoLine="0" autoPict="0">
                <anchor moveWithCells="1">
                  <from>
                    <xdr:col>14</xdr:col>
                    <xdr:colOff>152400</xdr:colOff>
                    <xdr:row>8</xdr:row>
                    <xdr:rowOff>28575</xdr:rowOff>
                  </from>
                  <to>
                    <xdr:col>14</xdr:col>
                    <xdr:colOff>485775</xdr:colOff>
                    <xdr:row>9</xdr:row>
                    <xdr:rowOff>38100</xdr:rowOff>
                  </to>
                </anchor>
              </controlPr>
            </control>
          </mc:Choice>
        </mc:AlternateContent>
        <mc:AlternateContent xmlns:mc="http://schemas.openxmlformats.org/markup-compatibility/2006">
          <mc:Choice Requires="x14">
            <control shapeId="32958" r:id="rId193" name="Check Box 190">
              <controlPr defaultSize="0" autoFill="0" autoLine="0" autoPict="0">
                <anchor moveWithCells="1">
                  <from>
                    <xdr:col>14</xdr:col>
                    <xdr:colOff>142875</xdr:colOff>
                    <xdr:row>9</xdr:row>
                    <xdr:rowOff>28575</xdr:rowOff>
                  </from>
                  <to>
                    <xdr:col>14</xdr:col>
                    <xdr:colOff>485775</xdr:colOff>
                    <xdr:row>10</xdr:row>
                    <xdr:rowOff>38100</xdr:rowOff>
                  </to>
                </anchor>
              </controlPr>
            </control>
          </mc:Choice>
        </mc:AlternateContent>
        <mc:AlternateContent xmlns:mc="http://schemas.openxmlformats.org/markup-compatibility/2006">
          <mc:Choice Requires="x14">
            <control shapeId="32959" r:id="rId194" name="Check Box 191">
              <controlPr defaultSize="0" autoFill="0" autoLine="0" autoPict="0">
                <anchor moveWithCells="1">
                  <from>
                    <xdr:col>14</xdr:col>
                    <xdr:colOff>152400</xdr:colOff>
                    <xdr:row>10</xdr:row>
                    <xdr:rowOff>28575</xdr:rowOff>
                  </from>
                  <to>
                    <xdr:col>14</xdr:col>
                    <xdr:colOff>485775</xdr:colOff>
                    <xdr:row>11</xdr:row>
                    <xdr:rowOff>38100</xdr:rowOff>
                  </to>
                </anchor>
              </controlPr>
            </control>
          </mc:Choice>
        </mc:AlternateContent>
        <mc:AlternateContent xmlns:mc="http://schemas.openxmlformats.org/markup-compatibility/2006">
          <mc:Choice Requires="x14">
            <control shapeId="32960" r:id="rId195" name="Check Box 192">
              <controlPr defaultSize="0" autoFill="0" autoLine="0" autoPict="0">
                <anchor moveWithCells="1">
                  <from>
                    <xdr:col>14</xdr:col>
                    <xdr:colOff>152400</xdr:colOff>
                    <xdr:row>11</xdr:row>
                    <xdr:rowOff>28575</xdr:rowOff>
                  </from>
                  <to>
                    <xdr:col>14</xdr:col>
                    <xdr:colOff>485775</xdr:colOff>
                    <xdr:row>12</xdr:row>
                    <xdr:rowOff>38100</xdr:rowOff>
                  </to>
                </anchor>
              </controlPr>
            </control>
          </mc:Choice>
        </mc:AlternateContent>
        <mc:AlternateContent xmlns:mc="http://schemas.openxmlformats.org/markup-compatibility/2006">
          <mc:Choice Requires="x14">
            <control shapeId="32961" r:id="rId196" name="Check Box 193">
              <controlPr defaultSize="0" autoFill="0" autoLine="0" autoPict="0">
                <anchor moveWithCells="1">
                  <from>
                    <xdr:col>14</xdr:col>
                    <xdr:colOff>152400</xdr:colOff>
                    <xdr:row>12</xdr:row>
                    <xdr:rowOff>0</xdr:rowOff>
                  </from>
                  <to>
                    <xdr:col>14</xdr:col>
                    <xdr:colOff>495300</xdr:colOff>
                    <xdr:row>13</xdr:row>
                    <xdr:rowOff>28575</xdr:rowOff>
                  </to>
                </anchor>
              </controlPr>
            </control>
          </mc:Choice>
        </mc:AlternateContent>
        <mc:AlternateContent xmlns:mc="http://schemas.openxmlformats.org/markup-compatibility/2006">
          <mc:Choice Requires="x14">
            <control shapeId="32962" r:id="rId197" name="Check Box 194">
              <controlPr defaultSize="0" autoFill="0" autoLine="0" autoPict="0">
                <anchor moveWithCells="1">
                  <from>
                    <xdr:col>14</xdr:col>
                    <xdr:colOff>152400</xdr:colOff>
                    <xdr:row>13</xdr:row>
                    <xdr:rowOff>0</xdr:rowOff>
                  </from>
                  <to>
                    <xdr:col>14</xdr:col>
                    <xdr:colOff>495300</xdr:colOff>
                    <xdr:row>14</xdr:row>
                    <xdr:rowOff>38100</xdr:rowOff>
                  </to>
                </anchor>
              </controlPr>
            </control>
          </mc:Choice>
        </mc:AlternateContent>
        <mc:AlternateContent xmlns:mc="http://schemas.openxmlformats.org/markup-compatibility/2006">
          <mc:Choice Requires="x14">
            <control shapeId="32963" r:id="rId198" name="Check Box 195">
              <controlPr defaultSize="0" autoFill="0" autoLine="0" autoPict="0">
                <anchor moveWithCells="1">
                  <from>
                    <xdr:col>14</xdr:col>
                    <xdr:colOff>152400</xdr:colOff>
                    <xdr:row>14</xdr:row>
                    <xdr:rowOff>0</xdr:rowOff>
                  </from>
                  <to>
                    <xdr:col>14</xdr:col>
                    <xdr:colOff>485775</xdr:colOff>
                    <xdr:row>15</xdr:row>
                    <xdr:rowOff>38100</xdr:rowOff>
                  </to>
                </anchor>
              </controlPr>
            </control>
          </mc:Choice>
        </mc:AlternateContent>
        <mc:AlternateContent xmlns:mc="http://schemas.openxmlformats.org/markup-compatibility/2006">
          <mc:Choice Requires="x14">
            <control shapeId="32964" r:id="rId199" name="Check Box 196">
              <controlPr defaultSize="0" autoFill="0" autoLine="0" autoPict="0">
                <anchor moveWithCells="1">
                  <from>
                    <xdr:col>14</xdr:col>
                    <xdr:colOff>152400</xdr:colOff>
                    <xdr:row>15</xdr:row>
                    <xdr:rowOff>0</xdr:rowOff>
                  </from>
                  <to>
                    <xdr:col>14</xdr:col>
                    <xdr:colOff>495300</xdr:colOff>
                    <xdr:row>16</xdr:row>
                    <xdr:rowOff>38100</xdr:rowOff>
                  </to>
                </anchor>
              </controlPr>
            </control>
          </mc:Choice>
        </mc:AlternateContent>
        <mc:AlternateContent xmlns:mc="http://schemas.openxmlformats.org/markup-compatibility/2006">
          <mc:Choice Requires="x14">
            <control shapeId="32965" r:id="rId200" name="Check Box 197">
              <controlPr defaultSize="0" autoFill="0" autoLine="0" autoPict="0">
                <anchor moveWithCells="1">
                  <from>
                    <xdr:col>14</xdr:col>
                    <xdr:colOff>152400</xdr:colOff>
                    <xdr:row>16</xdr:row>
                    <xdr:rowOff>28575</xdr:rowOff>
                  </from>
                  <to>
                    <xdr:col>14</xdr:col>
                    <xdr:colOff>495300</xdr:colOff>
                    <xdr:row>17</xdr:row>
                    <xdr:rowOff>38100</xdr:rowOff>
                  </to>
                </anchor>
              </controlPr>
            </control>
          </mc:Choice>
        </mc:AlternateContent>
        <mc:AlternateContent xmlns:mc="http://schemas.openxmlformats.org/markup-compatibility/2006">
          <mc:Choice Requires="x14">
            <control shapeId="32966" r:id="rId201" name="Check Box 198">
              <controlPr defaultSize="0" autoFill="0" autoLine="0" autoPict="0">
                <anchor moveWithCells="1">
                  <from>
                    <xdr:col>14</xdr:col>
                    <xdr:colOff>152400</xdr:colOff>
                    <xdr:row>17</xdr:row>
                    <xdr:rowOff>28575</xdr:rowOff>
                  </from>
                  <to>
                    <xdr:col>14</xdr:col>
                    <xdr:colOff>495300</xdr:colOff>
                    <xdr:row>18</xdr:row>
                    <xdr:rowOff>38100</xdr:rowOff>
                  </to>
                </anchor>
              </controlPr>
            </control>
          </mc:Choice>
        </mc:AlternateContent>
        <mc:AlternateContent xmlns:mc="http://schemas.openxmlformats.org/markup-compatibility/2006">
          <mc:Choice Requires="x14">
            <control shapeId="32967" r:id="rId202" name="Check Box 199">
              <controlPr defaultSize="0" autoFill="0" autoLine="0" autoPict="0">
                <anchor moveWithCells="1">
                  <from>
                    <xdr:col>14</xdr:col>
                    <xdr:colOff>180975</xdr:colOff>
                    <xdr:row>18</xdr:row>
                    <xdr:rowOff>28575</xdr:rowOff>
                  </from>
                  <to>
                    <xdr:col>14</xdr:col>
                    <xdr:colOff>495300</xdr:colOff>
                    <xdr:row>19</xdr:row>
                    <xdr:rowOff>38100</xdr:rowOff>
                  </to>
                </anchor>
              </controlPr>
            </control>
          </mc:Choice>
        </mc:AlternateContent>
        <mc:AlternateContent xmlns:mc="http://schemas.openxmlformats.org/markup-compatibility/2006">
          <mc:Choice Requires="x14">
            <control shapeId="32968" r:id="rId203" name="Check Box 200">
              <controlPr defaultSize="0" autoFill="0" autoLine="0" autoPict="0">
                <anchor moveWithCells="1">
                  <from>
                    <xdr:col>14</xdr:col>
                    <xdr:colOff>152400</xdr:colOff>
                    <xdr:row>19</xdr:row>
                    <xdr:rowOff>28575</xdr:rowOff>
                  </from>
                  <to>
                    <xdr:col>14</xdr:col>
                    <xdr:colOff>495300</xdr:colOff>
                    <xdr:row>20</xdr:row>
                    <xdr:rowOff>38100</xdr:rowOff>
                  </to>
                </anchor>
              </controlPr>
            </control>
          </mc:Choice>
        </mc:AlternateContent>
        <mc:AlternateContent xmlns:mc="http://schemas.openxmlformats.org/markup-compatibility/2006">
          <mc:Choice Requires="x14">
            <control shapeId="32969" r:id="rId204" name="Check Box 201">
              <controlPr defaultSize="0" autoFill="0" autoLine="0" autoPict="0">
                <anchor moveWithCells="1">
                  <from>
                    <xdr:col>14</xdr:col>
                    <xdr:colOff>180975</xdr:colOff>
                    <xdr:row>20</xdr:row>
                    <xdr:rowOff>0</xdr:rowOff>
                  </from>
                  <to>
                    <xdr:col>14</xdr:col>
                    <xdr:colOff>495300</xdr:colOff>
                    <xdr:row>21</xdr:row>
                    <xdr:rowOff>38100</xdr:rowOff>
                  </to>
                </anchor>
              </controlPr>
            </control>
          </mc:Choice>
        </mc:AlternateContent>
        <mc:AlternateContent xmlns:mc="http://schemas.openxmlformats.org/markup-compatibility/2006">
          <mc:Choice Requires="x14">
            <control shapeId="32970" r:id="rId205" name="Check Box 202">
              <controlPr defaultSize="0" autoFill="0" autoLine="0" autoPict="0">
                <anchor moveWithCells="1">
                  <from>
                    <xdr:col>14</xdr:col>
                    <xdr:colOff>180975</xdr:colOff>
                    <xdr:row>21</xdr:row>
                    <xdr:rowOff>28575</xdr:rowOff>
                  </from>
                  <to>
                    <xdr:col>14</xdr:col>
                    <xdr:colOff>495300</xdr:colOff>
                    <xdr:row>22</xdr:row>
                    <xdr:rowOff>38100</xdr:rowOff>
                  </to>
                </anchor>
              </controlPr>
            </control>
          </mc:Choice>
        </mc:AlternateContent>
        <mc:AlternateContent xmlns:mc="http://schemas.openxmlformats.org/markup-compatibility/2006">
          <mc:Choice Requires="x14">
            <control shapeId="32971" r:id="rId206" name="Check Box 203">
              <controlPr defaultSize="0" autoFill="0" autoLine="0" autoPict="0">
                <anchor moveWithCells="1">
                  <from>
                    <xdr:col>14</xdr:col>
                    <xdr:colOff>180975</xdr:colOff>
                    <xdr:row>22</xdr:row>
                    <xdr:rowOff>28575</xdr:rowOff>
                  </from>
                  <to>
                    <xdr:col>14</xdr:col>
                    <xdr:colOff>495300</xdr:colOff>
                    <xdr:row>23</xdr:row>
                    <xdr:rowOff>38100</xdr:rowOff>
                  </to>
                </anchor>
              </controlPr>
            </control>
          </mc:Choice>
        </mc:AlternateContent>
        <mc:AlternateContent xmlns:mc="http://schemas.openxmlformats.org/markup-compatibility/2006">
          <mc:Choice Requires="x14">
            <control shapeId="32972" r:id="rId207" name="Check Box 204">
              <controlPr defaultSize="0" autoFill="0" autoLine="0" autoPict="0">
                <anchor moveWithCells="1">
                  <from>
                    <xdr:col>14</xdr:col>
                    <xdr:colOff>152400</xdr:colOff>
                    <xdr:row>23</xdr:row>
                    <xdr:rowOff>28575</xdr:rowOff>
                  </from>
                  <to>
                    <xdr:col>14</xdr:col>
                    <xdr:colOff>495300</xdr:colOff>
                    <xdr:row>24</xdr:row>
                    <xdr:rowOff>38100</xdr:rowOff>
                  </to>
                </anchor>
              </controlPr>
            </control>
          </mc:Choice>
        </mc:AlternateContent>
        <mc:AlternateContent xmlns:mc="http://schemas.openxmlformats.org/markup-compatibility/2006">
          <mc:Choice Requires="x14">
            <control shapeId="32973" r:id="rId208" name="Check Box 205">
              <controlPr defaultSize="0" autoFill="0" autoLine="0" autoPict="0">
                <anchor moveWithCells="1">
                  <from>
                    <xdr:col>14</xdr:col>
                    <xdr:colOff>152400</xdr:colOff>
                    <xdr:row>24</xdr:row>
                    <xdr:rowOff>28575</xdr:rowOff>
                  </from>
                  <to>
                    <xdr:col>14</xdr:col>
                    <xdr:colOff>495300</xdr:colOff>
                    <xdr:row>25</xdr:row>
                    <xdr:rowOff>38100</xdr:rowOff>
                  </to>
                </anchor>
              </controlPr>
            </control>
          </mc:Choice>
        </mc:AlternateContent>
        <mc:AlternateContent xmlns:mc="http://schemas.openxmlformats.org/markup-compatibility/2006">
          <mc:Choice Requires="x14">
            <control shapeId="32974" r:id="rId209" name="Check Box 206">
              <controlPr defaultSize="0" autoFill="0" autoLine="0" autoPict="0">
                <anchor moveWithCells="1">
                  <from>
                    <xdr:col>14</xdr:col>
                    <xdr:colOff>152400</xdr:colOff>
                    <xdr:row>25</xdr:row>
                    <xdr:rowOff>28575</xdr:rowOff>
                  </from>
                  <to>
                    <xdr:col>14</xdr:col>
                    <xdr:colOff>495300</xdr:colOff>
                    <xdr:row>26</xdr:row>
                    <xdr:rowOff>38100</xdr:rowOff>
                  </to>
                </anchor>
              </controlPr>
            </control>
          </mc:Choice>
        </mc:AlternateContent>
        <mc:AlternateContent xmlns:mc="http://schemas.openxmlformats.org/markup-compatibility/2006">
          <mc:Choice Requires="x14">
            <control shapeId="32975" r:id="rId210" name="Check Box 207">
              <controlPr defaultSize="0" autoFill="0" autoLine="0" autoPict="0">
                <anchor moveWithCells="1">
                  <from>
                    <xdr:col>14</xdr:col>
                    <xdr:colOff>152400</xdr:colOff>
                    <xdr:row>26</xdr:row>
                    <xdr:rowOff>28575</xdr:rowOff>
                  </from>
                  <to>
                    <xdr:col>14</xdr:col>
                    <xdr:colOff>495300</xdr:colOff>
                    <xdr:row>27</xdr:row>
                    <xdr:rowOff>38100</xdr:rowOff>
                  </to>
                </anchor>
              </controlPr>
            </control>
          </mc:Choice>
        </mc:AlternateContent>
        <mc:AlternateContent xmlns:mc="http://schemas.openxmlformats.org/markup-compatibility/2006">
          <mc:Choice Requires="x14">
            <control shapeId="32976" r:id="rId211" name="Check Box 208">
              <controlPr defaultSize="0" autoFill="0" autoLine="0" autoPict="0">
                <anchor moveWithCells="1">
                  <from>
                    <xdr:col>15</xdr:col>
                    <xdr:colOff>152400</xdr:colOff>
                    <xdr:row>4</xdr:row>
                    <xdr:rowOff>28575</xdr:rowOff>
                  </from>
                  <to>
                    <xdr:col>15</xdr:col>
                    <xdr:colOff>485775</xdr:colOff>
                    <xdr:row>5</xdr:row>
                    <xdr:rowOff>38100</xdr:rowOff>
                  </to>
                </anchor>
              </controlPr>
            </control>
          </mc:Choice>
        </mc:AlternateContent>
        <mc:AlternateContent xmlns:mc="http://schemas.openxmlformats.org/markup-compatibility/2006">
          <mc:Choice Requires="x14">
            <control shapeId="32977" r:id="rId212" name="Check Box 209">
              <controlPr defaultSize="0" autoFill="0" autoLine="0" autoPict="0">
                <anchor moveWithCells="1">
                  <from>
                    <xdr:col>15</xdr:col>
                    <xdr:colOff>152400</xdr:colOff>
                    <xdr:row>5</xdr:row>
                    <xdr:rowOff>0</xdr:rowOff>
                  </from>
                  <to>
                    <xdr:col>15</xdr:col>
                    <xdr:colOff>495300</xdr:colOff>
                    <xdr:row>6</xdr:row>
                    <xdr:rowOff>28575</xdr:rowOff>
                  </to>
                </anchor>
              </controlPr>
            </control>
          </mc:Choice>
        </mc:AlternateContent>
        <mc:AlternateContent xmlns:mc="http://schemas.openxmlformats.org/markup-compatibility/2006">
          <mc:Choice Requires="x14">
            <control shapeId="32978" r:id="rId213" name="Check Box 210">
              <controlPr defaultSize="0" autoFill="0" autoLine="0" autoPict="0">
                <anchor moveWithCells="1">
                  <from>
                    <xdr:col>15</xdr:col>
                    <xdr:colOff>152400</xdr:colOff>
                    <xdr:row>6</xdr:row>
                    <xdr:rowOff>0</xdr:rowOff>
                  </from>
                  <to>
                    <xdr:col>15</xdr:col>
                    <xdr:colOff>495300</xdr:colOff>
                    <xdr:row>7</xdr:row>
                    <xdr:rowOff>38100</xdr:rowOff>
                  </to>
                </anchor>
              </controlPr>
            </control>
          </mc:Choice>
        </mc:AlternateContent>
        <mc:AlternateContent xmlns:mc="http://schemas.openxmlformats.org/markup-compatibility/2006">
          <mc:Choice Requires="x14">
            <control shapeId="32979" r:id="rId214" name="Check Box 211">
              <controlPr defaultSize="0" autoFill="0" autoLine="0" autoPict="0">
                <anchor moveWithCells="1">
                  <from>
                    <xdr:col>15</xdr:col>
                    <xdr:colOff>152400</xdr:colOff>
                    <xdr:row>7</xdr:row>
                    <xdr:rowOff>0</xdr:rowOff>
                  </from>
                  <to>
                    <xdr:col>15</xdr:col>
                    <xdr:colOff>495300</xdr:colOff>
                    <xdr:row>8</xdr:row>
                    <xdr:rowOff>38100</xdr:rowOff>
                  </to>
                </anchor>
              </controlPr>
            </control>
          </mc:Choice>
        </mc:AlternateContent>
        <mc:AlternateContent xmlns:mc="http://schemas.openxmlformats.org/markup-compatibility/2006">
          <mc:Choice Requires="x14">
            <control shapeId="32980" r:id="rId215" name="Check Box 212">
              <controlPr defaultSize="0" autoFill="0" autoLine="0" autoPict="0">
                <anchor moveWithCells="1">
                  <from>
                    <xdr:col>15</xdr:col>
                    <xdr:colOff>152400</xdr:colOff>
                    <xdr:row>8</xdr:row>
                    <xdr:rowOff>28575</xdr:rowOff>
                  </from>
                  <to>
                    <xdr:col>15</xdr:col>
                    <xdr:colOff>485775</xdr:colOff>
                    <xdr:row>9</xdr:row>
                    <xdr:rowOff>38100</xdr:rowOff>
                  </to>
                </anchor>
              </controlPr>
            </control>
          </mc:Choice>
        </mc:AlternateContent>
        <mc:AlternateContent xmlns:mc="http://schemas.openxmlformats.org/markup-compatibility/2006">
          <mc:Choice Requires="x14">
            <control shapeId="32981" r:id="rId216" name="Check Box 213">
              <controlPr defaultSize="0" autoFill="0" autoLine="0" autoPict="0">
                <anchor moveWithCells="1">
                  <from>
                    <xdr:col>15</xdr:col>
                    <xdr:colOff>142875</xdr:colOff>
                    <xdr:row>9</xdr:row>
                    <xdr:rowOff>28575</xdr:rowOff>
                  </from>
                  <to>
                    <xdr:col>15</xdr:col>
                    <xdr:colOff>485775</xdr:colOff>
                    <xdr:row>10</xdr:row>
                    <xdr:rowOff>38100</xdr:rowOff>
                  </to>
                </anchor>
              </controlPr>
            </control>
          </mc:Choice>
        </mc:AlternateContent>
        <mc:AlternateContent xmlns:mc="http://schemas.openxmlformats.org/markup-compatibility/2006">
          <mc:Choice Requires="x14">
            <control shapeId="32982" r:id="rId217" name="Check Box 214">
              <controlPr defaultSize="0" autoFill="0" autoLine="0" autoPict="0">
                <anchor moveWithCells="1">
                  <from>
                    <xdr:col>15</xdr:col>
                    <xdr:colOff>152400</xdr:colOff>
                    <xdr:row>10</xdr:row>
                    <xdr:rowOff>28575</xdr:rowOff>
                  </from>
                  <to>
                    <xdr:col>15</xdr:col>
                    <xdr:colOff>485775</xdr:colOff>
                    <xdr:row>11</xdr:row>
                    <xdr:rowOff>38100</xdr:rowOff>
                  </to>
                </anchor>
              </controlPr>
            </control>
          </mc:Choice>
        </mc:AlternateContent>
        <mc:AlternateContent xmlns:mc="http://schemas.openxmlformats.org/markup-compatibility/2006">
          <mc:Choice Requires="x14">
            <control shapeId="32983" r:id="rId218" name="Check Box 215">
              <controlPr defaultSize="0" autoFill="0" autoLine="0" autoPict="0">
                <anchor moveWithCells="1">
                  <from>
                    <xdr:col>15</xdr:col>
                    <xdr:colOff>152400</xdr:colOff>
                    <xdr:row>11</xdr:row>
                    <xdr:rowOff>28575</xdr:rowOff>
                  </from>
                  <to>
                    <xdr:col>15</xdr:col>
                    <xdr:colOff>485775</xdr:colOff>
                    <xdr:row>12</xdr:row>
                    <xdr:rowOff>38100</xdr:rowOff>
                  </to>
                </anchor>
              </controlPr>
            </control>
          </mc:Choice>
        </mc:AlternateContent>
        <mc:AlternateContent xmlns:mc="http://schemas.openxmlformats.org/markup-compatibility/2006">
          <mc:Choice Requires="x14">
            <control shapeId="32984" r:id="rId219" name="Check Box 216">
              <controlPr defaultSize="0" autoFill="0" autoLine="0" autoPict="0">
                <anchor moveWithCells="1">
                  <from>
                    <xdr:col>15</xdr:col>
                    <xdr:colOff>152400</xdr:colOff>
                    <xdr:row>12</xdr:row>
                    <xdr:rowOff>0</xdr:rowOff>
                  </from>
                  <to>
                    <xdr:col>15</xdr:col>
                    <xdr:colOff>495300</xdr:colOff>
                    <xdr:row>13</xdr:row>
                    <xdr:rowOff>28575</xdr:rowOff>
                  </to>
                </anchor>
              </controlPr>
            </control>
          </mc:Choice>
        </mc:AlternateContent>
        <mc:AlternateContent xmlns:mc="http://schemas.openxmlformats.org/markup-compatibility/2006">
          <mc:Choice Requires="x14">
            <control shapeId="32985" r:id="rId220" name="Check Box 217">
              <controlPr defaultSize="0" autoFill="0" autoLine="0" autoPict="0">
                <anchor moveWithCells="1">
                  <from>
                    <xdr:col>15</xdr:col>
                    <xdr:colOff>152400</xdr:colOff>
                    <xdr:row>13</xdr:row>
                    <xdr:rowOff>0</xdr:rowOff>
                  </from>
                  <to>
                    <xdr:col>15</xdr:col>
                    <xdr:colOff>495300</xdr:colOff>
                    <xdr:row>14</xdr:row>
                    <xdr:rowOff>38100</xdr:rowOff>
                  </to>
                </anchor>
              </controlPr>
            </control>
          </mc:Choice>
        </mc:AlternateContent>
        <mc:AlternateContent xmlns:mc="http://schemas.openxmlformats.org/markup-compatibility/2006">
          <mc:Choice Requires="x14">
            <control shapeId="32986" r:id="rId221" name="Check Box 218">
              <controlPr defaultSize="0" autoFill="0" autoLine="0" autoPict="0">
                <anchor moveWithCells="1">
                  <from>
                    <xdr:col>15</xdr:col>
                    <xdr:colOff>152400</xdr:colOff>
                    <xdr:row>14</xdr:row>
                    <xdr:rowOff>0</xdr:rowOff>
                  </from>
                  <to>
                    <xdr:col>15</xdr:col>
                    <xdr:colOff>485775</xdr:colOff>
                    <xdr:row>15</xdr:row>
                    <xdr:rowOff>38100</xdr:rowOff>
                  </to>
                </anchor>
              </controlPr>
            </control>
          </mc:Choice>
        </mc:AlternateContent>
        <mc:AlternateContent xmlns:mc="http://schemas.openxmlformats.org/markup-compatibility/2006">
          <mc:Choice Requires="x14">
            <control shapeId="32987" r:id="rId222" name="Check Box 219">
              <controlPr defaultSize="0" autoFill="0" autoLine="0" autoPict="0">
                <anchor moveWithCells="1">
                  <from>
                    <xdr:col>15</xdr:col>
                    <xdr:colOff>152400</xdr:colOff>
                    <xdr:row>15</xdr:row>
                    <xdr:rowOff>0</xdr:rowOff>
                  </from>
                  <to>
                    <xdr:col>15</xdr:col>
                    <xdr:colOff>495300</xdr:colOff>
                    <xdr:row>16</xdr:row>
                    <xdr:rowOff>38100</xdr:rowOff>
                  </to>
                </anchor>
              </controlPr>
            </control>
          </mc:Choice>
        </mc:AlternateContent>
        <mc:AlternateContent xmlns:mc="http://schemas.openxmlformats.org/markup-compatibility/2006">
          <mc:Choice Requires="x14">
            <control shapeId="32988" r:id="rId223" name="Check Box 220">
              <controlPr defaultSize="0" autoFill="0" autoLine="0" autoPict="0">
                <anchor moveWithCells="1">
                  <from>
                    <xdr:col>15</xdr:col>
                    <xdr:colOff>152400</xdr:colOff>
                    <xdr:row>16</xdr:row>
                    <xdr:rowOff>28575</xdr:rowOff>
                  </from>
                  <to>
                    <xdr:col>15</xdr:col>
                    <xdr:colOff>495300</xdr:colOff>
                    <xdr:row>17</xdr:row>
                    <xdr:rowOff>38100</xdr:rowOff>
                  </to>
                </anchor>
              </controlPr>
            </control>
          </mc:Choice>
        </mc:AlternateContent>
        <mc:AlternateContent xmlns:mc="http://schemas.openxmlformats.org/markup-compatibility/2006">
          <mc:Choice Requires="x14">
            <control shapeId="32989" r:id="rId224" name="Check Box 221">
              <controlPr defaultSize="0" autoFill="0" autoLine="0" autoPict="0">
                <anchor moveWithCells="1">
                  <from>
                    <xdr:col>15</xdr:col>
                    <xdr:colOff>152400</xdr:colOff>
                    <xdr:row>17</xdr:row>
                    <xdr:rowOff>28575</xdr:rowOff>
                  </from>
                  <to>
                    <xdr:col>15</xdr:col>
                    <xdr:colOff>495300</xdr:colOff>
                    <xdr:row>18</xdr:row>
                    <xdr:rowOff>38100</xdr:rowOff>
                  </to>
                </anchor>
              </controlPr>
            </control>
          </mc:Choice>
        </mc:AlternateContent>
        <mc:AlternateContent xmlns:mc="http://schemas.openxmlformats.org/markup-compatibility/2006">
          <mc:Choice Requires="x14">
            <control shapeId="32990" r:id="rId225" name="Check Box 222">
              <controlPr defaultSize="0" autoFill="0" autoLine="0" autoPict="0">
                <anchor moveWithCells="1">
                  <from>
                    <xdr:col>15</xdr:col>
                    <xdr:colOff>180975</xdr:colOff>
                    <xdr:row>18</xdr:row>
                    <xdr:rowOff>28575</xdr:rowOff>
                  </from>
                  <to>
                    <xdr:col>15</xdr:col>
                    <xdr:colOff>495300</xdr:colOff>
                    <xdr:row>19</xdr:row>
                    <xdr:rowOff>38100</xdr:rowOff>
                  </to>
                </anchor>
              </controlPr>
            </control>
          </mc:Choice>
        </mc:AlternateContent>
        <mc:AlternateContent xmlns:mc="http://schemas.openxmlformats.org/markup-compatibility/2006">
          <mc:Choice Requires="x14">
            <control shapeId="32991" r:id="rId226" name="Check Box 223">
              <controlPr defaultSize="0" autoFill="0" autoLine="0" autoPict="0">
                <anchor moveWithCells="1">
                  <from>
                    <xdr:col>15</xdr:col>
                    <xdr:colOff>152400</xdr:colOff>
                    <xdr:row>19</xdr:row>
                    <xdr:rowOff>28575</xdr:rowOff>
                  </from>
                  <to>
                    <xdr:col>15</xdr:col>
                    <xdr:colOff>495300</xdr:colOff>
                    <xdr:row>20</xdr:row>
                    <xdr:rowOff>38100</xdr:rowOff>
                  </to>
                </anchor>
              </controlPr>
            </control>
          </mc:Choice>
        </mc:AlternateContent>
        <mc:AlternateContent xmlns:mc="http://schemas.openxmlformats.org/markup-compatibility/2006">
          <mc:Choice Requires="x14">
            <control shapeId="32992" r:id="rId227" name="Check Box 224">
              <controlPr defaultSize="0" autoFill="0" autoLine="0" autoPict="0">
                <anchor moveWithCells="1">
                  <from>
                    <xdr:col>15</xdr:col>
                    <xdr:colOff>180975</xdr:colOff>
                    <xdr:row>20</xdr:row>
                    <xdr:rowOff>0</xdr:rowOff>
                  </from>
                  <to>
                    <xdr:col>15</xdr:col>
                    <xdr:colOff>495300</xdr:colOff>
                    <xdr:row>21</xdr:row>
                    <xdr:rowOff>38100</xdr:rowOff>
                  </to>
                </anchor>
              </controlPr>
            </control>
          </mc:Choice>
        </mc:AlternateContent>
        <mc:AlternateContent xmlns:mc="http://schemas.openxmlformats.org/markup-compatibility/2006">
          <mc:Choice Requires="x14">
            <control shapeId="32993" r:id="rId228" name="Check Box 225">
              <controlPr defaultSize="0" autoFill="0" autoLine="0" autoPict="0">
                <anchor moveWithCells="1">
                  <from>
                    <xdr:col>15</xdr:col>
                    <xdr:colOff>180975</xdr:colOff>
                    <xdr:row>21</xdr:row>
                    <xdr:rowOff>28575</xdr:rowOff>
                  </from>
                  <to>
                    <xdr:col>15</xdr:col>
                    <xdr:colOff>495300</xdr:colOff>
                    <xdr:row>22</xdr:row>
                    <xdr:rowOff>38100</xdr:rowOff>
                  </to>
                </anchor>
              </controlPr>
            </control>
          </mc:Choice>
        </mc:AlternateContent>
        <mc:AlternateContent xmlns:mc="http://schemas.openxmlformats.org/markup-compatibility/2006">
          <mc:Choice Requires="x14">
            <control shapeId="32994" r:id="rId229" name="Check Box 226">
              <controlPr defaultSize="0" autoFill="0" autoLine="0" autoPict="0">
                <anchor moveWithCells="1">
                  <from>
                    <xdr:col>15</xdr:col>
                    <xdr:colOff>180975</xdr:colOff>
                    <xdr:row>22</xdr:row>
                    <xdr:rowOff>28575</xdr:rowOff>
                  </from>
                  <to>
                    <xdr:col>15</xdr:col>
                    <xdr:colOff>495300</xdr:colOff>
                    <xdr:row>23</xdr:row>
                    <xdr:rowOff>38100</xdr:rowOff>
                  </to>
                </anchor>
              </controlPr>
            </control>
          </mc:Choice>
        </mc:AlternateContent>
        <mc:AlternateContent xmlns:mc="http://schemas.openxmlformats.org/markup-compatibility/2006">
          <mc:Choice Requires="x14">
            <control shapeId="32995" r:id="rId230" name="Check Box 227">
              <controlPr defaultSize="0" autoFill="0" autoLine="0" autoPict="0">
                <anchor moveWithCells="1">
                  <from>
                    <xdr:col>15</xdr:col>
                    <xdr:colOff>152400</xdr:colOff>
                    <xdr:row>23</xdr:row>
                    <xdr:rowOff>28575</xdr:rowOff>
                  </from>
                  <to>
                    <xdr:col>15</xdr:col>
                    <xdr:colOff>495300</xdr:colOff>
                    <xdr:row>24</xdr:row>
                    <xdr:rowOff>38100</xdr:rowOff>
                  </to>
                </anchor>
              </controlPr>
            </control>
          </mc:Choice>
        </mc:AlternateContent>
        <mc:AlternateContent xmlns:mc="http://schemas.openxmlformats.org/markup-compatibility/2006">
          <mc:Choice Requires="x14">
            <control shapeId="32996" r:id="rId231" name="Check Box 228">
              <controlPr defaultSize="0" autoFill="0" autoLine="0" autoPict="0">
                <anchor moveWithCells="1">
                  <from>
                    <xdr:col>15</xdr:col>
                    <xdr:colOff>152400</xdr:colOff>
                    <xdr:row>24</xdr:row>
                    <xdr:rowOff>28575</xdr:rowOff>
                  </from>
                  <to>
                    <xdr:col>15</xdr:col>
                    <xdr:colOff>495300</xdr:colOff>
                    <xdr:row>25</xdr:row>
                    <xdr:rowOff>38100</xdr:rowOff>
                  </to>
                </anchor>
              </controlPr>
            </control>
          </mc:Choice>
        </mc:AlternateContent>
        <mc:AlternateContent xmlns:mc="http://schemas.openxmlformats.org/markup-compatibility/2006">
          <mc:Choice Requires="x14">
            <control shapeId="32997" r:id="rId232" name="Check Box 229">
              <controlPr defaultSize="0" autoFill="0" autoLine="0" autoPict="0">
                <anchor moveWithCells="1">
                  <from>
                    <xdr:col>15</xdr:col>
                    <xdr:colOff>152400</xdr:colOff>
                    <xdr:row>25</xdr:row>
                    <xdr:rowOff>28575</xdr:rowOff>
                  </from>
                  <to>
                    <xdr:col>15</xdr:col>
                    <xdr:colOff>495300</xdr:colOff>
                    <xdr:row>26</xdr:row>
                    <xdr:rowOff>38100</xdr:rowOff>
                  </to>
                </anchor>
              </controlPr>
            </control>
          </mc:Choice>
        </mc:AlternateContent>
        <mc:AlternateContent xmlns:mc="http://schemas.openxmlformats.org/markup-compatibility/2006">
          <mc:Choice Requires="x14">
            <control shapeId="32998" r:id="rId233" name="Check Box 230">
              <controlPr defaultSize="0" autoFill="0" autoLine="0" autoPict="0">
                <anchor moveWithCells="1">
                  <from>
                    <xdr:col>15</xdr:col>
                    <xdr:colOff>152400</xdr:colOff>
                    <xdr:row>26</xdr:row>
                    <xdr:rowOff>28575</xdr:rowOff>
                  </from>
                  <to>
                    <xdr:col>15</xdr:col>
                    <xdr:colOff>495300</xdr:colOff>
                    <xdr:row>27</xdr:row>
                    <xdr:rowOff>38100</xdr:rowOff>
                  </to>
                </anchor>
              </controlPr>
            </control>
          </mc:Choice>
        </mc:AlternateContent>
        <mc:AlternateContent xmlns:mc="http://schemas.openxmlformats.org/markup-compatibility/2006">
          <mc:Choice Requires="x14">
            <control shapeId="32999" r:id="rId234" name="Check Box 231">
              <controlPr defaultSize="0" autoFill="0" autoLine="0" autoPict="0">
                <anchor moveWithCells="1">
                  <from>
                    <xdr:col>16</xdr:col>
                    <xdr:colOff>152400</xdr:colOff>
                    <xdr:row>4</xdr:row>
                    <xdr:rowOff>28575</xdr:rowOff>
                  </from>
                  <to>
                    <xdr:col>16</xdr:col>
                    <xdr:colOff>485775</xdr:colOff>
                    <xdr:row>5</xdr:row>
                    <xdr:rowOff>38100</xdr:rowOff>
                  </to>
                </anchor>
              </controlPr>
            </control>
          </mc:Choice>
        </mc:AlternateContent>
        <mc:AlternateContent xmlns:mc="http://schemas.openxmlformats.org/markup-compatibility/2006">
          <mc:Choice Requires="x14">
            <control shapeId="33000" r:id="rId235" name="Check Box 232">
              <controlPr defaultSize="0" autoFill="0" autoLine="0" autoPict="0">
                <anchor moveWithCells="1">
                  <from>
                    <xdr:col>16</xdr:col>
                    <xdr:colOff>152400</xdr:colOff>
                    <xdr:row>5</xdr:row>
                    <xdr:rowOff>0</xdr:rowOff>
                  </from>
                  <to>
                    <xdr:col>16</xdr:col>
                    <xdr:colOff>495300</xdr:colOff>
                    <xdr:row>6</xdr:row>
                    <xdr:rowOff>28575</xdr:rowOff>
                  </to>
                </anchor>
              </controlPr>
            </control>
          </mc:Choice>
        </mc:AlternateContent>
        <mc:AlternateContent xmlns:mc="http://schemas.openxmlformats.org/markup-compatibility/2006">
          <mc:Choice Requires="x14">
            <control shapeId="33001" r:id="rId236" name="Check Box 233">
              <controlPr defaultSize="0" autoFill="0" autoLine="0" autoPict="0">
                <anchor moveWithCells="1">
                  <from>
                    <xdr:col>16</xdr:col>
                    <xdr:colOff>152400</xdr:colOff>
                    <xdr:row>6</xdr:row>
                    <xdr:rowOff>0</xdr:rowOff>
                  </from>
                  <to>
                    <xdr:col>16</xdr:col>
                    <xdr:colOff>495300</xdr:colOff>
                    <xdr:row>7</xdr:row>
                    <xdr:rowOff>38100</xdr:rowOff>
                  </to>
                </anchor>
              </controlPr>
            </control>
          </mc:Choice>
        </mc:AlternateContent>
        <mc:AlternateContent xmlns:mc="http://schemas.openxmlformats.org/markup-compatibility/2006">
          <mc:Choice Requires="x14">
            <control shapeId="33002" r:id="rId237" name="Check Box 234">
              <controlPr defaultSize="0" autoFill="0" autoLine="0" autoPict="0">
                <anchor moveWithCells="1">
                  <from>
                    <xdr:col>16</xdr:col>
                    <xdr:colOff>152400</xdr:colOff>
                    <xdr:row>7</xdr:row>
                    <xdr:rowOff>0</xdr:rowOff>
                  </from>
                  <to>
                    <xdr:col>16</xdr:col>
                    <xdr:colOff>495300</xdr:colOff>
                    <xdr:row>8</xdr:row>
                    <xdr:rowOff>38100</xdr:rowOff>
                  </to>
                </anchor>
              </controlPr>
            </control>
          </mc:Choice>
        </mc:AlternateContent>
        <mc:AlternateContent xmlns:mc="http://schemas.openxmlformats.org/markup-compatibility/2006">
          <mc:Choice Requires="x14">
            <control shapeId="33003" r:id="rId238" name="Check Box 235">
              <controlPr defaultSize="0" autoFill="0" autoLine="0" autoPict="0">
                <anchor moveWithCells="1">
                  <from>
                    <xdr:col>16</xdr:col>
                    <xdr:colOff>152400</xdr:colOff>
                    <xdr:row>8</xdr:row>
                    <xdr:rowOff>28575</xdr:rowOff>
                  </from>
                  <to>
                    <xdr:col>16</xdr:col>
                    <xdr:colOff>485775</xdr:colOff>
                    <xdr:row>9</xdr:row>
                    <xdr:rowOff>38100</xdr:rowOff>
                  </to>
                </anchor>
              </controlPr>
            </control>
          </mc:Choice>
        </mc:AlternateContent>
        <mc:AlternateContent xmlns:mc="http://schemas.openxmlformats.org/markup-compatibility/2006">
          <mc:Choice Requires="x14">
            <control shapeId="33004" r:id="rId239" name="Check Box 236">
              <controlPr defaultSize="0" autoFill="0" autoLine="0" autoPict="0">
                <anchor moveWithCells="1">
                  <from>
                    <xdr:col>16</xdr:col>
                    <xdr:colOff>142875</xdr:colOff>
                    <xdr:row>9</xdr:row>
                    <xdr:rowOff>28575</xdr:rowOff>
                  </from>
                  <to>
                    <xdr:col>16</xdr:col>
                    <xdr:colOff>485775</xdr:colOff>
                    <xdr:row>10</xdr:row>
                    <xdr:rowOff>38100</xdr:rowOff>
                  </to>
                </anchor>
              </controlPr>
            </control>
          </mc:Choice>
        </mc:AlternateContent>
        <mc:AlternateContent xmlns:mc="http://schemas.openxmlformats.org/markup-compatibility/2006">
          <mc:Choice Requires="x14">
            <control shapeId="33005" r:id="rId240" name="Check Box 237">
              <controlPr defaultSize="0" autoFill="0" autoLine="0" autoPict="0">
                <anchor moveWithCells="1">
                  <from>
                    <xdr:col>16</xdr:col>
                    <xdr:colOff>152400</xdr:colOff>
                    <xdr:row>10</xdr:row>
                    <xdr:rowOff>28575</xdr:rowOff>
                  </from>
                  <to>
                    <xdr:col>16</xdr:col>
                    <xdr:colOff>485775</xdr:colOff>
                    <xdr:row>11</xdr:row>
                    <xdr:rowOff>38100</xdr:rowOff>
                  </to>
                </anchor>
              </controlPr>
            </control>
          </mc:Choice>
        </mc:AlternateContent>
        <mc:AlternateContent xmlns:mc="http://schemas.openxmlformats.org/markup-compatibility/2006">
          <mc:Choice Requires="x14">
            <control shapeId="33006" r:id="rId241" name="Check Box 238">
              <controlPr defaultSize="0" autoFill="0" autoLine="0" autoPict="0">
                <anchor moveWithCells="1">
                  <from>
                    <xdr:col>16</xdr:col>
                    <xdr:colOff>152400</xdr:colOff>
                    <xdr:row>11</xdr:row>
                    <xdr:rowOff>28575</xdr:rowOff>
                  </from>
                  <to>
                    <xdr:col>16</xdr:col>
                    <xdr:colOff>485775</xdr:colOff>
                    <xdr:row>12</xdr:row>
                    <xdr:rowOff>38100</xdr:rowOff>
                  </to>
                </anchor>
              </controlPr>
            </control>
          </mc:Choice>
        </mc:AlternateContent>
        <mc:AlternateContent xmlns:mc="http://schemas.openxmlformats.org/markup-compatibility/2006">
          <mc:Choice Requires="x14">
            <control shapeId="33007" r:id="rId242" name="Check Box 239">
              <controlPr defaultSize="0" autoFill="0" autoLine="0" autoPict="0">
                <anchor moveWithCells="1">
                  <from>
                    <xdr:col>16</xdr:col>
                    <xdr:colOff>152400</xdr:colOff>
                    <xdr:row>12</xdr:row>
                    <xdr:rowOff>0</xdr:rowOff>
                  </from>
                  <to>
                    <xdr:col>16</xdr:col>
                    <xdr:colOff>495300</xdr:colOff>
                    <xdr:row>13</xdr:row>
                    <xdr:rowOff>28575</xdr:rowOff>
                  </to>
                </anchor>
              </controlPr>
            </control>
          </mc:Choice>
        </mc:AlternateContent>
        <mc:AlternateContent xmlns:mc="http://schemas.openxmlformats.org/markup-compatibility/2006">
          <mc:Choice Requires="x14">
            <control shapeId="33008" r:id="rId243" name="Check Box 240">
              <controlPr defaultSize="0" autoFill="0" autoLine="0" autoPict="0">
                <anchor moveWithCells="1">
                  <from>
                    <xdr:col>16</xdr:col>
                    <xdr:colOff>152400</xdr:colOff>
                    <xdr:row>13</xdr:row>
                    <xdr:rowOff>0</xdr:rowOff>
                  </from>
                  <to>
                    <xdr:col>16</xdr:col>
                    <xdr:colOff>495300</xdr:colOff>
                    <xdr:row>14</xdr:row>
                    <xdr:rowOff>38100</xdr:rowOff>
                  </to>
                </anchor>
              </controlPr>
            </control>
          </mc:Choice>
        </mc:AlternateContent>
        <mc:AlternateContent xmlns:mc="http://schemas.openxmlformats.org/markup-compatibility/2006">
          <mc:Choice Requires="x14">
            <control shapeId="33009" r:id="rId244" name="Check Box 241">
              <controlPr defaultSize="0" autoFill="0" autoLine="0" autoPict="0">
                <anchor moveWithCells="1">
                  <from>
                    <xdr:col>16</xdr:col>
                    <xdr:colOff>152400</xdr:colOff>
                    <xdr:row>14</xdr:row>
                    <xdr:rowOff>0</xdr:rowOff>
                  </from>
                  <to>
                    <xdr:col>16</xdr:col>
                    <xdr:colOff>485775</xdr:colOff>
                    <xdr:row>15</xdr:row>
                    <xdr:rowOff>38100</xdr:rowOff>
                  </to>
                </anchor>
              </controlPr>
            </control>
          </mc:Choice>
        </mc:AlternateContent>
        <mc:AlternateContent xmlns:mc="http://schemas.openxmlformats.org/markup-compatibility/2006">
          <mc:Choice Requires="x14">
            <control shapeId="33010" r:id="rId245" name="Check Box 242">
              <controlPr defaultSize="0" autoFill="0" autoLine="0" autoPict="0">
                <anchor moveWithCells="1">
                  <from>
                    <xdr:col>16</xdr:col>
                    <xdr:colOff>152400</xdr:colOff>
                    <xdr:row>15</xdr:row>
                    <xdr:rowOff>0</xdr:rowOff>
                  </from>
                  <to>
                    <xdr:col>16</xdr:col>
                    <xdr:colOff>495300</xdr:colOff>
                    <xdr:row>16</xdr:row>
                    <xdr:rowOff>38100</xdr:rowOff>
                  </to>
                </anchor>
              </controlPr>
            </control>
          </mc:Choice>
        </mc:AlternateContent>
        <mc:AlternateContent xmlns:mc="http://schemas.openxmlformats.org/markup-compatibility/2006">
          <mc:Choice Requires="x14">
            <control shapeId="33011" r:id="rId246" name="Check Box 243">
              <controlPr defaultSize="0" autoFill="0" autoLine="0" autoPict="0">
                <anchor moveWithCells="1">
                  <from>
                    <xdr:col>16</xdr:col>
                    <xdr:colOff>152400</xdr:colOff>
                    <xdr:row>16</xdr:row>
                    <xdr:rowOff>28575</xdr:rowOff>
                  </from>
                  <to>
                    <xdr:col>16</xdr:col>
                    <xdr:colOff>495300</xdr:colOff>
                    <xdr:row>17</xdr:row>
                    <xdr:rowOff>38100</xdr:rowOff>
                  </to>
                </anchor>
              </controlPr>
            </control>
          </mc:Choice>
        </mc:AlternateContent>
        <mc:AlternateContent xmlns:mc="http://schemas.openxmlformats.org/markup-compatibility/2006">
          <mc:Choice Requires="x14">
            <control shapeId="33012" r:id="rId247" name="Check Box 244">
              <controlPr defaultSize="0" autoFill="0" autoLine="0" autoPict="0">
                <anchor moveWithCells="1">
                  <from>
                    <xdr:col>16</xdr:col>
                    <xdr:colOff>152400</xdr:colOff>
                    <xdr:row>17</xdr:row>
                    <xdr:rowOff>28575</xdr:rowOff>
                  </from>
                  <to>
                    <xdr:col>16</xdr:col>
                    <xdr:colOff>495300</xdr:colOff>
                    <xdr:row>18</xdr:row>
                    <xdr:rowOff>38100</xdr:rowOff>
                  </to>
                </anchor>
              </controlPr>
            </control>
          </mc:Choice>
        </mc:AlternateContent>
        <mc:AlternateContent xmlns:mc="http://schemas.openxmlformats.org/markup-compatibility/2006">
          <mc:Choice Requires="x14">
            <control shapeId="33013" r:id="rId248" name="Check Box 245">
              <controlPr defaultSize="0" autoFill="0" autoLine="0" autoPict="0">
                <anchor moveWithCells="1">
                  <from>
                    <xdr:col>16</xdr:col>
                    <xdr:colOff>180975</xdr:colOff>
                    <xdr:row>18</xdr:row>
                    <xdr:rowOff>28575</xdr:rowOff>
                  </from>
                  <to>
                    <xdr:col>16</xdr:col>
                    <xdr:colOff>495300</xdr:colOff>
                    <xdr:row>19</xdr:row>
                    <xdr:rowOff>38100</xdr:rowOff>
                  </to>
                </anchor>
              </controlPr>
            </control>
          </mc:Choice>
        </mc:AlternateContent>
        <mc:AlternateContent xmlns:mc="http://schemas.openxmlformats.org/markup-compatibility/2006">
          <mc:Choice Requires="x14">
            <control shapeId="33014" r:id="rId249" name="Check Box 246">
              <controlPr defaultSize="0" autoFill="0" autoLine="0" autoPict="0">
                <anchor moveWithCells="1">
                  <from>
                    <xdr:col>16</xdr:col>
                    <xdr:colOff>152400</xdr:colOff>
                    <xdr:row>19</xdr:row>
                    <xdr:rowOff>28575</xdr:rowOff>
                  </from>
                  <to>
                    <xdr:col>16</xdr:col>
                    <xdr:colOff>495300</xdr:colOff>
                    <xdr:row>20</xdr:row>
                    <xdr:rowOff>38100</xdr:rowOff>
                  </to>
                </anchor>
              </controlPr>
            </control>
          </mc:Choice>
        </mc:AlternateContent>
        <mc:AlternateContent xmlns:mc="http://schemas.openxmlformats.org/markup-compatibility/2006">
          <mc:Choice Requires="x14">
            <control shapeId="33015" r:id="rId250" name="Check Box 247">
              <controlPr defaultSize="0" autoFill="0" autoLine="0" autoPict="0">
                <anchor moveWithCells="1">
                  <from>
                    <xdr:col>16</xdr:col>
                    <xdr:colOff>180975</xdr:colOff>
                    <xdr:row>20</xdr:row>
                    <xdr:rowOff>0</xdr:rowOff>
                  </from>
                  <to>
                    <xdr:col>16</xdr:col>
                    <xdr:colOff>495300</xdr:colOff>
                    <xdr:row>21</xdr:row>
                    <xdr:rowOff>38100</xdr:rowOff>
                  </to>
                </anchor>
              </controlPr>
            </control>
          </mc:Choice>
        </mc:AlternateContent>
        <mc:AlternateContent xmlns:mc="http://schemas.openxmlformats.org/markup-compatibility/2006">
          <mc:Choice Requires="x14">
            <control shapeId="33016" r:id="rId251" name="Check Box 248">
              <controlPr defaultSize="0" autoFill="0" autoLine="0" autoPict="0">
                <anchor moveWithCells="1">
                  <from>
                    <xdr:col>16</xdr:col>
                    <xdr:colOff>180975</xdr:colOff>
                    <xdr:row>21</xdr:row>
                    <xdr:rowOff>28575</xdr:rowOff>
                  </from>
                  <to>
                    <xdr:col>16</xdr:col>
                    <xdr:colOff>495300</xdr:colOff>
                    <xdr:row>22</xdr:row>
                    <xdr:rowOff>38100</xdr:rowOff>
                  </to>
                </anchor>
              </controlPr>
            </control>
          </mc:Choice>
        </mc:AlternateContent>
        <mc:AlternateContent xmlns:mc="http://schemas.openxmlformats.org/markup-compatibility/2006">
          <mc:Choice Requires="x14">
            <control shapeId="33017" r:id="rId252" name="Check Box 249">
              <controlPr defaultSize="0" autoFill="0" autoLine="0" autoPict="0">
                <anchor moveWithCells="1">
                  <from>
                    <xdr:col>16</xdr:col>
                    <xdr:colOff>152400</xdr:colOff>
                    <xdr:row>22</xdr:row>
                    <xdr:rowOff>28575</xdr:rowOff>
                  </from>
                  <to>
                    <xdr:col>16</xdr:col>
                    <xdr:colOff>495300</xdr:colOff>
                    <xdr:row>23</xdr:row>
                    <xdr:rowOff>38100</xdr:rowOff>
                  </to>
                </anchor>
              </controlPr>
            </control>
          </mc:Choice>
        </mc:AlternateContent>
        <mc:AlternateContent xmlns:mc="http://schemas.openxmlformats.org/markup-compatibility/2006">
          <mc:Choice Requires="x14">
            <control shapeId="33018" r:id="rId253" name="Check Box 250">
              <controlPr defaultSize="0" autoFill="0" autoLine="0" autoPict="0">
                <anchor moveWithCells="1">
                  <from>
                    <xdr:col>16</xdr:col>
                    <xdr:colOff>152400</xdr:colOff>
                    <xdr:row>23</xdr:row>
                    <xdr:rowOff>28575</xdr:rowOff>
                  </from>
                  <to>
                    <xdr:col>16</xdr:col>
                    <xdr:colOff>495300</xdr:colOff>
                    <xdr:row>24</xdr:row>
                    <xdr:rowOff>38100</xdr:rowOff>
                  </to>
                </anchor>
              </controlPr>
            </control>
          </mc:Choice>
        </mc:AlternateContent>
        <mc:AlternateContent xmlns:mc="http://schemas.openxmlformats.org/markup-compatibility/2006">
          <mc:Choice Requires="x14">
            <control shapeId="33019" r:id="rId254" name="Check Box 251">
              <controlPr defaultSize="0" autoFill="0" autoLine="0" autoPict="0">
                <anchor moveWithCells="1">
                  <from>
                    <xdr:col>16</xdr:col>
                    <xdr:colOff>152400</xdr:colOff>
                    <xdr:row>24</xdr:row>
                    <xdr:rowOff>28575</xdr:rowOff>
                  </from>
                  <to>
                    <xdr:col>16</xdr:col>
                    <xdr:colOff>495300</xdr:colOff>
                    <xdr:row>25</xdr:row>
                    <xdr:rowOff>38100</xdr:rowOff>
                  </to>
                </anchor>
              </controlPr>
            </control>
          </mc:Choice>
        </mc:AlternateContent>
        <mc:AlternateContent xmlns:mc="http://schemas.openxmlformats.org/markup-compatibility/2006">
          <mc:Choice Requires="x14">
            <control shapeId="33020" r:id="rId255" name="Check Box 252">
              <controlPr defaultSize="0" autoFill="0" autoLine="0" autoPict="0">
                <anchor moveWithCells="1">
                  <from>
                    <xdr:col>16</xdr:col>
                    <xdr:colOff>152400</xdr:colOff>
                    <xdr:row>25</xdr:row>
                    <xdr:rowOff>28575</xdr:rowOff>
                  </from>
                  <to>
                    <xdr:col>16</xdr:col>
                    <xdr:colOff>495300</xdr:colOff>
                    <xdr:row>26</xdr:row>
                    <xdr:rowOff>38100</xdr:rowOff>
                  </to>
                </anchor>
              </controlPr>
            </control>
          </mc:Choice>
        </mc:AlternateContent>
        <mc:AlternateContent xmlns:mc="http://schemas.openxmlformats.org/markup-compatibility/2006">
          <mc:Choice Requires="x14">
            <control shapeId="33021" r:id="rId256" name="Check Box 253">
              <controlPr defaultSize="0" autoFill="0" autoLine="0" autoPict="0">
                <anchor moveWithCells="1">
                  <from>
                    <xdr:col>16</xdr:col>
                    <xdr:colOff>152400</xdr:colOff>
                    <xdr:row>26</xdr:row>
                    <xdr:rowOff>28575</xdr:rowOff>
                  </from>
                  <to>
                    <xdr:col>16</xdr:col>
                    <xdr:colOff>495300</xdr:colOff>
                    <xdr:row>27</xdr:row>
                    <xdr:rowOff>38100</xdr:rowOff>
                  </to>
                </anchor>
              </controlPr>
            </control>
          </mc:Choice>
        </mc:AlternateContent>
        <mc:AlternateContent xmlns:mc="http://schemas.openxmlformats.org/markup-compatibility/2006">
          <mc:Choice Requires="x14">
            <control shapeId="33022" r:id="rId257" name="Check Box 254">
              <controlPr defaultSize="0" autoFill="0" autoLine="0" autoPict="0">
                <anchor moveWithCells="1">
                  <from>
                    <xdr:col>17</xdr:col>
                    <xdr:colOff>152400</xdr:colOff>
                    <xdr:row>4</xdr:row>
                    <xdr:rowOff>28575</xdr:rowOff>
                  </from>
                  <to>
                    <xdr:col>17</xdr:col>
                    <xdr:colOff>485775</xdr:colOff>
                    <xdr:row>5</xdr:row>
                    <xdr:rowOff>38100</xdr:rowOff>
                  </to>
                </anchor>
              </controlPr>
            </control>
          </mc:Choice>
        </mc:AlternateContent>
        <mc:AlternateContent xmlns:mc="http://schemas.openxmlformats.org/markup-compatibility/2006">
          <mc:Choice Requires="x14">
            <control shapeId="33023" r:id="rId258" name="Check Box 255">
              <controlPr defaultSize="0" autoFill="0" autoLine="0" autoPict="0">
                <anchor moveWithCells="1">
                  <from>
                    <xdr:col>17</xdr:col>
                    <xdr:colOff>152400</xdr:colOff>
                    <xdr:row>5</xdr:row>
                    <xdr:rowOff>0</xdr:rowOff>
                  </from>
                  <to>
                    <xdr:col>17</xdr:col>
                    <xdr:colOff>495300</xdr:colOff>
                    <xdr:row>6</xdr:row>
                    <xdr:rowOff>28575</xdr:rowOff>
                  </to>
                </anchor>
              </controlPr>
            </control>
          </mc:Choice>
        </mc:AlternateContent>
        <mc:AlternateContent xmlns:mc="http://schemas.openxmlformats.org/markup-compatibility/2006">
          <mc:Choice Requires="x14">
            <control shapeId="33024" r:id="rId259" name="Check Box 256">
              <controlPr defaultSize="0" autoFill="0" autoLine="0" autoPict="0">
                <anchor moveWithCells="1">
                  <from>
                    <xdr:col>17</xdr:col>
                    <xdr:colOff>152400</xdr:colOff>
                    <xdr:row>6</xdr:row>
                    <xdr:rowOff>0</xdr:rowOff>
                  </from>
                  <to>
                    <xdr:col>17</xdr:col>
                    <xdr:colOff>495300</xdr:colOff>
                    <xdr:row>7</xdr:row>
                    <xdr:rowOff>38100</xdr:rowOff>
                  </to>
                </anchor>
              </controlPr>
            </control>
          </mc:Choice>
        </mc:AlternateContent>
        <mc:AlternateContent xmlns:mc="http://schemas.openxmlformats.org/markup-compatibility/2006">
          <mc:Choice Requires="x14">
            <control shapeId="33025" r:id="rId260" name="Check Box 257">
              <controlPr defaultSize="0" autoFill="0" autoLine="0" autoPict="0">
                <anchor moveWithCells="1">
                  <from>
                    <xdr:col>17</xdr:col>
                    <xdr:colOff>152400</xdr:colOff>
                    <xdr:row>7</xdr:row>
                    <xdr:rowOff>0</xdr:rowOff>
                  </from>
                  <to>
                    <xdr:col>17</xdr:col>
                    <xdr:colOff>495300</xdr:colOff>
                    <xdr:row>8</xdr:row>
                    <xdr:rowOff>38100</xdr:rowOff>
                  </to>
                </anchor>
              </controlPr>
            </control>
          </mc:Choice>
        </mc:AlternateContent>
        <mc:AlternateContent xmlns:mc="http://schemas.openxmlformats.org/markup-compatibility/2006">
          <mc:Choice Requires="x14">
            <control shapeId="33026" r:id="rId261" name="Check Box 258">
              <controlPr defaultSize="0" autoFill="0" autoLine="0" autoPict="0">
                <anchor moveWithCells="1">
                  <from>
                    <xdr:col>17</xdr:col>
                    <xdr:colOff>152400</xdr:colOff>
                    <xdr:row>8</xdr:row>
                    <xdr:rowOff>28575</xdr:rowOff>
                  </from>
                  <to>
                    <xdr:col>17</xdr:col>
                    <xdr:colOff>485775</xdr:colOff>
                    <xdr:row>9</xdr:row>
                    <xdr:rowOff>38100</xdr:rowOff>
                  </to>
                </anchor>
              </controlPr>
            </control>
          </mc:Choice>
        </mc:AlternateContent>
        <mc:AlternateContent xmlns:mc="http://schemas.openxmlformats.org/markup-compatibility/2006">
          <mc:Choice Requires="x14">
            <control shapeId="33027" r:id="rId262" name="Check Box 259">
              <controlPr defaultSize="0" autoFill="0" autoLine="0" autoPict="0">
                <anchor moveWithCells="1">
                  <from>
                    <xdr:col>17</xdr:col>
                    <xdr:colOff>142875</xdr:colOff>
                    <xdr:row>9</xdr:row>
                    <xdr:rowOff>28575</xdr:rowOff>
                  </from>
                  <to>
                    <xdr:col>17</xdr:col>
                    <xdr:colOff>485775</xdr:colOff>
                    <xdr:row>10</xdr:row>
                    <xdr:rowOff>38100</xdr:rowOff>
                  </to>
                </anchor>
              </controlPr>
            </control>
          </mc:Choice>
        </mc:AlternateContent>
        <mc:AlternateContent xmlns:mc="http://schemas.openxmlformats.org/markup-compatibility/2006">
          <mc:Choice Requires="x14">
            <control shapeId="33028" r:id="rId263" name="Check Box 260">
              <controlPr defaultSize="0" autoFill="0" autoLine="0" autoPict="0">
                <anchor moveWithCells="1">
                  <from>
                    <xdr:col>17</xdr:col>
                    <xdr:colOff>152400</xdr:colOff>
                    <xdr:row>10</xdr:row>
                    <xdr:rowOff>28575</xdr:rowOff>
                  </from>
                  <to>
                    <xdr:col>17</xdr:col>
                    <xdr:colOff>485775</xdr:colOff>
                    <xdr:row>11</xdr:row>
                    <xdr:rowOff>38100</xdr:rowOff>
                  </to>
                </anchor>
              </controlPr>
            </control>
          </mc:Choice>
        </mc:AlternateContent>
        <mc:AlternateContent xmlns:mc="http://schemas.openxmlformats.org/markup-compatibility/2006">
          <mc:Choice Requires="x14">
            <control shapeId="33029" r:id="rId264" name="Check Box 261">
              <controlPr defaultSize="0" autoFill="0" autoLine="0" autoPict="0">
                <anchor moveWithCells="1">
                  <from>
                    <xdr:col>17</xdr:col>
                    <xdr:colOff>152400</xdr:colOff>
                    <xdr:row>11</xdr:row>
                    <xdr:rowOff>28575</xdr:rowOff>
                  </from>
                  <to>
                    <xdr:col>17</xdr:col>
                    <xdr:colOff>485775</xdr:colOff>
                    <xdr:row>12</xdr:row>
                    <xdr:rowOff>38100</xdr:rowOff>
                  </to>
                </anchor>
              </controlPr>
            </control>
          </mc:Choice>
        </mc:AlternateContent>
        <mc:AlternateContent xmlns:mc="http://schemas.openxmlformats.org/markup-compatibility/2006">
          <mc:Choice Requires="x14">
            <control shapeId="33030" r:id="rId265" name="Check Box 262">
              <controlPr defaultSize="0" autoFill="0" autoLine="0" autoPict="0">
                <anchor moveWithCells="1">
                  <from>
                    <xdr:col>17</xdr:col>
                    <xdr:colOff>152400</xdr:colOff>
                    <xdr:row>12</xdr:row>
                    <xdr:rowOff>0</xdr:rowOff>
                  </from>
                  <to>
                    <xdr:col>17</xdr:col>
                    <xdr:colOff>495300</xdr:colOff>
                    <xdr:row>13</xdr:row>
                    <xdr:rowOff>28575</xdr:rowOff>
                  </to>
                </anchor>
              </controlPr>
            </control>
          </mc:Choice>
        </mc:AlternateContent>
        <mc:AlternateContent xmlns:mc="http://schemas.openxmlformats.org/markup-compatibility/2006">
          <mc:Choice Requires="x14">
            <control shapeId="33031" r:id="rId266" name="Check Box 263">
              <controlPr defaultSize="0" autoFill="0" autoLine="0" autoPict="0">
                <anchor moveWithCells="1">
                  <from>
                    <xdr:col>17</xdr:col>
                    <xdr:colOff>152400</xdr:colOff>
                    <xdr:row>13</xdr:row>
                    <xdr:rowOff>0</xdr:rowOff>
                  </from>
                  <to>
                    <xdr:col>17</xdr:col>
                    <xdr:colOff>495300</xdr:colOff>
                    <xdr:row>14</xdr:row>
                    <xdr:rowOff>38100</xdr:rowOff>
                  </to>
                </anchor>
              </controlPr>
            </control>
          </mc:Choice>
        </mc:AlternateContent>
        <mc:AlternateContent xmlns:mc="http://schemas.openxmlformats.org/markup-compatibility/2006">
          <mc:Choice Requires="x14">
            <control shapeId="33032" r:id="rId267" name="Check Box 264">
              <controlPr defaultSize="0" autoFill="0" autoLine="0" autoPict="0">
                <anchor moveWithCells="1">
                  <from>
                    <xdr:col>17</xdr:col>
                    <xdr:colOff>152400</xdr:colOff>
                    <xdr:row>14</xdr:row>
                    <xdr:rowOff>0</xdr:rowOff>
                  </from>
                  <to>
                    <xdr:col>17</xdr:col>
                    <xdr:colOff>485775</xdr:colOff>
                    <xdr:row>15</xdr:row>
                    <xdr:rowOff>38100</xdr:rowOff>
                  </to>
                </anchor>
              </controlPr>
            </control>
          </mc:Choice>
        </mc:AlternateContent>
        <mc:AlternateContent xmlns:mc="http://schemas.openxmlformats.org/markup-compatibility/2006">
          <mc:Choice Requires="x14">
            <control shapeId="33033" r:id="rId268" name="Check Box 265">
              <controlPr defaultSize="0" autoFill="0" autoLine="0" autoPict="0">
                <anchor moveWithCells="1">
                  <from>
                    <xdr:col>17</xdr:col>
                    <xdr:colOff>152400</xdr:colOff>
                    <xdr:row>15</xdr:row>
                    <xdr:rowOff>0</xdr:rowOff>
                  </from>
                  <to>
                    <xdr:col>17</xdr:col>
                    <xdr:colOff>495300</xdr:colOff>
                    <xdr:row>16</xdr:row>
                    <xdr:rowOff>38100</xdr:rowOff>
                  </to>
                </anchor>
              </controlPr>
            </control>
          </mc:Choice>
        </mc:AlternateContent>
        <mc:AlternateContent xmlns:mc="http://schemas.openxmlformats.org/markup-compatibility/2006">
          <mc:Choice Requires="x14">
            <control shapeId="33034" r:id="rId269" name="Check Box 266">
              <controlPr defaultSize="0" autoFill="0" autoLine="0" autoPict="0">
                <anchor moveWithCells="1">
                  <from>
                    <xdr:col>17</xdr:col>
                    <xdr:colOff>152400</xdr:colOff>
                    <xdr:row>16</xdr:row>
                    <xdr:rowOff>28575</xdr:rowOff>
                  </from>
                  <to>
                    <xdr:col>17</xdr:col>
                    <xdr:colOff>495300</xdr:colOff>
                    <xdr:row>17</xdr:row>
                    <xdr:rowOff>38100</xdr:rowOff>
                  </to>
                </anchor>
              </controlPr>
            </control>
          </mc:Choice>
        </mc:AlternateContent>
        <mc:AlternateContent xmlns:mc="http://schemas.openxmlformats.org/markup-compatibility/2006">
          <mc:Choice Requires="x14">
            <control shapeId="33035" r:id="rId270" name="Check Box 267">
              <controlPr defaultSize="0" autoFill="0" autoLine="0" autoPict="0">
                <anchor moveWithCells="1">
                  <from>
                    <xdr:col>17</xdr:col>
                    <xdr:colOff>152400</xdr:colOff>
                    <xdr:row>17</xdr:row>
                    <xdr:rowOff>28575</xdr:rowOff>
                  </from>
                  <to>
                    <xdr:col>17</xdr:col>
                    <xdr:colOff>495300</xdr:colOff>
                    <xdr:row>18</xdr:row>
                    <xdr:rowOff>38100</xdr:rowOff>
                  </to>
                </anchor>
              </controlPr>
            </control>
          </mc:Choice>
        </mc:AlternateContent>
        <mc:AlternateContent xmlns:mc="http://schemas.openxmlformats.org/markup-compatibility/2006">
          <mc:Choice Requires="x14">
            <control shapeId="33036" r:id="rId271" name="Check Box 268">
              <controlPr defaultSize="0" autoFill="0" autoLine="0" autoPict="0">
                <anchor moveWithCells="1">
                  <from>
                    <xdr:col>17</xdr:col>
                    <xdr:colOff>180975</xdr:colOff>
                    <xdr:row>18</xdr:row>
                    <xdr:rowOff>28575</xdr:rowOff>
                  </from>
                  <to>
                    <xdr:col>17</xdr:col>
                    <xdr:colOff>495300</xdr:colOff>
                    <xdr:row>19</xdr:row>
                    <xdr:rowOff>38100</xdr:rowOff>
                  </to>
                </anchor>
              </controlPr>
            </control>
          </mc:Choice>
        </mc:AlternateContent>
        <mc:AlternateContent xmlns:mc="http://schemas.openxmlformats.org/markup-compatibility/2006">
          <mc:Choice Requires="x14">
            <control shapeId="33037" r:id="rId272" name="Check Box 269">
              <controlPr defaultSize="0" autoFill="0" autoLine="0" autoPict="0">
                <anchor moveWithCells="1">
                  <from>
                    <xdr:col>17</xdr:col>
                    <xdr:colOff>152400</xdr:colOff>
                    <xdr:row>19</xdr:row>
                    <xdr:rowOff>28575</xdr:rowOff>
                  </from>
                  <to>
                    <xdr:col>17</xdr:col>
                    <xdr:colOff>495300</xdr:colOff>
                    <xdr:row>20</xdr:row>
                    <xdr:rowOff>38100</xdr:rowOff>
                  </to>
                </anchor>
              </controlPr>
            </control>
          </mc:Choice>
        </mc:AlternateContent>
        <mc:AlternateContent xmlns:mc="http://schemas.openxmlformats.org/markup-compatibility/2006">
          <mc:Choice Requires="x14">
            <control shapeId="33038" r:id="rId273" name="Check Box 270">
              <controlPr defaultSize="0" autoFill="0" autoLine="0" autoPict="0">
                <anchor moveWithCells="1">
                  <from>
                    <xdr:col>17</xdr:col>
                    <xdr:colOff>180975</xdr:colOff>
                    <xdr:row>20</xdr:row>
                    <xdr:rowOff>0</xdr:rowOff>
                  </from>
                  <to>
                    <xdr:col>17</xdr:col>
                    <xdr:colOff>495300</xdr:colOff>
                    <xdr:row>21</xdr:row>
                    <xdr:rowOff>38100</xdr:rowOff>
                  </to>
                </anchor>
              </controlPr>
            </control>
          </mc:Choice>
        </mc:AlternateContent>
        <mc:AlternateContent xmlns:mc="http://schemas.openxmlformats.org/markup-compatibility/2006">
          <mc:Choice Requires="x14">
            <control shapeId="33039" r:id="rId274" name="Check Box 271">
              <controlPr defaultSize="0" autoFill="0" autoLine="0" autoPict="0">
                <anchor moveWithCells="1">
                  <from>
                    <xdr:col>17</xdr:col>
                    <xdr:colOff>180975</xdr:colOff>
                    <xdr:row>21</xdr:row>
                    <xdr:rowOff>28575</xdr:rowOff>
                  </from>
                  <to>
                    <xdr:col>17</xdr:col>
                    <xdr:colOff>495300</xdr:colOff>
                    <xdr:row>22</xdr:row>
                    <xdr:rowOff>38100</xdr:rowOff>
                  </to>
                </anchor>
              </controlPr>
            </control>
          </mc:Choice>
        </mc:AlternateContent>
        <mc:AlternateContent xmlns:mc="http://schemas.openxmlformats.org/markup-compatibility/2006">
          <mc:Choice Requires="x14">
            <control shapeId="33040" r:id="rId275" name="Check Box 272">
              <controlPr defaultSize="0" autoFill="0" autoLine="0" autoPict="0">
                <anchor moveWithCells="1">
                  <from>
                    <xdr:col>17</xdr:col>
                    <xdr:colOff>180975</xdr:colOff>
                    <xdr:row>22</xdr:row>
                    <xdr:rowOff>28575</xdr:rowOff>
                  </from>
                  <to>
                    <xdr:col>17</xdr:col>
                    <xdr:colOff>495300</xdr:colOff>
                    <xdr:row>23</xdr:row>
                    <xdr:rowOff>38100</xdr:rowOff>
                  </to>
                </anchor>
              </controlPr>
            </control>
          </mc:Choice>
        </mc:AlternateContent>
        <mc:AlternateContent xmlns:mc="http://schemas.openxmlformats.org/markup-compatibility/2006">
          <mc:Choice Requires="x14">
            <control shapeId="33041" r:id="rId276" name="Check Box 273">
              <controlPr defaultSize="0" autoFill="0" autoLine="0" autoPict="0">
                <anchor moveWithCells="1">
                  <from>
                    <xdr:col>17</xdr:col>
                    <xdr:colOff>152400</xdr:colOff>
                    <xdr:row>23</xdr:row>
                    <xdr:rowOff>28575</xdr:rowOff>
                  </from>
                  <to>
                    <xdr:col>17</xdr:col>
                    <xdr:colOff>495300</xdr:colOff>
                    <xdr:row>24</xdr:row>
                    <xdr:rowOff>38100</xdr:rowOff>
                  </to>
                </anchor>
              </controlPr>
            </control>
          </mc:Choice>
        </mc:AlternateContent>
        <mc:AlternateContent xmlns:mc="http://schemas.openxmlformats.org/markup-compatibility/2006">
          <mc:Choice Requires="x14">
            <control shapeId="33042" r:id="rId277" name="Check Box 274">
              <controlPr defaultSize="0" autoFill="0" autoLine="0" autoPict="0">
                <anchor moveWithCells="1">
                  <from>
                    <xdr:col>17</xdr:col>
                    <xdr:colOff>152400</xdr:colOff>
                    <xdr:row>24</xdr:row>
                    <xdr:rowOff>28575</xdr:rowOff>
                  </from>
                  <to>
                    <xdr:col>17</xdr:col>
                    <xdr:colOff>495300</xdr:colOff>
                    <xdr:row>25</xdr:row>
                    <xdr:rowOff>38100</xdr:rowOff>
                  </to>
                </anchor>
              </controlPr>
            </control>
          </mc:Choice>
        </mc:AlternateContent>
        <mc:AlternateContent xmlns:mc="http://schemas.openxmlformats.org/markup-compatibility/2006">
          <mc:Choice Requires="x14">
            <control shapeId="33043" r:id="rId278" name="Check Box 275">
              <controlPr defaultSize="0" autoFill="0" autoLine="0" autoPict="0">
                <anchor moveWithCells="1">
                  <from>
                    <xdr:col>17</xdr:col>
                    <xdr:colOff>152400</xdr:colOff>
                    <xdr:row>25</xdr:row>
                    <xdr:rowOff>28575</xdr:rowOff>
                  </from>
                  <to>
                    <xdr:col>17</xdr:col>
                    <xdr:colOff>495300</xdr:colOff>
                    <xdr:row>26</xdr:row>
                    <xdr:rowOff>38100</xdr:rowOff>
                  </to>
                </anchor>
              </controlPr>
            </control>
          </mc:Choice>
        </mc:AlternateContent>
        <mc:AlternateContent xmlns:mc="http://schemas.openxmlformats.org/markup-compatibility/2006">
          <mc:Choice Requires="x14">
            <control shapeId="33044" r:id="rId279" name="Check Box 276">
              <controlPr defaultSize="0" autoFill="0" autoLine="0" autoPict="0">
                <anchor moveWithCells="1">
                  <from>
                    <xdr:col>17</xdr:col>
                    <xdr:colOff>152400</xdr:colOff>
                    <xdr:row>26</xdr:row>
                    <xdr:rowOff>28575</xdr:rowOff>
                  </from>
                  <to>
                    <xdr:col>17</xdr:col>
                    <xdr:colOff>495300</xdr:colOff>
                    <xdr:row>27</xdr:row>
                    <xdr:rowOff>38100</xdr:rowOff>
                  </to>
                </anchor>
              </controlPr>
            </control>
          </mc:Choice>
        </mc:AlternateContent>
        <mc:AlternateContent xmlns:mc="http://schemas.openxmlformats.org/markup-compatibility/2006">
          <mc:Choice Requires="x14">
            <control shapeId="33045" r:id="rId280" name="Check Box 277">
              <controlPr defaultSize="0" autoFill="0" autoLine="0" autoPict="0">
                <anchor moveWithCells="1">
                  <from>
                    <xdr:col>18</xdr:col>
                    <xdr:colOff>152400</xdr:colOff>
                    <xdr:row>4</xdr:row>
                    <xdr:rowOff>28575</xdr:rowOff>
                  </from>
                  <to>
                    <xdr:col>18</xdr:col>
                    <xdr:colOff>485775</xdr:colOff>
                    <xdr:row>5</xdr:row>
                    <xdr:rowOff>38100</xdr:rowOff>
                  </to>
                </anchor>
              </controlPr>
            </control>
          </mc:Choice>
        </mc:AlternateContent>
        <mc:AlternateContent xmlns:mc="http://schemas.openxmlformats.org/markup-compatibility/2006">
          <mc:Choice Requires="x14">
            <control shapeId="33046" r:id="rId281" name="Check Box 278">
              <controlPr defaultSize="0" autoFill="0" autoLine="0" autoPict="0">
                <anchor moveWithCells="1">
                  <from>
                    <xdr:col>18</xdr:col>
                    <xdr:colOff>152400</xdr:colOff>
                    <xdr:row>5</xdr:row>
                    <xdr:rowOff>0</xdr:rowOff>
                  </from>
                  <to>
                    <xdr:col>18</xdr:col>
                    <xdr:colOff>495300</xdr:colOff>
                    <xdr:row>6</xdr:row>
                    <xdr:rowOff>28575</xdr:rowOff>
                  </to>
                </anchor>
              </controlPr>
            </control>
          </mc:Choice>
        </mc:AlternateContent>
        <mc:AlternateContent xmlns:mc="http://schemas.openxmlformats.org/markup-compatibility/2006">
          <mc:Choice Requires="x14">
            <control shapeId="33047" r:id="rId282" name="Check Box 279">
              <controlPr defaultSize="0" autoFill="0" autoLine="0" autoPict="0">
                <anchor moveWithCells="1">
                  <from>
                    <xdr:col>18</xdr:col>
                    <xdr:colOff>152400</xdr:colOff>
                    <xdr:row>6</xdr:row>
                    <xdr:rowOff>0</xdr:rowOff>
                  </from>
                  <to>
                    <xdr:col>18</xdr:col>
                    <xdr:colOff>495300</xdr:colOff>
                    <xdr:row>7</xdr:row>
                    <xdr:rowOff>38100</xdr:rowOff>
                  </to>
                </anchor>
              </controlPr>
            </control>
          </mc:Choice>
        </mc:AlternateContent>
        <mc:AlternateContent xmlns:mc="http://schemas.openxmlformats.org/markup-compatibility/2006">
          <mc:Choice Requires="x14">
            <control shapeId="33048" r:id="rId283" name="Check Box 280">
              <controlPr defaultSize="0" autoFill="0" autoLine="0" autoPict="0">
                <anchor moveWithCells="1">
                  <from>
                    <xdr:col>18</xdr:col>
                    <xdr:colOff>152400</xdr:colOff>
                    <xdr:row>7</xdr:row>
                    <xdr:rowOff>0</xdr:rowOff>
                  </from>
                  <to>
                    <xdr:col>18</xdr:col>
                    <xdr:colOff>495300</xdr:colOff>
                    <xdr:row>8</xdr:row>
                    <xdr:rowOff>38100</xdr:rowOff>
                  </to>
                </anchor>
              </controlPr>
            </control>
          </mc:Choice>
        </mc:AlternateContent>
        <mc:AlternateContent xmlns:mc="http://schemas.openxmlformats.org/markup-compatibility/2006">
          <mc:Choice Requires="x14">
            <control shapeId="33049" r:id="rId284" name="Check Box 281">
              <controlPr defaultSize="0" autoFill="0" autoLine="0" autoPict="0">
                <anchor moveWithCells="1">
                  <from>
                    <xdr:col>18</xdr:col>
                    <xdr:colOff>152400</xdr:colOff>
                    <xdr:row>8</xdr:row>
                    <xdr:rowOff>28575</xdr:rowOff>
                  </from>
                  <to>
                    <xdr:col>18</xdr:col>
                    <xdr:colOff>485775</xdr:colOff>
                    <xdr:row>9</xdr:row>
                    <xdr:rowOff>38100</xdr:rowOff>
                  </to>
                </anchor>
              </controlPr>
            </control>
          </mc:Choice>
        </mc:AlternateContent>
        <mc:AlternateContent xmlns:mc="http://schemas.openxmlformats.org/markup-compatibility/2006">
          <mc:Choice Requires="x14">
            <control shapeId="33050" r:id="rId285" name="Check Box 282">
              <controlPr defaultSize="0" autoFill="0" autoLine="0" autoPict="0">
                <anchor moveWithCells="1">
                  <from>
                    <xdr:col>18</xdr:col>
                    <xdr:colOff>142875</xdr:colOff>
                    <xdr:row>9</xdr:row>
                    <xdr:rowOff>28575</xdr:rowOff>
                  </from>
                  <to>
                    <xdr:col>18</xdr:col>
                    <xdr:colOff>485775</xdr:colOff>
                    <xdr:row>10</xdr:row>
                    <xdr:rowOff>38100</xdr:rowOff>
                  </to>
                </anchor>
              </controlPr>
            </control>
          </mc:Choice>
        </mc:AlternateContent>
        <mc:AlternateContent xmlns:mc="http://schemas.openxmlformats.org/markup-compatibility/2006">
          <mc:Choice Requires="x14">
            <control shapeId="33051" r:id="rId286" name="Check Box 283">
              <controlPr defaultSize="0" autoFill="0" autoLine="0" autoPict="0">
                <anchor moveWithCells="1">
                  <from>
                    <xdr:col>18</xdr:col>
                    <xdr:colOff>152400</xdr:colOff>
                    <xdr:row>10</xdr:row>
                    <xdr:rowOff>28575</xdr:rowOff>
                  </from>
                  <to>
                    <xdr:col>18</xdr:col>
                    <xdr:colOff>485775</xdr:colOff>
                    <xdr:row>11</xdr:row>
                    <xdr:rowOff>38100</xdr:rowOff>
                  </to>
                </anchor>
              </controlPr>
            </control>
          </mc:Choice>
        </mc:AlternateContent>
        <mc:AlternateContent xmlns:mc="http://schemas.openxmlformats.org/markup-compatibility/2006">
          <mc:Choice Requires="x14">
            <control shapeId="33052" r:id="rId287" name="Check Box 284">
              <controlPr defaultSize="0" autoFill="0" autoLine="0" autoPict="0">
                <anchor moveWithCells="1">
                  <from>
                    <xdr:col>18</xdr:col>
                    <xdr:colOff>152400</xdr:colOff>
                    <xdr:row>11</xdr:row>
                    <xdr:rowOff>28575</xdr:rowOff>
                  </from>
                  <to>
                    <xdr:col>18</xdr:col>
                    <xdr:colOff>485775</xdr:colOff>
                    <xdr:row>12</xdr:row>
                    <xdr:rowOff>38100</xdr:rowOff>
                  </to>
                </anchor>
              </controlPr>
            </control>
          </mc:Choice>
        </mc:AlternateContent>
        <mc:AlternateContent xmlns:mc="http://schemas.openxmlformats.org/markup-compatibility/2006">
          <mc:Choice Requires="x14">
            <control shapeId="33053" r:id="rId288" name="Check Box 285">
              <controlPr defaultSize="0" autoFill="0" autoLine="0" autoPict="0">
                <anchor moveWithCells="1">
                  <from>
                    <xdr:col>18</xdr:col>
                    <xdr:colOff>152400</xdr:colOff>
                    <xdr:row>12</xdr:row>
                    <xdr:rowOff>0</xdr:rowOff>
                  </from>
                  <to>
                    <xdr:col>18</xdr:col>
                    <xdr:colOff>495300</xdr:colOff>
                    <xdr:row>13</xdr:row>
                    <xdr:rowOff>28575</xdr:rowOff>
                  </to>
                </anchor>
              </controlPr>
            </control>
          </mc:Choice>
        </mc:AlternateContent>
        <mc:AlternateContent xmlns:mc="http://schemas.openxmlformats.org/markup-compatibility/2006">
          <mc:Choice Requires="x14">
            <control shapeId="33054" r:id="rId289" name="Check Box 286">
              <controlPr defaultSize="0" autoFill="0" autoLine="0" autoPict="0">
                <anchor moveWithCells="1">
                  <from>
                    <xdr:col>18</xdr:col>
                    <xdr:colOff>152400</xdr:colOff>
                    <xdr:row>13</xdr:row>
                    <xdr:rowOff>0</xdr:rowOff>
                  </from>
                  <to>
                    <xdr:col>18</xdr:col>
                    <xdr:colOff>495300</xdr:colOff>
                    <xdr:row>14</xdr:row>
                    <xdr:rowOff>38100</xdr:rowOff>
                  </to>
                </anchor>
              </controlPr>
            </control>
          </mc:Choice>
        </mc:AlternateContent>
        <mc:AlternateContent xmlns:mc="http://schemas.openxmlformats.org/markup-compatibility/2006">
          <mc:Choice Requires="x14">
            <control shapeId="33055" r:id="rId290" name="Check Box 287">
              <controlPr defaultSize="0" autoFill="0" autoLine="0" autoPict="0">
                <anchor moveWithCells="1">
                  <from>
                    <xdr:col>18</xdr:col>
                    <xdr:colOff>152400</xdr:colOff>
                    <xdr:row>14</xdr:row>
                    <xdr:rowOff>0</xdr:rowOff>
                  </from>
                  <to>
                    <xdr:col>18</xdr:col>
                    <xdr:colOff>485775</xdr:colOff>
                    <xdr:row>15</xdr:row>
                    <xdr:rowOff>38100</xdr:rowOff>
                  </to>
                </anchor>
              </controlPr>
            </control>
          </mc:Choice>
        </mc:AlternateContent>
        <mc:AlternateContent xmlns:mc="http://schemas.openxmlformats.org/markup-compatibility/2006">
          <mc:Choice Requires="x14">
            <control shapeId="33056" r:id="rId291" name="Check Box 288">
              <controlPr defaultSize="0" autoFill="0" autoLine="0" autoPict="0">
                <anchor moveWithCells="1">
                  <from>
                    <xdr:col>18</xdr:col>
                    <xdr:colOff>152400</xdr:colOff>
                    <xdr:row>15</xdr:row>
                    <xdr:rowOff>0</xdr:rowOff>
                  </from>
                  <to>
                    <xdr:col>18</xdr:col>
                    <xdr:colOff>495300</xdr:colOff>
                    <xdr:row>16</xdr:row>
                    <xdr:rowOff>38100</xdr:rowOff>
                  </to>
                </anchor>
              </controlPr>
            </control>
          </mc:Choice>
        </mc:AlternateContent>
        <mc:AlternateContent xmlns:mc="http://schemas.openxmlformats.org/markup-compatibility/2006">
          <mc:Choice Requires="x14">
            <control shapeId="33057" r:id="rId292" name="Check Box 289">
              <controlPr defaultSize="0" autoFill="0" autoLine="0" autoPict="0">
                <anchor moveWithCells="1">
                  <from>
                    <xdr:col>18</xdr:col>
                    <xdr:colOff>152400</xdr:colOff>
                    <xdr:row>16</xdr:row>
                    <xdr:rowOff>28575</xdr:rowOff>
                  </from>
                  <to>
                    <xdr:col>18</xdr:col>
                    <xdr:colOff>495300</xdr:colOff>
                    <xdr:row>17</xdr:row>
                    <xdr:rowOff>38100</xdr:rowOff>
                  </to>
                </anchor>
              </controlPr>
            </control>
          </mc:Choice>
        </mc:AlternateContent>
        <mc:AlternateContent xmlns:mc="http://schemas.openxmlformats.org/markup-compatibility/2006">
          <mc:Choice Requires="x14">
            <control shapeId="33058" r:id="rId293" name="Check Box 290">
              <controlPr defaultSize="0" autoFill="0" autoLine="0" autoPict="0">
                <anchor moveWithCells="1">
                  <from>
                    <xdr:col>18</xdr:col>
                    <xdr:colOff>152400</xdr:colOff>
                    <xdr:row>17</xdr:row>
                    <xdr:rowOff>28575</xdr:rowOff>
                  </from>
                  <to>
                    <xdr:col>18</xdr:col>
                    <xdr:colOff>495300</xdr:colOff>
                    <xdr:row>18</xdr:row>
                    <xdr:rowOff>38100</xdr:rowOff>
                  </to>
                </anchor>
              </controlPr>
            </control>
          </mc:Choice>
        </mc:AlternateContent>
        <mc:AlternateContent xmlns:mc="http://schemas.openxmlformats.org/markup-compatibility/2006">
          <mc:Choice Requires="x14">
            <control shapeId="33059" r:id="rId294" name="Check Box 291">
              <controlPr defaultSize="0" autoFill="0" autoLine="0" autoPict="0">
                <anchor moveWithCells="1">
                  <from>
                    <xdr:col>18</xdr:col>
                    <xdr:colOff>180975</xdr:colOff>
                    <xdr:row>18</xdr:row>
                    <xdr:rowOff>28575</xdr:rowOff>
                  </from>
                  <to>
                    <xdr:col>18</xdr:col>
                    <xdr:colOff>495300</xdr:colOff>
                    <xdr:row>19</xdr:row>
                    <xdr:rowOff>38100</xdr:rowOff>
                  </to>
                </anchor>
              </controlPr>
            </control>
          </mc:Choice>
        </mc:AlternateContent>
        <mc:AlternateContent xmlns:mc="http://schemas.openxmlformats.org/markup-compatibility/2006">
          <mc:Choice Requires="x14">
            <control shapeId="33060" r:id="rId295" name="Check Box 292">
              <controlPr defaultSize="0" autoFill="0" autoLine="0" autoPict="0">
                <anchor moveWithCells="1">
                  <from>
                    <xdr:col>18</xdr:col>
                    <xdr:colOff>152400</xdr:colOff>
                    <xdr:row>19</xdr:row>
                    <xdr:rowOff>28575</xdr:rowOff>
                  </from>
                  <to>
                    <xdr:col>18</xdr:col>
                    <xdr:colOff>495300</xdr:colOff>
                    <xdr:row>20</xdr:row>
                    <xdr:rowOff>38100</xdr:rowOff>
                  </to>
                </anchor>
              </controlPr>
            </control>
          </mc:Choice>
        </mc:AlternateContent>
        <mc:AlternateContent xmlns:mc="http://schemas.openxmlformats.org/markup-compatibility/2006">
          <mc:Choice Requires="x14">
            <control shapeId="33061" r:id="rId296" name="Check Box 293">
              <controlPr defaultSize="0" autoFill="0" autoLine="0" autoPict="0">
                <anchor moveWithCells="1">
                  <from>
                    <xdr:col>18</xdr:col>
                    <xdr:colOff>180975</xdr:colOff>
                    <xdr:row>20</xdr:row>
                    <xdr:rowOff>0</xdr:rowOff>
                  </from>
                  <to>
                    <xdr:col>18</xdr:col>
                    <xdr:colOff>495300</xdr:colOff>
                    <xdr:row>21</xdr:row>
                    <xdr:rowOff>38100</xdr:rowOff>
                  </to>
                </anchor>
              </controlPr>
            </control>
          </mc:Choice>
        </mc:AlternateContent>
        <mc:AlternateContent xmlns:mc="http://schemas.openxmlformats.org/markup-compatibility/2006">
          <mc:Choice Requires="x14">
            <control shapeId="33062" r:id="rId297" name="Check Box 294">
              <controlPr defaultSize="0" autoFill="0" autoLine="0" autoPict="0">
                <anchor moveWithCells="1">
                  <from>
                    <xdr:col>18</xdr:col>
                    <xdr:colOff>180975</xdr:colOff>
                    <xdr:row>21</xdr:row>
                    <xdr:rowOff>28575</xdr:rowOff>
                  </from>
                  <to>
                    <xdr:col>18</xdr:col>
                    <xdr:colOff>495300</xdr:colOff>
                    <xdr:row>22</xdr:row>
                    <xdr:rowOff>38100</xdr:rowOff>
                  </to>
                </anchor>
              </controlPr>
            </control>
          </mc:Choice>
        </mc:AlternateContent>
        <mc:AlternateContent xmlns:mc="http://schemas.openxmlformats.org/markup-compatibility/2006">
          <mc:Choice Requires="x14">
            <control shapeId="33063" r:id="rId298" name="Check Box 295">
              <controlPr defaultSize="0" autoFill="0" autoLine="0" autoPict="0">
                <anchor moveWithCells="1">
                  <from>
                    <xdr:col>18</xdr:col>
                    <xdr:colOff>180975</xdr:colOff>
                    <xdr:row>22</xdr:row>
                    <xdr:rowOff>28575</xdr:rowOff>
                  </from>
                  <to>
                    <xdr:col>18</xdr:col>
                    <xdr:colOff>495300</xdr:colOff>
                    <xdr:row>23</xdr:row>
                    <xdr:rowOff>38100</xdr:rowOff>
                  </to>
                </anchor>
              </controlPr>
            </control>
          </mc:Choice>
        </mc:AlternateContent>
        <mc:AlternateContent xmlns:mc="http://schemas.openxmlformats.org/markup-compatibility/2006">
          <mc:Choice Requires="x14">
            <control shapeId="33064" r:id="rId299" name="Check Box 296">
              <controlPr defaultSize="0" autoFill="0" autoLine="0" autoPict="0">
                <anchor moveWithCells="1">
                  <from>
                    <xdr:col>18</xdr:col>
                    <xdr:colOff>152400</xdr:colOff>
                    <xdr:row>23</xdr:row>
                    <xdr:rowOff>28575</xdr:rowOff>
                  </from>
                  <to>
                    <xdr:col>18</xdr:col>
                    <xdr:colOff>495300</xdr:colOff>
                    <xdr:row>24</xdr:row>
                    <xdr:rowOff>38100</xdr:rowOff>
                  </to>
                </anchor>
              </controlPr>
            </control>
          </mc:Choice>
        </mc:AlternateContent>
        <mc:AlternateContent xmlns:mc="http://schemas.openxmlformats.org/markup-compatibility/2006">
          <mc:Choice Requires="x14">
            <control shapeId="33065" r:id="rId300" name="Check Box 297">
              <controlPr defaultSize="0" autoFill="0" autoLine="0" autoPict="0">
                <anchor moveWithCells="1">
                  <from>
                    <xdr:col>18</xdr:col>
                    <xdr:colOff>152400</xdr:colOff>
                    <xdr:row>24</xdr:row>
                    <xdr:rowOff>28575</xdr:rowOff>
                  </from>
                  <to>
                    <xdr:col>18</xdr:col>
                    <xdr:colOff>495300</xdr:colOff>
                    <xdr:row>25</xdr:row>
                    <xdr:rowOff>38100</xdr:rowOff>
                  </to>
                </anchor>
              </controlPr>
            </control>
          </mc:Choice>
        </mc:AlternateContent>
        <mc:AlternateContent xmlns:mc="http://schemas.openxmlformats.org/markup-compatibility/2006">
          <mc:Choice Requires="x14">
            <control shapeId="33066" r:id="rId301" name="Check Box 298">
              <controlPr defaultSize="0" autoFill="0" autoLine="0" autoPict="0">
                <anchor moveWithCells="1">
                  <from>
                    <xdr:col>18</xdr:col>
                    <xdr:colOff>152400</xdr:colOff>
                    <xdr:row>25</xdr:row>
                    <xdr:rowOff>28575</xdr:rowOff>
                  </from>
                  <to>
                    <xdr:col>18</xdr:col>
                    <xdr:colOff>495300</xdr:colOff>
                    <xdr:row>26</xdr:row>
                    <xdr:rowOff>38100</xdr:rowOff>
                  </to>
                </anchor>
              </controlPr>
            </control>
          </mc:Choice>
        </mc:AlternateContent>
        <mc:AlternateContent xmlns:mc="http://schemas.openxmlformats.org/markup-compatibility/2006">
          <mc:Choice Requires="x14">
            <control shapeId="33067" r:id="rId302" name="Check Box 299">
              <controlPr defaultSize="0" autoFill="0" autoLine="0" autoPict="0">
                <anchor moveWithCells="1">
                  <from>
                    <xdr:col>18</xdr:col>
                    <xdr:colOff>152400</xdr:colOff>
                    <xdr:row>26</xdr:row>
                    <xdr:rowOff>28575</xdr:rowOff>
                  </from>
                  <to>
                    <xdr:col>18</xdr:col>
                    <xdr:colOff>495300</xdr:colOff>
                    <xdr:row>27</xdr:row>
                    <xdr:rowOff>38100</xdr:rowOff>
                  </to>
                </anchor>
              </controlPr>
            </control>
          </mc:Choice>
        </mc:AlternateContent>
        <mc:AlternateContent xmlns:mc="http://schemas.openxmlformats.org/markup-compatibility/2006">
          <mc:Choice Requires="x14">
            <control shapeId="33068" r:id="rId303" name="Check Box 300">
              <controlPr defaultSize="0" autoFill="0" autoLine="0" autoPict="0">
                <anchor moveWithCells="1">
                  <from>
                    <xdr:col>19</xdr:col>
                    <xdr:colOff>152400</xdr:colOff>
                    <xdr:row>4</xdr:row>
                    <xdr:rowOff>28575</xdr:rowOff>
                  </from>
                  <to>
                    <xdr:col>19</xdr:col>
                    <xdr:colOff>485775</xdr:colOff>
                    <xdr:row>5</xdr:row>
                    <xdr:rowOff>38100</xdr:rowOff>
                  </to>
                </anchor>
              </controlPr>
            </control>
          </mc:Choice>
        </mc:AlternateContent>
        <mc:AlternateContent xmlns:mc="http://schemas.openxmlformats.org/markup-compatibility/2006">
          <mc:Choice Requires="x14">
            <control shapeId="33069" r:id="rId304" name="Check Box 301">
              <controlPr defaultSize="0" autoFill="0" autoLine="0" autoPict="0">
                <anchor moveWithCells="1">
                  <from>
                    <xdr:col>19</xdr:col>
                    <xdr:colOff>152400</xdr:colOff>
                    <xdr:row>5</xdr:row>
                    <xdr:rowOff>0</xdr:rowOff>
                  </from>
                  <to>
                    <xdr:col>19</xdr:col>
                    <xdr:colOff>495300</xdr:colOff>
                    <xdr:row>6</xdr:row>
                    <xdr:rowOff>28575</xdr:rowOff>
                  </to>
                </anchor>
              </controlPr>
            </control>
          </mc:Choice>
        </mc:AlternateContent>
        <mc:AlternateContent xmlns:mc="http://schemas.openxmlformats.org/markup-compatibility/2006">
          <mc:Choice Requires="x14">
            <control shapeId="33070" r:id="rId305" name="Check Box 302">
              <controlPr defaultSize="0" autoFill="0" autoLine="0" autoPict="0">
                <anchor moveWithCells="1">
                  <from>
                    <xdr:col>19</xdr:col>
                    <xdr:colOff>152400</xdr:colOff>
                    <xdr:row>6</xdr:row>
                    <xdr:rowOff>0</xdr:rowOff>
                  </from>
                  <to>
                    <xdr:col>19</xdr:col>
                    <xdr:colOff>495300</xdr:colOff>
                    <xdr:row>7</xdr:row>
                    <xdr:rowOff>38100</xdr:rowOff>
                  </to>
                </anchor>
              </controlPr>
            </control>
          </mc:Choice>
        </mc:AlternateContent>
        <mc:AlternateContent xmlns:mc="http://schemas.openxmlformats.org/markup-compatibility/2006">
          <mc:Choice Requires="x14">
            <control shapeId="33071" r:id="rId306" name="Check Box 303">
              <controlPr defaultSize="0" autoFill="0" autoLine="0" autoPict="0">
                <anchor moveWithCells="1">
                  <from>
                    <xdr:col>19</xdr:col>
                    <xdr:colOff>152400</xdr:colOff>
                    <xdr:row>7</xdr:row>
                    <xdr:rowOff>0</xdr:rowOff>
                  </from>
                  <to>
                    <xdr:col>19</xdr:col>
                    <xdr:colOff>495300</xdr:colOff>
                    <xdr:row>8</xdr:row>
                    <xdr:rowOff>38100</xdr:rowOff>
                  </to>
                </anchor>
              </controlPr>
            </control>
          </mc:Choice>
        </mc:AlternateContent>
        <mc:AlternateContent xmlns:mc="http://schemas.openxmlformats.org/markup-compatibility/2006">
          <mc:Choice Requires="x14">
            <control shapeId="33072" r:id="rId307" name="Check Box 304">
              <controlPr defaultSize="0" autoFill="0" autoLine="0" autoPict="0">
                <anchor moveWithCells="1">
                  <from>
                    <xdr:col>19</xdr:col>
                    <xdr:colOff>152400</xdr:colOff>
                    <xdr:row>8</xdr:row>
                    <xdr:rowOff>28575</xdr:rowOff>
                  </from>
                  <to>
                    <xdr:col>19</xdr:col>
                    <xdr:colOff>485775</xdr:colOff>
                    <xdr:row>9</xdr:row>
                    <xdr:rowOff>38100</xdr:rowOff>
                  </to>
                </anchor>
              </controlPr>
            </control>
          </mc:Choice>
        </mc:AlternateContent>
        <mc:AlternateContent xmlns:mc="http://schemas.openxmlformats.org/markup-compatibility/2006">
          <mc:Choice Requires="x14">
            <control shapeId="33073" r:id="rId308" name="Check Box 305">
              <controlPr defaultSize="0" autoFill="0" autoLine="0" autoPict="0">
                <anchor moveWithCells="1">
                  <from>
                    <xdr:col>19</xdr:col>
                    <xdr:colOff>142875</xdr:colOff>
                    <xdr:row>9</xdr:row>
                    <xdr:rowOff>28575</xdr:rowOff>
                  </from>
                  <to>
                    <xdr:col>19</xdr:col>
                    <xdr:colOff>485775</xdr:colOff>
                    <xdr:row>10</xdr:row>
                    <xdr:rowOff>38100</xdr:rowOff>
                  </to>
                </anchor>
              </controlPr>
            </control>
          </mc:Choice>
        </mc:AlternateContent>
        <mc:AlternateContent xmlns:mc="http://schemas.openxmlformats.org/markup-compatibility/2006">
          <mc:Choice Requires="x14">
            <control shapeId="33074" r:id="rId309" name="Check Box 306">
              <controlPr defaultSize="0" autoFill="0" autoLine="0" autoPict="0">
                <anchor moveWithCells="1">
                  <from>
                    <xdr:col>19</xdr:col>
                    <xdr:colOff>152400</xdr:colOff>
                    <xdr:row>10</xdr:row>
                    <xdr:rowOff>28575</xdr:rowOff>
                  </from>
                  <to>
                    <xdr:col>19</xdr:col>
                    <xdr:colOff>485775</xdr:colOff>
                    <xdr:row>11</xdr:row>
                    <xdr:rowOff>38100</xdr:rowOff>
                  </to>
                </anchor>
              </controlPr>
            </control>
          </mc:Choice>
        </mc:AlternateContent>
        <mc:AlternateContent xmlns:mc="http://schemas.openxmlformats.org/markup-compatibility/2006">
          <mc:Choice Requires="x14">
            <control shapeId="33075" r:id="rId310" name="Check Box 307">
              <controlPr defaultSize="0" autoFill="0" autoLine="0" autoPict="0">
                <anchor moveWithCells="1">
                  <from>
                    <xdr:col>19</xdr:col>
                    <xdr:colOff>152400</xdr:colOff>
                    <xdr:row>11</xdr:row>
                    <xdr:rowOff>28575</xdr:rowOff>
                  </from>
                  <to>
                    <xdr:col>19</xdr:col>
                    <xdr:colOff>485775</xdr:colOff>
                    <xdr:row>12</xdr:row>
                    <xdr:rowOff>38100</xdr:rowOff>
                  </to>
                </anchor>
              </controlPr>
            </control>
          </mc:Choice>
        </mc:AlternateContent>
        <mc:AlternateContent xmlns:mc="http://schemas.openxmlformats.org/markup-compatibility/2006">
          <mc:Choice Requires="x14">
            <control shapeId="33076" r:id="rId311" name="Check Box 308">
              <controlPr defaultSize="0" autoFill="0" autoLine="0" autoPict="0">
                <anchor moveWithCells="1">
                  <from>
                    <xdr:col>19</xdr:col>
                    <xdr:colOff>152400</xdr:colOff>
                    <xdr:row>12</xdr:row>
                    <xdr:rowOff>0</xdr:rowOff>
                  </from>
                  <to>
                    <xdr:col>19</xdr:col>
                    <xdr:colOff>495300</xdr:colOff>
                    <xdr:row>13</xdr:row>
                    <xdr:rowOff>28575</xdr:rowOff>
                  </to>
                </anchor>
              </controlPr>
            </control>
          </mc:Choice>
        </mc:AlternateContent>
        <mc:AlternateContent xmlns:mc="http://schemas.openxmlformats.org/markup-compatibility/2006">
          <mc:Choice Requires="x14">
            <control shapeId="33077" r:id="rId312" name="Check Box 309">
              <controlPr defaultSize="0" autoFill="0" autoLine="0" autoPict="0">
                <anchor moveWithCells="1">
                  <from>
                    <xdr:col>19</xdr:col>
                    <xdr:colOff>152400</xdr:colOff>
                    <xdr:row>13</xdr:row>
                    <xdr:rowOff>0</xdr:rowOff>
                  </from>
                  <to>
                    <xdr:col>19</xdr:col>
                    <xdr:colOff>495300</xdr:colOff>
                    <xdr:row>14</xdr:row>
                    <xdr:rowOff>38100</xdr:rowOff>
                  </to>
                </anchor>
              </controlPr>
            </control>
          </mc:Choice>
        </mc:AlternateContent>
        <mc:AlternateContent xmlns:mc="http://schemas.openxmlformats.org/markup-compatibility/2006">
          <mc:Choice Requires="x14">
            <control shapeId="33078" r:id="rId313" name="Check Box 310">
              <controlPr defaultSize="0" autoFill="0" autoLine="0" autoPict="0">
                <anchor moveWithCells="1">
                  <from>
                    <xdr:col>19</xdr:col>
                    <xdr:colOff>152400</xdr:colOff>
                    <xdr:row>14</xdr:row>
                    <xdr:rowOff>0</xdr:rowOff>
                  </from>
                  <to>
                    <xdr:col>19</xdr:col>
                    <xdr:colOff>485775</xdr:colOff>
                    <xdr:row>15</xdr:row>
                    <xdr:rowOff>38100</xdr:rowOff>
                  </to>
                </anchor>
              </controlPr>
            </control>
          </mc:Choice>
        </mc:AlternateContent>
        <mc:AlternateContent xmlns:mc="http://schemas.openxmlformats.org/markup-compatibility/2006">
          <mc:Choice Requires="x14">
            <control shapeId="33079" r:id="rId314" name="Check Box 311">
              <controlPr defaultSize="0" autoFill="0" autoLine="0" autoPict="0">
                <anchor moveWithCells="1">
                  <from>
                    <xdr:col>19</xdr:col>
                    <xdr:colOff>152400</xdr:colOff>
                    <xdr:row>15</xdr:row>
                    <xdr:rowOff>0</xdr:rowOff>
                  </from>
                  <to>
                    <xdr:col>19</xdr:col>
                    <xdr:colOff>495300</xdr:colOff>
                    <xdr:row>16</xdr:row>
                    <xdr:rowOff>38100</xdr:rowOff>
                  </to>
                </anchor>
              </controlPr>
            </control>
          </mc:Choice>
        </mc:AlternateContent>
        <mc:AlternateContent xmlns:mc="http://schemas.openxmlformats.org/markup-compatibility/2006">
          <mc:Choice Requires="x14">
            <control shapeId="33080" r:id="rId315" name="Check Box 312">
              <controlPr defaultSize="0" autoFill="0" autoLine="0" autoPict="0">
                <anchor moveWithCells="1">
                  <from>
                    <xdr:col>19</xdr:col>
                    <xdr:colOff>152400</xdr:colOff>
                    <xdr:row>16</xdr:row>
                    <xdr:rowOff>28575</xdr:rowOff>
                  </from>
                  <to>
                    <xdr:col>19</xdr:col>
                    <xdr:colOff>495300</xdr:colOff>
                    <xdr:row>17</xdr:row>
                    <xdr:rowOff>38100</xdr:rowOff>
                  </to>
                </anchor>
              </controlPr>
            </control>
          </mc:Choice>
        </mc:AlternateContent>
        <mc:AlternateContent xmlns:mc="http://schemas.openxmlformats.org/markup-compatibility/2006">
          <mc:Choice Requires="x14">
            <control shapeId="33081" r:id="rId316" name="Check Box 313">
              <controlPr defaultSize="0" autoFill="0" autoLine="0" autoPict="0">
                <anchor moveWithCells="1">
                  <from>
                    <xdr:col>19</xdr:col>
                    <xdr:colOff>152400</xdr:colOff>
                    <xdr:row>17</xdr:row>
                    <xdr:rowOff>28575</xdr:rowOff>
                  </from>
                  <to>
                    <xdr:col>19</xdr:col>
                    <xdr:colOff>495300</xdr:colOff>
                    <xdr:row>18</xdr:row>
                    <xdr:rowOff>38100</xdr:rowOff>
                  </to>
                </anchor>
              </controlPr>
            </control>
          </mc:Choice>
        </mc:AlternateContent>
        <mc:AlternateContent xmlns:mc="http://schemas.openxmlformats.org/markup-compatibility/2006">
          <mc:Choice Requires="x14">
            <control shapeId="33082" r:id="rId317" name="Check Box 314">
              <controlPr defaultSize="0" autoFill="0" autoLine="0" autoPict="0">
                <anchor moveWithCells="1">
                  <from>
                    <xdr:col>19</xdr:col>
                    <xdr:colOff>180975</xdr:colOff>
                    <xdr:row>18</xdr:row>
                    <xdr:rowOff>28575</xdr:rowOff>
                  </from>
                  <to>
                    <xdr:col>19</xdr:col>
                    <xdr:colOff>495300</xdr:colOff>
                    <xdr:row>19</xdr:row>
                    <xdr:rowOff>38100</xdr:rowOff>
                  </to>
                </anchor>
              </controlPr>
            </control>
          </mc:Choice>
        </mc:AlternateContent>
        <mc:AlternateContent xmlns:mc="http://schemas.openxmlformats.org/markup-compatibility/2006">
          <mc:Choice Requires="x14">
            <control shapeId="33083" r:id="rId318" name="Check Box 315">
              <controlPr defaultSize="0" autoFill="0" autoLine="0" autoPict="0">
                <anchor moveWithCells="1">
                  <from>
                    <xdr:col>19</xdr:col>
                    <xdr:colOff>152400</xdr:colOff>
                    <xdr:row>19</xdr:row>
                    <xdr:rowOff>28575</xdr:rowOff>
                  </from>
                  <to>
                    <xdr:col>19</xdr:col>
                    <xdr:colOff>495300</xdr:colOff>
                    <xdr:row>20</xdr:row>
                    <xdr:rowOff>38100</xdr:rowOff>
                  </to>
                </anchor>
              </controlPr>
            </control>
          </mc:Choice>
        </mc:AlternateContent>
        <mc:AlternateContent xmlns:mc="http://schemas.openxmlformats.org/markup-compatibility/2006">
          <mc:Choice Requires="x14">
            <control shapeId="33084" r:id="rId319" name="Check Box 316">
              <controlPr defaultSize="0" autoFill="0" autoLine="0" autoPict="0">
                <anchor moveWithCells="1">
                  <from>
                    <xdr:col>19</xdr:col>
                    <xdr:colOff>180975</xdr:colOff>
                    <xdr:row>20</xdr:row>
                    <xdr:rowOff>0</xdr:rowOff>
                  </from>
                  <to>
                    <xdr:col>19</xdr:col>
                    <xdr:colOff>495300</xdr:colOff>
                    <xdr:row>21</xdr:row>
                    <xdr:rowOff>38100</xdr:rowOff>
                  </to>
                </anchor>
              </controlPr>
            </control>
          </mc:Choice>
        </mc:AlternateContent>
        <mc:AlternateContent xmlns:mc="http://schemas.openxmlformats.org/markup-compatibility/2006">
          <mc:Choice Requires="x14">
            <control shapeId="33085" r:id="rId320" name="Check Box 317">
              <controlPr defaultSize="0" autoFill="0" autoLine="0" autoPict="0">
                <anchor moveWithCells="1">
                  <from>
                    <xdr:col>19</xdr:col>
                    <xdr:colOff>180975</xdr:colOff>
                    <xdr:row>21</xdr:row>
                    <xdr:rowOff>28575</xdr:rowOff>
                  </from>
                  <to>
                    <xdr:col>19</xdr:col>
                    <xdr:colOff>495300</xdr:colOff>
                    <xdr:row>22</xdr:row>
                    <xdr:rowOff>38100</xdr:rowOff>
                  </to>
                </anchor>
              </controlPr>
            </control>
          </mc:Choice>
        </mc:AlternateContent>
        <mc:AlternateContent xmlns:mc="http://schemas.openxmlformats.org/markup-compatibility/2006">
          <mc:Choice Requires="x14">
            <control shapeId="33086" r:id="rId321" name="Check Box 318">
              <controlPr defaultSize="0" autoFill="0" autoLine="0" autoPict="0">
                <anchor moveWithCells="1">
                  <from>
                    <xdr:col>19</xdr:col>
                    <xdr:colOff>180975</xdr:colOff>
                    <xdr:row>22</xdr:row>
                    <xdr:rowOff>28575</xdr:rowOff>
                  </from>
                  <to>
                    <xdr:col>19</xdr:col>
                    <xdr:colOff>495300</xdr:colOff>
                    <xdr:row>23</xdr:row>
                    <xdr:rowOff>38100</xdr:rowOff>
                  </to>
                </anchor>
              </controlPr>
            </control>
          </mc:Choice>
        </mc:AlternateContent>
        <mc:AlternateContent xmlns:mc="http://schemas.openxmlformats.org/markup-compatibility/2006">
          <mc:Choice Requires="x14">
            <control shapeId="33087" r:id="rId322" name="Check Box 319">
              <controlPr defaultSize="0" autoFill="0" autoLine="0" autoPict="0">
                <anchor moveWithCells="1">
                  <from>
                    <xdr:col>19</xdr:col>
                    <xdr:colOff>152400</xdr:colOff>
                    <xdr:row>23</xdr:row>
                    <xdr:rowOff>28575</xdr:rowOff>
                  </from>
                  <to>
                    <xdr:col>19</xdr:col>
                    <xdr:colOff>495300</xdr:colOff>
                    <xdr:row>24</xdr:row>
                    <xdr:rowOff>38100</xdr:rowOff>
                  </to>
                </anchor>
              </controlPr>
            </control>
          </mc:Choice>
        </mc:AlternateContent>
        <mc:AlternateContent xmlns:mc="http://schemas.openxmlformats.org/markup-compatibility/2006">
          <mc:Choice Requires="x14">
            <control shapeId="33088" r:id="rId323" name="Check Box 320">
              <controlPr defaultSize="0" autoFill="0" autoLine="0" autoPict="0">
                <anchor moveWithCells="1">
                  <from>
                    <xdr:col>19</xdr:col>
                    <xdr:colOff>152400</xdr:colOff>
                    <xdr:row>24</xdr:row>
                    <xdr:rowOff>28575</xdr:rowOff>
                  </from>
                  <to>
                    <xdr:col>19</xdr:col>
                    <xdr:colOff>495300</xdr:colOff>
                    <xdr:row>25</xdr:row>
                    <xdr:rowOff>38100</xdr:rowOff>
                  </to>
                </anchor>
              </controlPr>
            </control>
          </mc:Choice>
        </mc:AlternateContent>
        <mc:AlternateContent xmlns:mc="http://schemas.openxmlformats.org/markup-compatibility/2006">
          <mc:Choice Requires="x14">
            <control shapeId="33089" r:id="rId324" name="Check Box 321">
              <controlPr defaultSize="0" autoFill="0" autoLine="0" autoPict="0">
                <anchor moveWithCells="1">
                  <from>
                    <xdr:col>19</xdr:col>
                    <xdr:colOff>152400</xdr:colOff>
                    <xdr:row>25</xdr:row>
                    <xdr:rowOff>28575</xdr:rowOff>
                  </from>
                  <to>
                    <xdr:col>19</xdr:col>
                    <xdr:colOff>495300</xdr:colOff>
                    <xdr:row>26</xdr:row>
                    <xdr:rowOff>38100</xdr:rowOff>
                  </to>
                </anchor>
              </controlPr>
            </control>
          </mc:Choice>
        </mc:AlternateContent>
        <mc:AlternateContent xmlns:mc="http://schemas.openxmlformats.org/markup-compatibility/2006">
          <mc:Choice Requires="x14">
            <control shapeId="33090" r:id="rId325" name="Check Box 322">
              <controlPr defaultSize="0" autoFill="0" autoLine="0" autoPict="0">
                <anchor moveWithCells="1">
                  <from>
                    <xdr:col>19</xdr:col>
                    <xdr:colOff>152400</xdr:colOff>
                    <xdr:row>26</xdr:row>
                    <xdr:rowOff>28575</xdr:rowOff>
                  </from>
                  <to>
                    <xdr:col>19</xdr:col>
                    <xdr:colOff>495300</xdr:colOff>
                    <xdr:row>27</xdr:row>
                    <xdr:rowOff>38100</xdr:rowOff>
                  </to>
                </anchor>
              </controlPr>
            </control>
          </mc:Choice>
        </mc:AlternateContent>
        <mc:AlternateContent xmlns:mc="http://schemas.openxmlformats.org/markup-compatibility/2006">
          <mc:Choice Requires="x14">
            <control shapeId="33091" r:id="rId326" name="Check Box 323">
              <controlPr defaultSize="0" autoFill="0" autoLine="0" autoPict="0">
                <anchor moveWithCells="1">
                  <from>
                    <xdr:col>20</xdr:col>
                    <xdr:colOff>152400</xdr:colOff>
                    <xdr:row>4</xdr:row>
                    <xdr:rowOff>28575</xdr:rowOff>
                  </from>
                  <to>
                    <xdr:col>20</xdr:col>
                    <xdr:colOff>485775</xdr:colOff>
                    <xdr:row>5</xdr:row>
                    <xdr:rowOff>38100</xdr:rowOff>
                  </to>
                </anchor>
              </controlPr>
            </control>
          </mc:Choice>
        </mc:AlternateContent>
        <mc:AlternateContent xmlns:mc="http://schemas.openxmlformats.org/markup-compatibility/2006">
          <mc:Choice Requires="x14">
            <control shapeId="33092" r:id="rId327" name="Check Box 324">
              <controlPr defaultSize="0" autoFill="0" autoLine="0" autoPict="0">
                <anchor moveWithCells="1">
                  <from>
                    <xdr:col>20</xdr:col>
                    <xdr:colOff>152400</xdr:colOff>
                    <xdr:row>5</xdr:row>
                    <xdr:rowOff>0</xdr:rowOff>
                  </from>
                  <to>
                    <xdr:col>20</xdr:col>
                    <xdr:colOff>495300</xdr:colOff>
                    <xdr:row>6</xdr:row>
                    <xdr:rowOff>28575</xdr:rowOff>
                  </to>
                </anchor>
              </controlPr>
            </control>
          </mc:Choice>
        </mc:AlternateContent>
        <mc:AlternateContent xmlns:mc="http://schemas.openxmlformats.org/markup-compatibility/2006">
          <mc:Choice Requires="x14">
            <control shapeId="33093" r:id="rId328" name="Check Box 325">
              <controlPr defaultSize="0" autoFill="0" autoLine="0" autoPict="0">
                <anchor moveWithCells="1">
                  <from>
                    <xdr:col>20</xdr:col>
                    <xdr:colOff>152400</xdr:colOff>
                    <xdr:row>6</xdr:row>
                    <xdr:rowOff>0</xdr:rowOff>
                  </from>
                  <to>
                    <xdr:col>20</xdr:col>
                    <xdr:colOff>495300</xdr:colOff>
                    <xdr:row>7</xdr:row>
                    <xdr:rowOff>38100</xdr:rowOff>
                  </to>
                </anchor>
              </controlPr>
            </control>
          </mc:Choice>
        </mc:AlternateContent>
        <mc:AlternateContent xmlns:mc="http://schemas.openxmlformats.org/markup-compatibility/2006">
          <mc:Choice Requires="x14">
            <control shapeId="33094" r:id="rId329" name="Check Box 326">
              <controlPr defaultSize="0" autoFill="0" autoLine="0" autoPict="0">
                <anchor moveWithCells="1">
                  <from>
                    <xdr:col>20</xdr:col>
                    <xdr:colOff>152400</xdr:colOff>
                    <xdr:row>7</xdr:row>
                    <xdr:rowOff>0</xdr:rowOff>
                  </from>
                  <to>
                    <xdr:col>20</xdr:col>
                    <xdr:colOff>495300</xdr:colOff>
                    <xdr:row>8</xdr:row>
                    <xdr:rowOff>38100</xdr:rowOff>
                  </to>
                </anchor>
              </controlPr>
            </control>
          </mc:Choice>
        </mc:AlternateContent>
        <mc:AlternateContent xmlns:mc="http://schemas.openxmlformats.org/markup-compatibility/2006">
          <mc:Choice Requires="x14">
            <control shapeId="33095" r:id="rId330" name="Check Box 327">
              <controlPr defaultSize="0" autoFill="0" autoLine="0" autoPict="0">
                <anchor moveWithCells="1">
                  <from>
                    <xdr:col>20</xdr:col>
                    <xdr:colOff>152400</xdr:colOff>
                    <xdr:row>8</xdr:row>
                    <xdr:rowOff>28575</xdr:rowOff>
                  </from>
                  <to>
                    <xdr:col>20</xdr:col>
                    <xdr:colOff>485775</xdr:colOff>
                    <xdr:row>9</xdr:row>
                    <xdr:rowOff>38100</xdr:rowOff>
                  </to>
                </anchor>
              </controlPr>
            </control>
          </mc:Choice>
        </mc:AlternateContent>
        <mc:AlternateContent xmlns:mc="http://schemas.openxmlformats.org/markup-compatibility/2006">
          <mc:Choice Requires="x14">
            <control shapeId="33096" r:id="rId331" name="Check Box 328">
              <controlPr defaultSize="0" autoFill="0" autoLine="0" autoPict="0">
                <anchor moveWithCells="1">
                  <from>
                    <xdr:col>20</xdr:col>
                    <xdr:colOff>142875</xdr:colOff>
                    <xdr:row>9</xdr:row>
                    <xdr:rowOff>28575</xdr:rowOff>
                  </from>
                  <to>
                    <xdr:col>20</xdr:col>
                    <xdr:colOff>485775</xdr:colOff>
                    <xdr:row>10</xdr:row>
                    <xdr:rowOff>38100</xdr:rowOff>
                  </to>
                </anchor>
              </controlPr>
            </control>
          </mc:Choice>
        </mc:AlternateContent>
        <mc:AlternateContent xmlns:mc="http://schemas.openxmlformats.org/markup-compatibility/2006">
          <mc:Choice Requires="x14">
            <control shapeId="33097" r:id="rId332" name="Check Box 329">
              <controlPr defaultSize="0" autoFill="0" autoLine="0" autoPict="0">
                <anchor moveWithCells="1">
                  <from>
                    <xdr:col>20</xdr:col>
                    <xdr:colOff>152400</xdr:colOff>
                    <xdr:row>10</xdr:row>
                    <xdr:rowOff>28575</xdr:rowOff>
                  </from>
                  <to>
                    <xdr:col>20</xdr:col>
                    <xdr:colOff>485775</xdr:colOff>
                    <xdr:row>11</xdr:row>
                    <xdr:rowOff>38100</xdr:rowOff>
                  </to>
                </anchor>
              </controlPr>
            </control>
          </mc:Choice>
        </mc:AlternateContent>
        <mc:AlternateContent xmlns:mc="http://schemas.openxmlformats.org/markup-compatibility/2006">
          <mc:Choice Requires="x14">
            <control shapeId="33098" r:id="rId333" name="Check Box 330">
              <controlPr defaultSize="0" autoFill="0" autoLine="0" autoPict="0">
                <anchor moveWithCells="1">
                  <from>
                    <xdr:col>20</xdr:col>
                    <xdr:colOff>152400</xdr:colOff>
                    <xdr:row>11</xdr:row>
                    <xdr:rowOff>28575</xdr:rowOff>
                  </from>
                  <to>
                    <xdr:col>20</xdr:col>
                    <xdr:colOff>485775</xdr:colOff>
                    <xdr:row>12</xdr:row>
                    <xdr:rowOff>38100</xdr:rowOff>
                  </to>
                </anchor>
              </controlPr>
            </control>
          </mc:Choice>
        </mc:AlternateContent>
        <mc:AlternateContent xmlns:mc="http://schemas.openxmlformats.org/markup-compatibility/2006">
          <mc:Choice Requires="x14">
            <control shapeId="33099" r:id="rId334" name="Check Box 331">
              <controlPr defaultSize="0" autoFill="0" autoLine="0" autoPict="0">
                <anchor moveWithCells="1">
                  <from>
                    <xdr:col>20</xdr:col>
                    <xdr:colOff>152400</xdr:colOff>
                    <xdr:row>12</xdr:row>
                    <xdr:rowOff>0</xdr:rowOff>
                  </from>
                  <to>
                    <xdr:col>20</xdr:col>
                    <xdr:colOff>495300</xdr:colOff>
                    <xdr:row>13</xdr:row>
                    <xdr:rowOff>28575</xdr:rowOff>
                  </to>
                </anchor>
              </controlPr>
            </control>
          </mc:Choice>
        </mc:AlternateContent>
        <mc:AlternateContent xmlns:mc="http://schemas.openxmlformats.org/markup-compatibility/2006">
          <mc:Choice Requires="x14">
            <control shapeId="33100" r:id="rId335" name="Check Box 332">
              <controlPr defaultSize="0" autoFill="0" autoLine="0" autoPict="0">
                <anchor moveWithCells="1">
                  <from>
                    <xdr:col>20</xdr:col>
                    <xdr:colOff>152400</xdr:colOff>
                    <xdr:row>13</xdr:row>
                    <xdr:rowOff>0</xdr:rowOff>
                  </from>
                  <to>
                    <xdr:col>20</xdr:col>
                    <xdr:colOff>495300</xdr:colOff>
                    <xdr:row>14</xdr:row>
                    <xdr:rowOff>38100</xdr:rowOff>
                  </to>
                </anchor>
              </controlPr>
            </control>
          </mc:Choice>
        </mc:AlternateContent>
        <mc:AlternateContent xmlns:mc="http://schemas.openxmlformats.org/markup-compatibility/2006">
          <mc:Choice Requires="x14">
            <control shapeId="33101" r:id="rId336" name="Check Box 333">
              <controlPr defaultSize="0" autoFill="0" autoLine="0" autoPict="0">
                <anchor moveWithCells="1">
                  <from>
                    <xdr:col>20</xdr:col>
                    <xdr:colOff>152400</xdr:colOff>
                    <xdr:row>14</xdr:row>
                    <xdr:rowOff>0</xdr:rowOff>
                  </from>
                  <to>
                    <xdr:col>20</xdr:col>
                    <xdr:colOff>485775</xdr:colOff>
                    <xdr:row>15</xdr:row>
                    <xdr:rowOff>38100</xdr:rowOff>
                  </to>
                </anchor>
              </controlPr>
            </control>
          </mc:Choice>
        </mc:AlternateContent>
        <mc:AlternateContent xmlns:mc="http://schemas.openxmlformats.org/markup-compatibility/2006">
          <mc:Choice Requires="x14">
            <control shapeId="33102" r:id="rId337" name="Check Box 334">
              <controlPr defaultSize="0" autoFill="0" autoLine="0" autoPict="0">
                <anchor moveWithCells="1">
                  <from>
                    <xdr:col>20</xdr:col>
                    <xdr:colOff>152400</xdr:colOff>
                    <xdr:row>15</xdr:row>
                    <xdr:rowOff>0</xdr:rowOff>
                  </from>
                  <to>
                    <xdr:col>20</xdr:col>
                    <xdr:colOff>495300</xdr:colOff>
                    <xdr:row>16</xdr:row>
                    <xdr:rowOff>38100</xdr:rowOff>
                  </to>
                </anchor>
              </controlPr>
            </control>
          </mc:Choice>
        </mc:AlternateContent>
        <mc:AlternateContent xmlns:mc="http://schemas.openxmlformats.org/markup-compatibility/2006">
          <mc:Choice Requires="x14">
            <control shapeId="33103" r:id="rId338" name="Check Box 335">
              <controlPr defaultSize="0" autoFill="0" autoLine="0" autoPict="0">
                <anchor moveWithCells="1">
                  <from>
                    <xdr:col>20</xdr:col>
                    <xdr:colOff>152400</xdr:colOff>
                    <xdr:row>16</xdr:row>
                    <xdr:rowOff>28575</xdr:rowOff>
                  </from>
                  <to>
                    <xdr:col>20</xdr:col>
                    <xdr:colOff>495300</xdr:colOff>
                    <xdr:row>17</xdr:row>
                    <xdr:rowOff>38100</xdr:rowOff>
                  </to>
                </anchor>
              </controlPr>
            </control>
          </mc:Choice>
        </mc:AlternateContent>
        <mc:AlternateContent xmlns:mc="http://schemas.openxmlformats.org/markup-compatibility/2006">
          <mc:Choice Requires="x14">
            <control shapeId="33104" r:id="rId339" name="Check Box 336">
              <controlPr defaultSize="0" autoFill="0" autoLine="0" autoPict="0">
                <anchor moveWithCells="1">
                  <from>
                    <xdr:col>20</xdr:col>
                    <xdr:colOff>152400</xdr:colOff>
                    <xdr:row>17</xdr:row>
                    <xdr:rowOff>28575</xdr:rowOff>
                  </from>
                  <to>
                    <xdr:col>20</xdr:col>
                    <xdr:colOff>495300</xdr:colOff>
                    <xdr:row>18</xdr:row>
                    <xdr:rowOff>38100</xdr:rowOff>
                  </to>
                </anchor>
              </controlPr>
            </control>
          </mc:Choice>
        </mc:AlternateContent>
        <mc:AlternateContent xmlns:mc="http://schemas.openxmlformats.org/markup-compatibility/2006">
          <mc:Choice Requires="x14">
            <control shapeId="33105" r:id="rId340" name="Check Box 337">
              <controlPr defaultSize="0" autoFill="0" autoLine="0" autoPict="0">
                <anchor moveWithCells="1">
                  <from>
                    <xdr:col>20</xdr:col>
                    <xdr:colOff>180975</xdr:colOff>
                    <xdr:row>18</xdr:row>
                    <xdr:rowOff>28575</xdr:rowOff>
                  </from>
                  <to>
                    <xdr:col>20</xdr:col>
                    <xdr:colOff>495300</xdr:colOff>
                    <xdr:row>19</xdr:row>
                    <xdr:rowOff>38100</xdr:rowOff>
                  </to>
                </anchor>
              </controlPr>
            </control>
          </mc:Choice>
        </mc:AlternateContent>
        <mc:AlternateContent xmlns:mc="http://schemas.openxmlformats.org/markup-compatibility/2006">
          <mc:Choice Requires="x14">
            <control shapeId="33106" r:id="rId341" name="Check Box 338">
              <controlPr defaultSize="0" autoFill="0" autoLine="0" autoPict="0">
                <anchor moveWithCells="1">
                  <from>
                    <xdr:col>20</xdr:col>
                    <xdr:colOff>152400</xdr:colOff>
                    <xdr:row>19</xdr:row>
                    <xdr:rowOff>28575</xdr:rowOff>
                  </from>
                  <to>
                    <xdr:col>20</xdr:col>
                    <xdr:colOff>495300</xdr:colOff>
                    <xdr:row>20</xdr:row>
                    <xdr:rowOff>38100</xdr:rowOff>
                  </to>
                </anchor>
              </controlPr>
            </control>
          </mc:Choice>
        </mc:AlternateContent>
        <mc:AlternateContent xmlns:mc="http://schemas.openxmlformats.org/markup-compatibility/2006">
          <mc:Choice Requires="x14">
            <control shapeId="33107" r:id="rId342" name="Check Box 339">
              <controlPr defaultSize="0" autoFill="0" autoLine="0" autoPict="0">
                <anchor moveWithCells="1">
                  <from>
                    <xdr:col>20</xdr:col>
                    <xdr:colOff>180975</xdr:colOff>
                    <xdr:row>20</xdr:row>
                    <xdr:rowOff>0</xdr:rowOff>
                  </from>
                  <to>
                    <xdr:col>20</xdr:col>
                    <xdr:colOff>495300</xdr:colOff>
                    <xdr:row>21</xdr:row>
                    <xdr:rowOff>38100</xdr:rowOff>
                  </to>
                </anchor>
              </controlPr>
            </control>
          </mc:Choice>
        </mc:AlternateContent>
        <mc:AlternateContent xmlns:mc="http://schemas.openxmlformats.org/markup-compatibility/2006">
          <mc:Choice Requires="x14">
            <control shapeId="33108" r:id="rId343" name="Check Box 340">
              <controlPr defaultSize="0" autoFill="0" autoLine="0" autoPict="0">
                <anchor moveWithCells="1">
                  <from>
                    <xdr:col>20</xdr:col>
                    <xdr:colOff>180975</xdr:colOff>
                    <xdr:row>21</xdr:row>
                    <xdr:rowOff>28575</xdr:rowOff>
                  </from>
                  <to>
                    <xdr:col>20</xdr:col>
                    <xdr:colOff>495300</xdr:colOff>
                    <xdr:row>22</xdr:row>
                    <xdr:rowOff>38100</xdr:rowOff>
                  </to>
                </anchor>
              </controlPr>
            </control>
          </mc:Choice>
        </mc:AlternateContent>
        <mc:AlternateContent xmlns:mc="http://schemas.openxmlformats.org/markup-compatibility/2006">
          <mc:Choice Requires="x14">
            <control shapeId="33109" r:id="rId344" name="Check Box 341">
              <controlPr defaultSize="0" autoFill="0" autoLine="0" autoPict="0">
                <anchor moveWithCells="1">
                  <from>
                    <xdr:col>20</xdr:col>
                    <xdr:colOff>180975</xdr:colOff>
                    <xdr:row>22</xdr:row>
                    <xdr:rowOff>28575</xdr:rowOff>
                  </from>
                  <to>
                    <xdr:col>20</xdr:col>
                    <xdr:colOff>523875</xdr:colOff>
                    <xdr:row>23</xdr:row>
                    <xdr:rowOff>38100</xdr:rowOff>
                  </to>
                </anchor>
              </controlPr>
            </control>
          </mc:Choice>
        </mc:AlternateContent>
        <mc:AlternateContent xmlns:mc="http://schemas.openxmlformats.org/markup-compatibility/2006">
          <mc:Choice Requires="x14">
            <control shapeId="33110" r:id="rId345" name="Check Box 342">
              <controlPr defaultSize="0" autoFill="0" autoLine="0" autoPict="0">
                <anchor moveWithCells="1">
                  <from>
                    <xdr:col>20</xdr:col>
                    <xdr:colOff>152400</xdr:colOff>
                    <xdr:row>23</xdr:row>
                    <xdr:rowOff>28575</xdr:rowOff>
                  </from>
                  <to>
                    <xdr:col>20</xdr:col>
                    <xdr:colOff>495300</xdr:colOff>
                    <xdr:row>24</xdr:row>
                    <xdr:rowOff>38100</xdr:rowOff>
                  </to>
                </anchor>
              </controlPr>
            </control>
          </mc:Choice>
        </mc:AlternateContent>
        <mc:AlternateContent xmlns:mc="http://schemas.openxmlformats.org/markup-compatibility/2006">
          <mc:Choice Requires="x14">
            <control shapeId="33111" r:id="rId346" name="Check Box 343">
              <controlPr defaultSize="0" autoFill="0" autoLine="0" autoPict="0">
                <anchor moveWithCells="1">
                  <from>
                    <xdr:col>20</xdr:col>
                    <xdr:colOff>152400</xdr:colOff>
                    <xdr:row>24</xdr:row>
                    <xdr:rowOff>28575</xdr:rowOff>
                  </from>
                  <to>
                    <xdr:col>20</xdr:col>
                    <xdr:colOff>495300</xdr:colOff>
                    <xdr:row>25</xdr:row>
                    <xdr:rowOff>38100</xdr:rowOff>
                  </to>
                </anchor>
              </controlPr>
            </control>
          </mc:Choice>
        </mc:AlternateContent>
        <mc:AlternateContent xmlns:mc="http://schemas.openxmlformats.org/markup-compatibility/2006">
          <mc:Choice Requires="x14">
            <control shapeId="33112" r:id="rId347" name="Check Box 344">
              <controlPr defaultSize="0" autoFill="0" autoLine="0" autoPict="0">
                <anchor moveWithCells="1">
                  <from>
                    <xdr:col>20</xdr:col>
                    <xdr:colOff>152400</xdr:colOff>
                    <xdr:row>25</xdr:row>
                    <xdr:rowOff>28575</xdr:rowOff>
                  </from>
                  <to>
                    <xdr:col>20</xdr:col>
                    <xdr:colOff>495300</xdr:colOff>
                    <xdr:row>26</xdr:row>
                    <xdr:rowOff>38100</xdr:rowOff>
                  </to>
                </anchor>
              </controlPr>
            </control>
          </mc:Choice>
        </mc:AlternateContent>
        <mc:AlternateContent xmlns:mc="http://schemas.openxmlformats.org/markup-compatibility/2006">
          <mc:Choice Requires="x14">
            <control shapeId="33113" r:id="rId348" name="Check Box 345">
              <controlPr defaultSize="0" autoFill="0" autoLine="0" autoPict="0">
                <anchor moveWithCells="1">
                  <from>
                    <xdr:col>20</xdr:col>
                    <xdr:colOff>152400</xdr:colOff>
                    <xdr:row>26</xdr:row>
                    <xdr:rowOff>28575</xdr:rowOff>
                  </from>
                  <to>
                    <xdr:col>20</xdr:col>
                    <xdr:colOff>495300</xdr:colOff>
                    <xdr:row>27</xdr:row>
                    <xdr:rowOff>38100</xdr:rowOff>
                  </to>
                </anchor>
              </controlPr>
            </control>
          </mc:Choice>
        </mc:AlternateContent>
        <mc:AlternateContent xmlns:mc="http://schemas.openxmlformats.org/markup-compatibility/2006">
          <mc:Choice Requires="x14">
            <control shapeId="33114" r:id="rId349" name="Check Box 346">
              <controlPr defaultSize="0" autoFill="0" autoLine="0" autoPict="0">
                <anchor moveWithCells="1">
                  <from>
                    <xdr:col>2</xdr:col>
                    <xdr:colOff>152400</xdr:colOff>
                    <xdr:row>4</xdr:row>
                    <xdr:rowOff>28575</xdr:rowOff>
                  </from>
                  <to>
                    <xdr:col>2</xdr:col>
                    <xdr:colOff>485775</xdr:colOff>
                    <xdr:row>5</xdr:row>
                    <xdr:rowOff>38100</xdr:rowOff>
                  </to>
                </anchor>
              </controlPr>
            </control>
          </mc:Choice>
        </mc:AlternateContent>
        <mc:AlternateContent xmlns:mc="http://schemas.openxmlformats.org/markup-compatibility/2006">
          <mc:Choice Requires="x14">
            <control shapeId="33115" r:id="rId350" name="Check Box 347">
              <controlPr defaultSize="0" autoFill="0" autoLine="0" autoPict="0">
                <anchor moveWithCells="1">
                  <from>
                    <xdr:col>2</xdr:col>
                    <xdr:colOff>152400</xdr:colOff>
                    <xdr:row>5</xdr:row>
                    <xdr:rowOff>0</xdr:rowOff>
                  </from>
                  <to>
                    <xdr:col>2</xdr:col>
                    <xdr:colOff>495300</xdr:colOff>
                    <xdr:row>6</xdr:row>
                    <xdr:rowOff>38100</xdr:rowOff>
                  </to>
                </anchor>
              </controlPr>
            </control>
          </mc:Choice>
        </mc:AlternateContent>
        <mc:AlternateContent xmlns:mc="http://schemas.openxmlformats.org/markup-compatibility/2006">
          <mc:Choice Requires="x14">
            <control shapeId="33116" r:id="rId351" name="Check Box 348">
              <controlPr defaultSize="0" autoFill="0" autoLine="0" autoPict="0">
                <anchor moveWithCells="1">
                  <from>
                    <xdr:col>2</xdr:col>
                    <xdr:colOff>152400</xdr:colOff>
                    <xdr:row>6</xdr:row>
                    <xdr:rowOff>0</xdr:rowOff>
                  </from>
                  <to>
                    <xdr:col>2</xdr:col>
                    <xdr:colOff>495300</xdr:colOff>
                    <xdr:row>7</xdr:row>
                    <xdr:rowOff>38100</xdr:rowOff>
                  </to>
                </anchor>
              </controlPr>
            </control>
          </mc:Choice>
        </mc:AlternateContent>
        <mc:AlternateContent xmlns:mc="http://schemas.openxmlformats.org/markup-compatibility/2006">
          <mc:Choice Requires="x14">
            <control shapeId="33117" r:id="rId352" name="Check Box 349">
              <controlPr defaultSize="0" autoFill="0" autoLine="0" autoPict="0">
                <anchor moveWithCells="1">
                  <from>
                    <xdr:col>2</xdr:col>
                    <xdr:colOff>152400</xdr:colOff>
                    <xdr:row>7</xdr:row>
                    <xdr:rowOff>0</xdr:rowOff>
                  </from>
                  <to>
                    <xdr:col>2</xdr:col>
                    <xdr:colOff>495300</xdr:colOff>
                    <xdr:row>8</xdr:row>
                    <xdr:rowOff>38100</xdr:rowOff>
                  </to>
                </anchor>
              </controlPr>
            </control>
          </mc:Choice>
        </mc:AlternateContent>
        <mc:AlternateContent xmlns:mc="http://schemas.openxmlformats.org/markup-compatibility/2006">
          <mc:Choice Requires="x14">
            <control shapeId="33118" r:id="rId353" name="Check Box 350">
              <controlPr defaultSize="0" autoFill="0" autoLine="0" autoPict="0">
                <anchor moveWithCells="1">
                  <from>
                    <xdr:col>2</xdr:col>
                    <xdr:colOff>152400</xdr:colOff>
                    <xdr:row>8</xdr:row>
                    <xdr:rowOff>28575</xdr:rowOff>
                  </from>
                  <to>
                    <xdr:col>2</xdr:col>
                    <xdr:colOff>485775</xdr:colOff>
                    <xdr:row>9</xdr:row>
                    <xdr:rowOff>66675</xdr:rowOff>
                  </to>
                </anchor>
              </controlPr>
            </control>
          </mc:Choice>
        </mc:AlternateContent>
        <mc:AlternateContent xmlns:mc="http://schemas.openxmlformats.org/markup-compatibility/2006">
          <mc:Choice Requires="x14">
            <control shapeId="33119" r:id="rId354" name="Check Box 351">
              <controlPr defaultSize="0" autoFill="0" autoLine="0" autoPict="0">
                <anchor moveWithCells="1">
                  <from>
                    <xdr:col>2</xdr:col>
                    <xdr:colOff>142875</xdr:colOff>
                    <xdr:row>9</xdr:row>
                    <xdr:rowOff>28575</xdr:rowOff>
                  </from>
                  <to>
                    <xdr:col>2</xdr:col>
                    <xdr:colOff>485775</xdr:colOff>
                    <xdr:row>10</xdr:row>
                    <xdr:rowOff>38100</xdr:rowOff>
                  </to>
                </anchor>
              </controlPr>
            </control>
          </mc:Choice>
        </mc:AlternateContent>
        <mc:AlternateContent xmlns:mc="http://schemas.openxmlformats.org/markup-compatibility/2006">
          <mc:Choice Requires="x14">
            <control shapeId="33120" r:id="rId355" name="Check Box 352">
              <controlPr defaultSize="0" autoFill="0" autoLine="0" autoPict="0">
                <anchor moveWithCells="1">
                  <from>
                    <xdr:col>2</xdr:col>
                    <xdr:colOff>152400</xdr:colOff>
                    <xdr:row>10</xdr:row>
                    <xdr:rowOff>28575</xdr:rowOff>
                  </from>
                  <to>
                    <xdr:col>2</xdr:col>
                    <xdr:colOff>485775</xdr:colOff>
                    <xdr:row>11</xdr:row>
                    <xdr:rowOff>38100</xdr:rowOff>
                  </to>
                </anchor>
              </controlPr>
            </control>
          </mc:Choice>
        </mc:AlternateContent>
        <mc:AlternateContent xmlns:mc="http://schemas.openxmlformats.org/markup-compatibility/2006">
          <mc:Choice Requires="x14">
            <control shapeId="33121" r:id="rId356" name="Check Box 353">
              <controlPr defaultSize="0" autoFill="0" autoLine="0" autoPict="0">
                <anchor moveWithCells="1">
                  <from>
                    <xdr:col>2</xdr:col>
                    <xdr:colOff>152400</xdr:colOff>
                    <xdr:row>11</xdr:row>
                    <xdr:rowOff>28575</xdr:rowOff>
                  </from>
                  <to>
                    <xdr:col>2</xdr:col>
                    <xdr:colOff>485775</xdr:colOff>
                    <xdr:row>12</xdr:row>
                    <xdr:rowOff>38100</xdr:rowOff>
                  </to>
                </anchor>
              </controlPr>
            </control>
          </mc:Choice>
        </mc:AlternateContent>
        <mc:AlternateContent xmlns:mc="http://schemas.openxmlformats.org/markup-compatibility/2006">
          <mc:Choice Requires="x14">
            <control shapeId="33122" r:id="rId357" name="Check Box 354">
              <controlPr defaultSize="0" autoFill="0" autoLine="0" autoPict="0">
                <anchor moveWithCells="1">
                  <from>
                    <xdr:col>2</xdr:col>
                    <xdr:colOff>152400</xdr:colOff>
                    <xdr:row>12</xdr:row>
                    <xdr:rowOff>0</xdr:rowOff>
                  </from>
                  <to>
                    <xdr:col>2</xdr:col>
                    <xdr:colOff>495300</xdr:colOff>
                    <xdr:row>13</xdr:row>
                    <xdr:rowOff>38100</xdr:rowOff>
                  </to>
                </anchor>
              </controlPr>
            </control>
          </mc:Choice>
        </mc:AlternateContent>
        <mc:AlternateContent xmlns:mc="http://schemas.openxmlformats.org/markup-compatibility/2006">
          <mc:Choice Requires="x14">
            <control shapeId="33123" r:id="rId358" name="Check Box 355">
              <controlPr defaultSize="0" autoFill="0" autoLine="0" autoPict="0">
                <anchor moveWithCells="1">
                  <from>
                    <xdr:col>2</xdr:col>
                    <xdr:colOff>152400</xdr:colOff>
                    <xdr:row>13</xdr:row>
                    <xdr:rowOff>0</xdr:rowOff>
                  </from>
                  <to>
                    <xdr:col>2</xdr:col>
                    <xdr:colOff>495300</xdr:colOff>
                    <xdr:row>14</xdr:row>
                    <xdr:rowOff>38100</xdr:rowOff>
                  </to>
                </anchor>
              </controlPr>
            </control>
          </mc:Choice>
        </mc:AlternateContent>
        <mc:AlternateContent xmlns:mc="http://schemas.openxmlformats.org/markup-compatibility/2006">
          <mc:Choice Requires="x14">
            <control shapeId="33124" r:id="rId359" name="Check Box 356">
              <controlPr defaultSize="0" autoFill="0" autoLine="0" autoPict="0">
                <anchor moveWithCells="1">
                  <from>
                    <xdr:col>2</xdr:col>
                    <xdr:colOff>152400</xdr:colOff>
                    <xdr:row>14</xdr:row>
                    <xdr:rowOff>0</xdr:rowOff>
                  </from>
                  <to>
                    <xdr:col>2</xdr:col>
                    <xdr:colOff>485775</xdr:colOff>
                    <xdr:row>15</xdr:row>
                    <xdr:rowOff>38100</xdr:rowOff>
                  </to>
                </anchor>
              </controlPr>
            </control>
          </mc:Choice>
        </mc:AlternateContent>
        <mc:AlternateContent xmlns:mc="http://schemas.openxmlformats.org/markup-compatibility/2006">
          <mc:Choice Requires="x14">
            <control shapeId="33125" r:id="rId360" name="Check Box 357">
              <controlPr defaultSize="0" autoFill="0" autoLine="0" autoPict="0">
                <anchor moveWithCells="1">
                  <from>
                    <xdr:col>2</xdr:col>
                    <xdr:colOff>152400</xdr:colOff>
                    <xdr:row>15</xdr:row>
                    <xdr:rowOff>0</xdr:rowOff>
                  </from>
                  <to>
                    <xdr:col>2</xdr:col>
                    <xdr:colOff>495300</xdr:colOff>
                    <xdr:row>16</xdr:row>
                    <xdr:rowOff>38100</xdr:rowOff>
                  </to>
                </anchor>
              </controlPr>
            </control>
          </mc:Choice>
        </mc:AlternateContent>
        <mc:AlternateContent xmlns:mc="http://schemas.openxmlformats.org/markup-compatibility/2006">
          <mc:Choice Requires="x14">
            <control shapeId="33126" r:id="rId361" name="Check Box 358">
              <controlPr defaultSize="0" autoFill="0" autoLine="0" autoPict="0">
                <anchor moveWithCells="1">
                  <from>
                    <xdr:col>2</xdr:col>
                    <xdr:colOff>152400</xdr:colOff>
                    <xdr:row>16</xdr:row>
                    <xdr:rowOff>28575</xdr:rowOff>
                  </from>
                  <to>
                    <xdr:col>2</xdr:col>
                    <xdr:colOff>495300</xdr:colOff>
                    <xdr:row>17</xdr:row>
                    <xdr:rowOff>66675</xdr:rowOff>
                  </to>
                </anchor>
              </controlPr>
            </control>
          </mc:Choice>
        </mc:AlternateContent>
        <mc:AlternateContent xmlns:mc="http://schemas.openxmlformats.org/markup-compatibility/2006">
          <mc:Choice Requires="x14">
            <control shapeId="33127" r:id="rId362" name="Check Box 359">
              <controlPr defaultSize="0" autoFill="0" autoLine="0" autoPict="0">
                <anchor moveWithCells="1">
                  <from>
                    <xdr:col>2</xdr:col>
                    <xdr:colOff>152400</xdr:colOff>
                    <xdr:row>17</xdr:row>
                    <xdr:rowOff>28575</xdr:rowOff>
                  </from>
                  <to>
                    <xdr:col>2</xdr:col>
                    <xdr:colOff>495300</xdr:colOff>
                    <xdr:row>18</xdr:row>
                    <xdr:rowOff>38100</xdr:rowOff>
                  </to>
                </anchor>
              </controlPr>
            </control>
          </mc:Choice>
        </mc:AlternateContent>
        <mc:AlternateContent xmlns:mc="http://schemas.openxmlformats.org/markup-compatibility/2006">
          <mc:Choice Requires="x14">
            <control shapeId="33128" r:id="rId363" name="Check Box 360">
              <controlPr defaultSize="0" autoFill="0" autoLine="0" autoPict="0">
                <anchor moveWithCells="1">
                  <from>
                    <xdr:col>2</xdr:col>
                    <xdr:colOff>180975</xdr:colOff>
                    <xdr:row>18</xdr:row>
                    <xdr:rowOff>28575</xdr:rowOff>
                  </from>
                  <to>
                    <xdr:col>2</xdr:col>
                    <xdr:colOff>495300</xdr:colOff>
                    <xdr:row>19</xdr:row>
                    <xdr:rowOff>38100</xdr:rowOff>
                  </to>
                </anchor>
              </controlPr>
            </control>
          </mc:Choice>
        </mc:AlternateContent>
        <mc:AlternateContent xmlns:mc="http://schemas.openxmlformats.org/markup-compatibility/2006">
          <mc:Choice Requires="x14">
            <control shapeId="33129" r:id="rId364" name="Check Box 361">
              <controlPr defaultSize="0" autoFill="0" autoLine="0" autoPict="0">
                <anchor moveWithCells="1">
                  <from>
                    <xdr:col>2</xdr:col>
                    <xdr:colOff>152400</xdr:colOff>
                    <xdr:row>19</xdr:row>
                    <xdr:rowOff>28575</xdr:rowOff>
                  </from>
                  <to>
                    <xdr:col>2</xdr:col>
                    <xdr:colOff>495300</xdr:colOff>
                    <xdr:row>20</xdr:row>
                    <xdr:rowOff>38100</xdr:rowOff>
                  </to>
                </anchor>
              </controlPr>
            </control>
          </mc:Choice>
        </mc:AlternateContent>
        <mc:AlternateContent xmlns:mc="http://schemas.openxmlformats.org/markup-compatibility/2006">
          <mc:Choice Requires="x14">
            <control shapeId="33130" r:id="rId365" name="Check Box 362">
              <controlPr defaultSize="0" autoFill="0" autoLine="0" autoPict="0">
                <anchor moveWithCells="1">
                  <from>
                    <xdr:col>2</xdr:col>
                    <xdr:colOff>180975</xdr:colOff>
                    <xdr:row>20</xdr:row>
                    <xdr:rowOff>0</xdr:rowOff>
                  </from>
                  <to>
                    <xdr:col>2</xdr:col>
                    <xdr:colOff>495300</xdr:colOff>
                    <xdr:row>21</xdr:row>
                    <xdr:rowOff>38100</xdr:rowOff>
                  </to>
                </anchor>
              </controlPr>
            </control>
          </mc:Choice>
        </mc:AlternateContent>
        <mc:AlternateContent xmlns:mc="http://schemas.openxmlformats.org/markup-compatibility/2006">
          <mc:Choice Requires="x14">
            <control shapeId="33131" r:id="rId366" name="Check Box 363">
              <controlPr defaultSize="0" autoFill="0" autoLine="0" autoPict="0">
                <anchor moveWithCells="1">
                  <from>
                    <xdr:col>2</xdr:col>
                    <xdr:colOff>180975</xdr:colOff>
                    <xdr:row>21</xdr:row>
                    <xdr:rowOff>28575</xdr:rowOff>
                  </from>
                  <to>
                    <xdr:col>2</xdr:col>
                    <xdr:colOff>495300</xdr:colOff>
                    <xdr:row>22</xdr:row>
                    <xdr:rowOff>38100</xdr:rowOff>
                  </to>
                </anchor>
              </controlPr>
            </control>
          </mc:Choice>
        </mc:AlternateContent>
        <mc:AlternateContent xmlns:mc="http://schemas.openxmlformats.org/markup-compatibility/2006">
          <mc:Choice Requires="x14">
            <control shapeId="33132" r:id="rId367" name="Check Box 364">
              <controlPr defaultSize="0" autoFill="0" autoLine="0" autoPict="0">
                <anchor moveWithCells="1">
                  <from>
                    <xdr:col>2</xdr:col>
                    <xdr:colOff>180975</xdr:colOff>
                    <xdr:row>22</xdr:row>
                    <xdr:rowOff>28575</xdr:rowOff>
                  </from>
                  <to>
                    <xdr:col>2</xdr:col>
                    <xdr:colOff>495300</xdr:colOff>
                    <xdr:row>23</xdr:row>
                    <xdr:rowOff>66675</xdr:rowOff>
                  </to>
                </anchor>
              </controlPr>
            </control>
          </mc:Choice>
        </mc:AlternateContent>
        <mc:AlternateContent xmlns:mc="http://schemas.openxmlformats.org/markup-compatibility/2006">
          <mc:Choice Requires="x14">
            <control shapeId="33133" r:id="rId368" name="Check Box 365">
              <controlPr defaultSize="0" autoFill="0" autoLine="0" autoPict="0">
                <anchor moveWithCells="1">
                  <from>
                    <xdr:col>2</xdr:col>
                    <xdr:colOff>152400</xdr:colOff>
                    <xdr:row>23</xdr:row>
                    <xdr:rowOff>28575</xdr:rowOff>
                  </from>
                  <to>
                    <xdr:col>2</xdr:col>
                    <xdr:colOff>495300</xdr:colOff>
                    <xdr:row>24</xdr:row>
                    <xdr:rowOff>66675</xdr:rowOff>
                  </to>
                </anchor>
              </controlPr>
            </control>
          </mc:Choice>
        </mc:AlternateContent>
        <mc:AlternateContent xmlns:mc="http://schemas.openxmlformats.org/markup-compatibility/2006">
          <mc:Choice Requires="x14">
            <control shapeId="33134" r:id="rId369" name="Check Box 366">
              <controlPr defaultSize="0" autoFill="0" autoLine="0" autoPict="0">
                <anchor moveWithCells="1">
                  <from>
                    <xdr:col>2</xdr:col>
                    <xdr:colOff>152400</xdr:colOff>
                    <xdr:row>24</xdr:row>
                    <xdr:rowOff>28575</xdr:rowOff>
                  </from>
                  <to>
                    <xdr:col>2</xdr:col>
                    <xdr:colOff>495300</xdr:colOff>
                    <xdr:row>25</xdr:row>
                    <xdr:rowOff>66675</xdr:rowOff>
                  </to>
                </anchor>
              </controlPr>
            </control>
          </mc:Choice>
        </mc:AlternateContent>
        <mc:AlternateContent xmlns:mc="http://schemas.openxmlformats.org/markup-compatibility/2006">
          <mc:Choice Requires="x14">
            <control shapeId="33135" r:id="rId370" name="Check Box 367">
              <controlPr defaultSize="0" autoFill="0" autoLine="0" autoPict="0">
                <anchor moveWithCells="1">
                  <from>
                    <xdr:col>2</xdr:col>
                    <xdr:colOff>152400</xdr:colOff>
                    <xdr:row>25</xdr:row>
                    <xdr:rowOff>28575</xdr:rowOff>
                  </from>
                  <to>
                    <xdr:col>2</xdr:col>
                    <xdr:colOff>495300</xdr:colOff>
                    <xdr:row>26</xdr:row>
                    <xdr:rowOff>38100</xdr:rowOff>
                  </to>
                </anchor>
              </controlPr>
            </control>
          </mc:Choice>
        </mc:AlternateContent>
        <mc:AlternateContent xmlns:mc="http://schemas.openxmlformats.org/markup-compatibility/2006">
          <mc:Choice Requires="x14">
            <control shapeId="33136" r:id="rId371" name="Check Box 368">
              <controlPr defaultSize="0" autoFill="0" autoLine="0" autoPict="0">
                <anchor moveWithCells="1">
                  <from>
                    <xdr:col>2</xdr:col>
                    <xdr:colOff>152400</xdr:colOff>
                    <xdr:row>26</xdr:row>
                    <xdr:rowOff>28575</xdr:rowOff>
                  </from>
                  <to>
                    <xdr:col>2</xdr:col>
                    <xdr:colOff>495300</xdr:colOff>
                    <xdr:row>27</xdr:row>
                    <xdr:rowOff>38100</xdr:rowOff>
                  </to>
                </anchor>
              </controlPr>
            </control>
          </mc:Choice>
        </mc:AlternateContent>
        <mc:AlternateContent xmlns:mc="http://schemas.openxmlformats.org/markup-compatibility/2006">
          <mc:Choice Requires="x14">
            <control shapeId="33137" r:id="rId372" name="Check Box 369">
              <controlPr defaultSize="0" autoFill="0" autoLine="0" autoPict="0">
                <anchor moveWithCells="1">
                  <from>
                    <xdr:col>1</xdr:col>
                    <xdr:colOff>152400</xdr:colOff>
                    <xdr:row>4</xdr:row>
                    <xdr:rowOff>28575</xdr:rowOff>
                  </from>
                  <to>
                    <xdr:col>1</xdr:col>
                    <xdr:colOff>485775</xdr:colOff>
                    <xdr:row>5</xdr:row>
                    <xdr:rowOff>38100</xdr:rowOff>
                  </to>
                </anchor>
              </controlPr>
            </control>
          </mc:Choice>
        </mc:AlternateContent>
        <mc:AlternateContent xmlns:mc="http://schemas.openxmlformats.org/markup-compatibility/2006">
          <mc:Choice Requires="x14">
            <control shapeId="33138" r:id="rId373" name="Check Box 370">
              <controlPr defaultSize="0" autoFill="0" autoLine="0" autoPict="0">
                <anchor moveWithCells="1">
                  <from>
                    <xdr:col>1</xdr:col>
                    <xdr:colOff>152400</xdr:colOff>
                    <xdr:row>5</xdr:row>
                    <xdr:rowOff>0</xdr:rowOff>
                  </from>
                  <to>
                    <xdr:col>1</xdr:col>
                    <xdr:colOff>495300</xdr:colOff>
                    <xdr:row>6</xdr:row>
                    <xdr:rowOff>38100</xdr:rowOff>
                  </to>
                </anchor>
              </controlPr>
            </control>
          </mc:Choice>
        </mc:AlternateContent>
        <mc:AlternateContent xmlns:mc="http://schemas.openxmlformats.org/markup-compatibility/2006">
          <mc:Choice Requires="x14">
            <control shapeId="33139" r:id="rId374" name="Check Box 371">
              <controlPr defaultSize="0" autoFill="0" autoLine="0" autoPict="0">
                <anchor moveWithCells="1">
                  <from>
                    <xdr:col>1</xdr:col>
                    <xdr:colOff>152400</xdr:colOff>
                    <xdr:row>6</xdr:row>
                    <xdr:rowOff>0</xdr:rowOff>
                  </from>
                  <to>
                    <xdr:col>1</xdr:col>
                    <xdr:colOff>495300</xdr:colOff>
                    <xdr:row>7</xdr:row>
                    <xdr:rowOff>38100</xdr:rowOff>
                  </to>
                </anchor>
              </controlPr>
            </control>
          </mc:Choice>
        </mc:AlternateContent>
        <mc:AlternateContent xmlns:mc="http://schemas.openxmlformats.org/markup-compatibility/2006">
          <mc:Choice Requires="x14">
            <control shapeId="33140" r:id="rId375" name="Check Box 372">
              <controlPr defaultSize="0" autoFill="0" autoLine="0" autoPict="0">
                <anchor moveWithCells="1">
                  <from>
                    <xdr:col>1</xdr:col>
                    <xdr:colOff>152400</xdr:colOff>
                    <xdr:row>7</xdr:row>
                    <xdr:rowOff>0</xdr:rowOff>
                  </from>
                  <to>
                    <xdr:col>1</xdr:col>
                    <xdr:colOff>495300</xdr:colOff>
                    <xdr:row>8</xdr:row>
                    <xdr:rowOff>38100</xdr:rowOff>
                  </to>
                </anchor>
              </controlPr>
            </control>
          </mc:Choice>
        </mc:AlternateContent>
        <mc:AlternateContent xmlns:mc="http://schemas.openxmlformats.org/markup-compatibility/2006">
          <mc:Choice Requires="x14">
            <control shapeId="33141" r:id="rId376" name="Check Box 373">
              <controlPr defaultSize="0" autoFill="0" autoLine="0" autoPict="0">
                <anchor moveWithCells="1">
                  <from>
                    <xdr:col>1</xdr:col>
                    <xdr:colOff>152400</xdr:colOff>
                    <xdr:row>8</xdr:row>
                    <xdr:rowOff>28575</xdr:rowOff>
                  </from>
                  <to>
                    <xdr:col>1</xdr:col>
                    <xdr:colOff>485775</xdr:colOff>
                    <xdr:row>9</xdr:row>
                    <xdr:rowOff>66675</xdr:rowOff>
                  </to>
                </anchor>
              </controlPr>
            </control>
          </mc:Choice>
        </mc:AlternateContent>
        <mc:AlternateContent xmlns:mc="http://schemas.openxmlformats.org/markup-compatibility/2006">
          <mc:Choice Requires="x14">
            <control shapeId="33142" r:id="rId377" name="Check Box 374">
              <controlPr defaultSize="0" autoFill="0" autoLine="0" autoPict="0">
                <anchor moveWithCells="1">
                  <from>
                    <xdr:col>1</xdr:col>
                    <xdr:colOff>142875</xdr:colOff>
                    <xdr:row>9</xdr:row>
                    <xdr:rowOff>28575</xdr:rowOff>
                  </from>
                  <to>
                    <xdr:col>1</xdr:col>
                    <xdr:colOff>485775</xdr:colOff>
                    <xdr:row>10</xdr:row>
                    <xdr:rowOff>38100</xdr:rowOff>
                  </to>
                </anchor>
              </controlPr>
            </control>
          </mc:Choice>
        </mc:AlternateContent>
        <mc:AlternateContent xmlns:mc="http://schemas.openxmlformats.org/markup-compatibility/2006">
          <mc:Choice Requires="x14">
            <control shapeId="33143" r:id="rId378" name="Check Box 375">
              <controlPr defaultSize="0" autoFill="0" autoLine="0" autoPict="0">
                <anchor moveWithCells="1">
                  <from>
                    <xdr:col>1</xdr:col>
                    <xdr:colOff>152400</xdr:colOff>
                    <xdr:row>10</xdr:row>
                    <xdr:rowOff>28575</xdr:rowOff>
                  </from>
                  <to>
                    <xdr:col>1</xdr:col>
                    <xdr:colOff>485775</xdr:colOff>
                    <xdr:row>11</xdr:row>
                    <xdr:rowOff>38100</xdr:rowOff>
                  </to>
                </anchor>
              </controlPr>
            </control>
          </mc:Choice>
        </mc:AlternateContent>
        <mc:AlternateContent xmlns:mc="http://schemas.openxmlformats.org/markup-compatibility/2006">
          <mc:Choice Requires="x14">
            <control shapeId="33144" r:id="rId379" name="Check Box 376">
              <controlPr defaultSize="0" autoFill="0" autoLine="0" autoPict="0">
                <anchor moveWithCells="1">
                  <from>
                    <xdr:col>1</xdr:col>
                    <xdr:colOff>152400</xdr:colOff>
                    <xdr:row>11</xdr:row>
                    <xdr:rowOff>28575</xdr:rowOff>
                  </from>
                  <to>
                    <xdr:col>1</xdr:col>
                    <xdr:colOff>485775</xdr:colOff>
                    <xdr:row>12</xdr:row>
                    <xdr:rowOff>38100</xdr:rowOff>
                  </to>
                </anchor>
              </controlPr>
            </control>
          </mc:Choice>
        </mc:AlternateContent>
        <mc:AlternateContent xmlns:mc="http://schemas.openxmlformats.org/markup-compatibility/2006">
          <mc:Choice Requires="x14">
            <control shapeId="33145" r:id="rId380" name="Check Box 377">
              <controlPr defaultSize="0" autoFill="0" autoLine="0" autoPict="0">
                <anchor moveWithCells="1">
                  <from>
                    <xdr:col>1</xdr:col>
                    <xdr:colOff>152400</xdr:colOff>
                    <xdr:row>12</xdr:row>
                    <xdr:rowOff>0</xdr:rowOff>
                  </from>
                  <to>
                    <xdr:col>1</xdr:col>
                    <xdr:colOff>495300</xdr:colOff>
                    <xdr:row>13</xdr:row>
                    <xdr:rowOff>38100</xdr:rowOff>
                  </to>
                </anchor>
              </controlPr>
            </control>
          </mc:Choice>
        </mc:AlternateContent>
        <mc:AlternateContent xmlns:mc="http://schemas.openxmlformats.org/markup-compatibility/2006">
          <mc:Choice Requires="x14">
            <control shapeId="33146" r:id="rId381" name="Check Box 378">
              <controlPr defaultSize="0" autoFill="0" autoLine="0" autoPict="0">
                <anchor moveWithCells="1">
                  <from>
                    <xdr:col>1</xdr:col>
                    <xdr:colOff>152400</xdr:colOff>
                    <xdr:row>13</xdr:row>
                    <xdr:rowOff>0</xdr:rowOff>
                  </from>
                  <to>
                    <xdr:col>1</xdr:col>
                    <xdr:colOff>495300</xdr:colOff>
                    <xdr:row>14</xdr:row>
                    <xdr:rowOff>38100</xdr:rowOff>
                  </to>
                </anchor>
              </controlPr>
            </control>
          </mc:Choice>
        </mc:AlternateContent>
        <mc:AlternateContent xmlns:mc="http://schemas.openxmlformats.org/markup-compatibility/2006">
          <mc:Choice Requires="x14">
            <control shapeId="33147" r:id="rId382" name="Check Box 379">
              <controlPr defaultSize="0" autoFill="0" autoLine="0" autoPict="0">
                <anchor moveWithCells="1">
                  <from>
                    <xdr:col>1</xdr:col>
                    <xdr:colOff>152400</xdr:colOff>
                    <xdr:row>14</xdr:row>
                    <xdr:rowOff>0</xdr:rowOff>
                  </from>
                  <to>
                    <xdr:col>1</xdr:col>
                    <xdr:colOff>485775</xdr:colOff>
                    <xdr:row>15</xdr:row>
                    <xdr:rowOff>38100</xdr:rowOff>
                  </to>
                </anchor>
              </controlPr>
            </control>
          </mc:Choice>
        </mc:AlternateContent>
        <mc:AlternateContent xmlns:mc="http://schemas.openxmlformats.org/markup-compatibility/2006">
          <mc:Choice Requires="x14">
            <control shapeId="33148" r:id="rId383" name="Check Box 380">
              <controlPr defaultSize="0" autoFill="0" autoLine="0" autoPict="0">
                <anchor moveWithCells="1">
                  <from>
                    <xdr:col>1</xdr:col>
                    <xdr:colOff>152400</xdr:colOff>
                    <xdr:row>15</xdr:row>
                    <xdr:rowOff>0</xdr:rowOff>
                  </from>
                  <to>
                    <xdr:col>1</xdr:col>
                    <xdr:colOff>495300</xdr:colOff>
                    <xdr:row>16</xdr:row>
                    <xdr:rowOff>38100</xdr:rowOff>
                  </to>
                </anchor>
              </controlPr>
            </control>
          </mc:Choice>
        </mc:AlternateContent>
        <mc:AlternateContent xmlns:mc="http://schemas.openxmlformats.org/markup-compatibility/2006">
          <mc:Choice Requires="x14">
            <control shapeId="33149" r:id="rId384" name="Check Box 381">
              <controlPr defaultSize="0" autoFill="0" autoLine="0" autoPict="0">
                <anchor moveWithCells="1">
                  <from>
                    <xdr:col>1</xdr:col>
                    <xdr:colOff>152400</xdr:colOff>
                    <xdr:row>16</xdr:row>
                    <xdr:rowOff>28575</xdr:rowOff>
                  </from>
                  <to>
                    <xdr:col>1</xdr:col>
                    <xdr:colOff>495300</xdr:colOff>
                    <xdr:row>17</xdr:row>
                    <xdr:rowOff>66675</xdr:rowOff>
                  </to>
                </anchor>
              </controlPr>
            </control>
          </mc:Choice>
        </mc:AlternateContent>
        <mc:AlternateContent xmlns:mc="http://schemas.openxmlformats.org/markup-compatibility/2006">
          <mc:Choice Requires="x14">
            <control shapeId="33150" r:id="rId385" name="Check Box 382">
              <controlPr defaultSize="0" autoFill="0" autoLine="0" autoPict="0">
                <anchor moveWithCells="1">
                  <from>
                    <xdr:col>1</xdr:col>
                    <xdr:colOff>152400</xdr:colOff>
                    <xdr:row>17</xdr:row>
                    <xdr:rowOff>28575</xdr:rowOff>
                  </from>
                  <to>
                    <xdr:col>1</xdr:col>
                    <xdr:colOff>495300</xdr:colOff>
                    <xdr:row>18</xdr:row>
                    <xdr:rowOff>38100</xdr:rowOff>
                  </to>
                </anchor>
              </controlPr>
            </control>
          </mc:Choice>
        </mc:AlternateContent>
        <mc:AlternateContent xmlns:mc="http://schemas.openxmlformats.org/markup-compatibility/2006">
          <mc:Choice Requires="x14">
            <control shapeId="33151" r:id="rId386" name="Check Box 383">
              <controlPr defaultSize="0" autoFill="0" autoLine="0" autoPict="0">
                <anchor moveWithCells="1">
                  <from>
                    <xdr:col>1</xdr:col>
                    <xdr:colOff>180975</xdr:colOff>
                    <xdr:row>18</xdr:row>
                    <xdr:rowOff>28575</xdr:rowOff>
                  </from>
                  <to>
                    <xdr:col>1</xdr:col>
                    <xdr:colOff>495300</xdr:colOff>
                    <xdr:row>19</xdr:row>
                    <xdr:rowOff>38100</xdr:rowOff>
                  </to>
                </anchor>
              </controlPr>
            </control>
          </mc:Choice>
        </mc:AlternateContent>
        <mc:AlternateContent xmlns:mc="http://schemas.openxmlformats.org/markup-compatibility/2006">
          <mc:Choice Requires="x14">
            <control shapeId="33152" r:id="rId387" name="Check Box 384">
              <controlPr defaultSize="0" autoFill="0" autoLine="0" autoPict="0">
                <anchor moveWithCells="1">
                  <from>
                    <xdr:col>1</xdr:col>
                    <xdr:colOff>152400</xdr:colOff>
                    <xdr:row>19</xdr:row>
                    <xdr:rowOff>28575</xdr:rowOff>
                  </from>
                  <to>
                    <xdr:col>1</xdr:col>
                    <xdr:colOff>495300</xdr:colOff>
                    <xdr:row>20</xdr:row>
                    <xdr:rowOff>38100</xdr:rowOff>
                  </to>
                </anchor>
              </controlPr>
            </control>
          </mc:Choice>
        </mc:AlternateContent>
        <mc:AlternateContent xmlns:mc="http://schemas.openxmlformats.org/markup-compatibility/2006">
          <mc:Choice Requires="x14">
            <control shapeId="33153" r:id="rId388" name="Check Box 385">
              <controlPr defaultSize="0" autoFill="0" autoLine="0" autoPict="0">
                <anchor moveWithCells="1">
                  <from>
                    <xdr:col>1</xdr:col>
                    <xdr:colOff>180975</xdr:colOff>
                    <xdr:row>20</xdr:row>
                    <xdr:rowOff>0</xdr:rowOff>
                  </from>
                  <to>
                    <xdr:col>1</xdr:col>
                    <xdr:colOff>495300</xdr:colOff>
                    <xdr:row>21</xdr:row>
                    <xdr:rowOff>38100</xdr:rowOff>
                  </to>
                </anchor>
              </controlPr>
            </control>
          </mc:Choice>
        </mc:AlternateContent>
        <mc:AlternateContent xmlns:mc="http://schemas.openxmlformats.org/markup-compatibility/2006">
          <mc:Choice Requires="x14">
            <control shapeId="33154" r:id="rId389" name="Check Box 386">
              <controlPr defaultSize="0" autoFill="0" autoLine="0" autoPict="0">
                <anchor moveWithCells="1">
                  <from>
                    <xdr:col>1</xdr:col>
                    <xdr:colOff>180975</xdr:colOff>
                    <xdr:row>21</xdr:row>
                    <xdr:rowOff>28575</xdr:rowOff>
                  </from>
                  <to>
                    <xdr:col>1</xdr:col>
                    <xdr:colOff>495300</xdr:colOff>
                    <xdr:row>22</xdr:row>
                    <xdr:rowOff>38100</xdr:rowOff>
                  </to>
                </anchor>
              </controlPr>
            </control>
          </mc:Choice>
        </mc:AlternateContent>
        <mc:AlternateContent xmlns:mc="http://schemas.openxmlformats.org/markup-compatibility/2006">
          <mc:Choice Requires="x14">
            <control shapeId="33155" r:id="rId390" name="Check Box 387">
              <controlPr defaultSize="0" autoFill="0" autoLine="0" autoPict="0">
                <anchor moveWithCells="1">
                  <from>
                    <xdr:col>1</xdr:col>
                    <xdr:colOff>180975</xdr:colOff>
                    <xdr:row>22</xdr:row>
                    <xdr:rowOff>28575</xdr:rowOff>
                  </from>
                  <to>
                    <xdr:col>1</xdr:col>
                    <xdr:colOff>495300</xdr:colOff>
                    <xdr:row>23</xdr:row>
                    <xdr:rowOff>66675</xdr:rowOff>
                  </to>
                </anchor>
              </controlPr>
            </control>
          </mc:Choice>
        </mc:AlternateContent>
        <mc:AlternateContent xmlns:mc="http://schemas.openxmlformats.org/markup-compatibility/2006">
          <mc:Choice Requires="x14">
            <control shapeId="33156" r:id="rId391" name="Check Box 388">
              <controlPr defaultSize="0" autoFill="0" autoLine="0" autoPict="0">
                <anchor moveWithCells="1">
                  <from>
                    <xdr:col>1</xdr:col>
                    <xdr:colOff>152400</xdr:colOff>
                    <xdr:row>23</xdr:row>
                    <xdr:rowOff>28575</xdr:rowOff>
                  </from>
                  <to>
                    <xdr:col>1</xdr:col>
                    <xdr:colOff>495300</xdr:colOff>
                    <xdr:row>24</xdr:row>
                    <xdr:rowOff>66675</xdr:rowOff>
                  </to>
                </anchor>
              </controlPr>
            </control>
          </mc:Choice>
        </mc:AlternateContent>
        <mc:AlternateContent xmlns:mc="http://schemas.openxmlformats.org/markup-compatibility/2006">
          <mc:Choice Requires="x14">
            <control shapeId="33157" r:id="rId392" name="Check Box 389">
              <controlPr defaultSize="0" autoFill="0" autoLine="0" autoPict="0">
                <anchor moveWithCells="1">
                  <from>
                    <xdr:col>1</xdr:col>
                    <xdr:colOff>152400</xdr:colOff>
                    <xdr:row>24</xdr:row>
                    <xdr:rowOff>28575</xdr:rowOff>
                  </from>
                  <to>
                    <xdr:col>1</xdr:col>
                    <xdr:colOff>495300</xdr:colOff>
                    <xdr:row>25</xdr:row>
                    <xdr:rowOff>66675</xdr:rowOff>
                  </to>
                </anchor>
              </controlPr>
            </control>
          </mc:Choice>
        </mc:AlternateContent>
        <mc:AlternateContent xmlns:mc="http://schemas.openxmlformats.org/markup-compatibility/2006">
          <mc:Choice Requires="x14">
            <control shapeId="33158" r:id="rId393" name="Check Box 390">
              <controlPr defaultSize="0" autoFill="0" autoLine="0" autoPict="0">
                <anchor moveWithCells="1">
                  <from>
                    <xdr:col>1</xdr:col>
                    <xdr:colOff>152400</xdr:colOff>
                    <xdr:row>25</xdr:row>
                    <xdr:rowOff>28575</xdr:rowOff>
                  </from>
                  <to>
                    <xdr:col>1</xdr:col>
                    <xdr:colOff>495300</xdr:colOff>
                    <xdr:row>26</xdr:row>
                    <xdr:rowOff>38100</xdr:rowOff>
                  </to>
                </anchor>
              </controlPr>
            </control>
          </mc:Choice>
        </mc:AlternateContent>
        <mc:AlternateContent xmlns:mc="http://schemas.openxmlformats.org/markup-compatibility/2006">
          <mc:Choice Requires="x14">
            <control shapeId="33159" r:id="rId394" name="Check Box 391">
              <controlPr defaultSize="0" autoFill="0" autoLine="0" autoPict="0">
                <anchor moveWithCells="1">
                  <from>
                    <xdr:col>1</xdr:col>
                    <xdr:colOff>152400</xdr:colOff>
                    <xdr:row>26</xdr:row>
                    <xdr:rowOff>28575</xdr:rowOff>
                  </from>
                  <to>
                    <xdr:col>1</xdr:col>
                    <xdr:colOff>495300</xdr:colOff>
                    <xdr:row>27</xdr:row>
                    <xdr:rowOff>38100</xdr:rowOff>
                  </to>
                </anchor>
              </controlPr>
            </control>
          </mc:Choice>
        </mc:AlternateContent>
        <mc:AlternateContent xmlns:mc="http://schemas.openxmlformats.org/markup-compatibility/2006">
          <mc:Choice Requires="x14">
            <control shapeId="33160" r:id="rId395" name="Check Box 392">
              <controlPr defaultSize="0" autoFill="0" autoLine="0" autoPict="0">
                <anchor moveWithCells="1">
                  <from>
                    <xdr:col>3</xdr:col>
                    <xdr:colOff>152400</xdr:colOff>
                    <xdr:row>4</xdr:row>
                    <xdr:rowOff>28575</xdr:rowOff>
                  </from>
                  <to>
                    <xdr:col>3</xdr:col>
                    <xdr:colOff>485775</xdr:colOff>
                    <xdr:row>5</xdr:row>
                    <xdr:rowOff>38100</xdr:rowOff>
                  </to>
                </anchor>
              </controlPr>
            </control>
          </mc:Choice>
        </mc:AlternateContent>
        <mc:AlternateContent xmlns:mc="http://schemas.openxmlformats.org/markup-compatibility/2006">
          <mc:Choice Requires="x14">
            <control shapeId="33161" r:id="rId396" name="Check Box 393">
              <controlPr defaultSize="0" autoFill="0" autoLine="0" autoPict="0">
                <anchor moveWithCells="1">
                  <from>
                    <xdr:col>3</xdr:col>
                    <xdr:colOff>152400</xdr:colOff>
                    <xdr:row>5</xdr:row>
                    <xdr:rowOff>0</xdr:rowOff>
                  </from>
                  <to>
                    <xdr:col>3</xdr:col>
                    <xdr:colOff>495300</xdr:colOff>
                    <xdr:row>6</xdr:row>
                    <xdr:rowOff>38100</xdr:rowOff>
                  </to>
                </anchor>
              </controlPr>
            </control>
          </mc:Choice>
        </mc:AlternateContent>
        <mc:AlternateContent xmlns:mc="http://schemas.openxmlformats.org/markup-compatibility/2006">
          <mc:Choice Requires="x14">
            <control shapeId="33162" r:id="rId397" name="Check Box 394">
              <controlPr defaultSize="0" autoFill="0" autoLine="0" autoPict="0">
                <anchor moveWithCells="1">
                  <from>
                    <xdr:col>3</xdr:col>
                    <xdr:colOff>152400</xdr:colOff>
                    <xdr:row>6</xdr:row>
                    <xdr:rowOff>0</xdr:rowOff>
                  </from>
                  <to>
                    <xdr:col>3</xdr:col>
                    <xdr:colOff>495300</xdr:colOff>
                    <xdr:row>7</xdr:row>
                    <xdr:rowOff>38100</xdr:rowOff>
                  </to>
                </anchor>
              </controlPr>
            </control>
          </mc:Choice>
        </mc:AlternateContent>
        <mc:AlternateContent xmlns:mc="http://schemas.openxmlformats.org/markup-compatibility/2006">
          <mc:Choice Requires="x14">
            <control shapeId="33163" r:id="rId398" name="Check Box 395">
              <controlPr defaultSize="0" autoFill="0" autoLine="0" autoPict="0">
                <anchor moveWithCells="1">
                  <from>
                    <xdr:col>3</xdr:col>
                    <xdr:colOff>152400</xdr:colOff>
                    <xdr:row>7</xdr:row>
                    <xdr:rowOff>0</xdr:rowOff>
                  </from>
                  <to>
                    <xdr:col>3</xdr:col>
                    <xdr:colOff>495300</xdr:colOff>
                    <xdr:row>8</xdr:row>
                    <xdr:rowOff>38100</xdr:rowOff>
                  </to>
                </anchor>
              </controlPr>
            </control>
          </mc:Choice>
        </mc:AlternateContent>
        <mc:AlternateContent xmlns:mc="http://schemas.openxmlformats.org/markup-compatibility/2006">
          <mc:Choice Requires="x14">
            <control shapeId="33164" r:id="rId399" name="Check Box 396">
              <controlPr defaultSize="0" autoFill="0" autoLine="0" autoPict="0">
                <anchor moveWithCells="1">
                  <from>
                    <xdr:col>3</xdr:col>
                    <xdr:colOff>152400</xdr:colOff>
                    <xdr:row>8</xdr:row>
                    <xdr:rowOff>28575</xdr:rowOff>
                  </from>
                  <to>
                    <xdr:col>3</xdr:col>
                    <xdr:colOff>485775</xdr:colOff>
                    <xdr:row>9</xdr:row>
                    <xdr:rowOff>66675</xdr:rowOff>
                  </to>
                </anchor>
              </controlPr>
            </control>
          </mc:Choice>
        </mc:AlternateContent>
        <mc:AlternateContent xmlns:mc="http://schemas.openxmlformats.org/markup-compatibility/2006">
          <mc:Choice Requires="x14">
            <control shapeId="33165" r:id="rId400" name="Check Box 397">
              <controlPr defaultSize="0" autoFill="0" autoLine="0" autoPict="0">
                <anchor moveWithCells="1">
                  <from>
                    <xdr:col>3</xdr:col>
                    <xdr:colOff>142875</xdr:colOff>
                    <xdr:row>9</xdr:row>
                    <xdr:rowOff>28575</xdr:rowOff>
                  </from>
                  <to>
                    <xdr:col>3</xdr:col>
                    <xdr:colOff>485775</xdr:colOff>
                    <xdr:row>10</xdr:row>
                    <xdr:rowOff>38100</xdr:rowOff>
                  </to>
                </anchor>
              </controlPr>
            </control>
          </mc:Choice>
        </mc:AlternateContent>
        <mc:AlternateContent xmlns:mc="http://schemas.openxmlformats.org/markup-compatibility/2006">
          <mc:Choice Requires="x14">
            <control shapeId="33166" r:id="rId401" name="Check Box 398">
              <controlPr defaultSize="0" autoFill="0" autoLine="0" autoPict="0">
                <anchor moveWithCells="1">
                  <from>
                    <xdr:col>3</xdr:col>
                    <xdr:colOff>152400</xdr:colOff>
                    <xdr:row>10</xdr:row>
                    <xdr:rowOff>28575</xdr:rowOff>
                  </from>
                  <to>
                    <xdr:col>3</xdr:col>
                    <xdr:colOff>485775</xdr:colOff>
                    <xdr:row>11</xdr:row>
                    <xdr:rowOff>38100</xdr:rowOff>
                  </to>
                </anchor>
              </controlPr>
            </control>
          </mc:Choice>
        </mc:AlternateContent>
        <mc:AlternateContent xmlns:mc="http://schemas.openxmlformats.org/markup-compatibility/2006">
          <mc:Choice Requires="x14">
            <control shapeId="33167" r:id="rId402" name="Check Box 399">
              <controlPr defaultSize="0" autoFill="0" autoLine="0" autoPict="0">
                <anchor moveWithCells="1">
                  <from>
                    <xdr:col>3</xdr:col>
                    <xdr:colOff>152400</xdr:colOff>
                    <xdr:row>11</xdr:row>
                    <xdr:rowOff>28575</xdr:rowOff>
                  </from>
                  <to>
                    <xdr:col>3</xdr:col>
                    <xdr:colOff>485775</xdr:colOff>
                    <xdr:row>12</xdr:row>
                    <xdr:rowOff>38100</xdr:rowOff>
                  </to>
                </anchor>
              </controlPr>
            </control>
          </mc:Choice>
        </mc:AlternateContent>
        <mc:AlternateContent xmlns:mc="http://schemas.openxmlformats.org/markup-compatibility/2006">
          <mc:Choice Requires="x14">
            <control shapeId="33168" r:id="rId403" name="Check Box 400">
              <controlPr defaultSize="0" autoFill="0" autoLine="0" autoPict="0">
                <anchor moveWithCells="1">
                  <from>
                    <xdr:col>3</xdr:col>
                    <xdr:colOff>152400</xdr:colOff>
                    <xdr:row>12</xdr:row>
                    <xdr:rowOff>0</xdr:rowOff>
                  </from>
                  <to>
                    <xdr:col>3</xdr:col>
                    <xdr:colOff>495300</xdr:colOff>
                    <xdr:row>13</xdr:row>
                    <xdr:rowOff>38100</xdr:rowOff>
                  </to>
                </anchor>
              </controlPr>
            </control>
          </mc:Choice>
        </mc:AlternateContent>
        <mc:AlternateContent xmlns:mc="http://schemas.openxmlformats.org/markup-compatibility/2006">
          <mc:Choice Requires="x14">
            <control shapeId="33169" r:id="rId404" name="Check Box 401">
              <controlPr defaultSize="0" autoFill="0" autoLine="0" autoPict="0">
                <anchor moveWithCells="1">
                  <from>
                    <xdr:col>3</xdr:col>
                    <xdr:colOff>152400</xdr:colOff>
                    <xdr:row>13</xdr:row>
                    <xdr:rowOff>0</xdr:rowOff>
                  </from>
                  <to>
                    <xdr:col>3</xdr:col>
                    <xdr:colOff>495300</xdr:colOff>
                    <xdr:row>14</xdr:row>
                    <xdr:rowOff>38100</xdr:rowOff>
                  </to>
                </anchor>
              </controlPr>
            </control>
          </mc:Choice>
        </mc:AlternateContent>
        <mc:AlternateContent xmlns:mc="http://schemas.openxmlformats.org/markup-compatibility/2006">
          <mc:Choice Requires="x14">
            <control shapeId="33170" r:id="rId405" name="Check Box 402">
              <controlPr defaultSize="0" autoFill="0" autoLine="0" autoPict="0">
                <anchor moveWithCells="1">
                  <from>
                    <xdr:col>3</xdr:col>
                    <xdr:colOff>152400</xdr:colOff>
                    <xdr:row>14</xdr:row>
                    <xdr:rowOff>0</xdr:rowOff>
                  </from>
                  <to>
                    <xdr:col>3</xdr:col>
                    <xdr:colOff>485775</xdr:colOff>
                    <xdr:row>15</xdr:row>
                    <xdr:rowOff>38100</xdr:rowOff>
                  </to>
                </anchor>
              </controlPr>
            </control>
          </mc:Choice>
        </mc:AlternateContent>
        <mc:AlternateContent xmlns:mc="http://schemas.openxmlformats.org/markup-compatibility/2006">
          <mc:Choice Requires="x14">
            <control shapeId="33171" r:id="rId406" name="Check Box 403">
              <controlPr defaultSize="0" autoFill="0" autoLine="0" autoPict="0">
                <anchor moveWithCells="1">
                  <from>
                    <xdr:col>3</xdr:col>
                    <xdr:colOff>152400</xdr:colOff>
                    <xdr:row>15</xdr:row>
                    <xdr:rowOff>0</xdr:rowOff>
                  </from>
                  <to>
                    <xdr:col>3</xdr:col>
                    <xdr:colOff>495300</xdr:colOff>
                    <xdr:row>16</xdr:row>
                    <xdr:rowOff>38100</xdr:rowOff>
                  </to>
                </anchor>
              </controlPr>
            </control>
          </mc:Choice>
        </mc:AlternateContent>
        <mc:AlternateContent xmlns:mc="http://schemas.openxmlformats.org/markup-compatibility/2006">
          <mc:Choice Requires="x14">
            <control shapeId="33172" r:id="rId407" name="Check Box 404">
              <controlPr defaultSize="0" autoFill="0" autoLine="0" autoPict="0">
                <anchor moveWithCells="1">
                  <from>
                    <xdr:col>3</xdr:col>
                    <xdr:colOff>152400</xdr:colOff>
                    <xdr:row>16</xdr:row>
                    <xdr:rowOff>28575</xdr:rowOff>
                  </from>
                  <to>
                    <xdr:col>3</xdr:col>
                    <xdr:colOff>495300</xdr:colOff>
                    <xdr:row>17</xdr:row>
                    <xdr:rowOff>66675</xdr:rowOff>
                  </to>
                </anchor>
              </controlPr>
            </control>
          </mc:Choice>
        </mc:AlternateContent>
        <mc:AlternateContent xmlns:mc="http://schemas.openxmlformats.org/markup-compatibility/2006">
          <mc:Choice Requires="x14">
            <control shapeId="33173" r:id="rId408" name="Check Box 405">
              <controlPr defaultSize="0" autoFill="0" autoLine="0" autoPict="0">
                <anchor moveWithCells="1">
                  <from>
                    <xdr:col>3</xdr:col>
                    <xdr:colOff>152400</xdr:colOff>
                    <xdr:row>17</xdr:row>
                    <xdr:rowOff>28575</xdr:rowOff>
                  </from>
                  <to>
                    <xdr:col>3</xdr:col>
                    <xdr:colOff>495300</xdr:colOff>
                    <xdr:row>18</xdr:row>
                    <xdr:rowOff>38100</xdr:rowOff>
                  </to>
                </anchor>
              </controlPr>
            </control>
          </mc:Choice>
        </mc:AlternateContent>
        <mc:AlternateContent xmlns:mc="http://schemas.openxmlformats.org/markup-compatibility/2006">
          <mc:Choice Requires="x14">
            <control shapeId="33174" r:id="rId409" name="Check Box 406">
              <controlPr defaultSize="0" autoFill="0" autoLine="0" autoPict="0">
                <anchor moveWithCells="1">
                  <from>
                    <xdr:col>3</xdr:col>
                    <xdr:colOff>180975</xdr:colOff>
                    <xdr:row>18</xdr:row>
                    <xdr:rowOff>28575</xdr:rowOff>
                  </from>
                  <to>
                    <xdr:col>3</xdr:col>
                    <xdr:colOff>495300</xdr:colOff>
                    <xdr:row>19</xdr:row>
                    <xdr:rowOff>38100</xdr:rowOff>
                  </to>
                </anchor>
              </controlPr>
            </control>
          </mc:Choice>
        </mc:AlternateContent>
        <mc:AlternateContent xmlns:mc="http://schemas.openxmlformats.org/markup-compatibility/2006">
          <mc:Choice Requires="x14">
            <control shapeId="33175" r:id="rId410" name="Check Box 407">
              <controlPr defaultSize="0" autoFill="0" autoLine="0" autoPict="0">
                <anchor moveWithCells="1">
                  <from>
                    <xdr:col>3</xdr:col>
                    <xdr:colOff>152400</xdr:colOff>
                    <xdr:row>19</xdr:row>
                    <xdr:rowOff>28575</xdr:rowOff>
                  </from>
                  <to>
                    <xdr:col>3</xdr:col>
                    <xdr:colOff>495300</xdr:colOff>
                    <xdr:row>20</xdr:row>
                    <xdr:rowOff>38100</xdr:rowOff>
                  </to>
                </anchor>
              </controlPr>
            </control>
          </mc:Choice>
        </mc:AlternateContent>
        <mc:AlternateContent xmlns:mc="http://schemas.openxmlformats.org/markup-compatibility/2006">
          <mc:Choice Requires="x14">
            <control shapeId="33176" r:id="rId411" name="Check Box 408">
              <controlPr defaultSize="0" autoFill="0" autoLine="0" autoPict="0">
                <anchor moveWithCells="1">
                  <from>
                    <xdr:col>3</xdr:col>
                    <xdr:colOff>180975</xdr:colOff>
                    <xdr:row>20</xdr:row>
                    <xdr:rowOff>0</xdr:rowOff>
                  </from>
                  <to>
                    <xdr:col>3</xdr:col>
                    <xdr:colOff>495300</xdr:colOff>
                    <xdr:row>21</xdr:row>
                    <xdr:rowOff>38100</xdr:rowOff>
                  </to>
                </anchor>
              </controlPr>
            </control>
          </mc:Choice>
        </mc:AlternateContent>
        <mc:AlternateContent xmlns:mc="http://schemas.openxmlformats.org/markup-compatibility/2006">
          <mc:Choice Requires="x14">
            <control shapeId="33177" r:id="rId412" name="Check Box 409">
              <controlPr defaultSize="0" autoFill="0" autoLine="0" autoPict="0">
                <anchor moveWithCells="1">
                  <from>
                    <xdr:col>3</xdr:col>
                    <xdr:colOff>180975</xdr:colOff>
                    <xdr:row>21</xdr:row>
                    <xdr:rowOff>28575</xdr:rowOff>
                  </from>
                  <to>
                    <xdr:col>3</xdr:col>
                    <xdr:colOff>495300</xdr:colOff>
                    <xdr:row>22</xdr:row>
                    <xdr:rowOff>38100</xdr:rowOff>
                  </to>
                </anchor>
              </controlPr>
            </control>
          </mc:Choice>
        </mc:AlternateContent>
        <mc:AlternateContent xmlns:mc="http://schemas.openxmlformats.org/markup-compatibility/2006">
          <mc:Choice Requires="x14">
            <control shapeId="33178" r:id="rId413" name="Check Box 410">
              <controlPr defaultSize="0" autoFill="0" autoLine="0" autoPict="0">
                <anchor moveWithCells="1">
                  <from>
                    <xdr:col>3</xdr:col>
                    <xdr:colOff>180975</xdr:colOff>
                    <xdr:row>22</xdr:row>
                    <xdr:rowOff>28575</xdr:rowOff>
                  </from>
                  <to>
                    <xdr:col>3</xdr:col>
                    <xdr:colOff>495300</xdr:colOff>
                    <xdr:row>23</xdr:row>
                    <xdr:rowOff>66675</xdr:rowOff>
                  </to>
                </anchor>
              </controlPr>
            </control>
          </mc:Choice>
        </mc:AlternateContent>
        <mc:AlternateContent xmlns:mc="http://schemas.openxmlformats.org/markup-compatibility/2006">
          <mc:Choice Requires="x14">
            <control shapeId="33179" r:id="rId414" name="Check Box 411">
              <controlPr defaultSize="0" autoFill="0" autoLine="0" autoPict="0">
                <anchor moveWithCells="1">
                  <from>
                    <xdr:col>3</xdr:col>
                    <xdr:colOff>152400</xdr:colOff>
                    <xdr:row>23</xdr:row>
                    <xdr:rowOff>28575</xdr:rowOff>
                  </from>
                  <to>
                    <xdr:col>3</xdr:col>
                    <xdr:colOff>495300</xdr:colOff>
                    <xdr:row>24</xdr:row>
                    <xdr:rowOff>66675</xdr:rowOff>
                  </to>
                </anchor>
              </controlPr>
            </control>
          </mc:Choice>
        </mc:AlternateContent>
        <mc:AlternateContent xmlns:mc="http://schemas.openxmlformats.org/markup-compatibility/2006">
          <mc:Choice Requires="x14">
            <control shapeId="33180" r:id="rId415" name="Check Box 412">
              <controlPr defaultSize="0" autoFill="0" autoLine="0" autoPict="0">
                <anchor moveWithCells="1">
                  <from>
                    <xdr:col>3</xdr:col>
                    <xdr:colOff>152400</xdr:colOff>
                    <xdr:row>24</xdr:row>
                    <xdr:rowOff>28575</xdr:rowOff>
                  </from>
                  <to>
                    <xdr:col>3</xdr:col>
                    <xdr:colOff>495300</xdr:colOff>
                    <xdr:row>25</xdr:row>
                    <xdr:rowOff>66675</xdr:rowOff>
                  </to>
                </anchor>
              </controlPr>
            </control>
          </mc:Choice>
        </mc:AlternateContent>
        <mc:AlternateContent xmlns:mc="http://schemas.openxmlformats.org/markup-compatibility/2006">
          <mc:Choice Requires="x14">
            <control shapeId="33181" r:id="rId416" name="Check Box 413">
              <controlPr defaultSize="0" autoFill="0" autoLine="0" autoPict="0">
                <anchor moveWithCells="1">
                  <from>
                    <xdr:col>3</xdr:col>
                    <xdr:colOff>152400</xdr:colOff>
                    <xdr:row>25</xdr:row>
                    <xdr:rowOff>28575</xdr:rowOff>
                  </from>
                  <to>
                    <xdr:col>3</xdr:col>
                    <xdr:colOff>495300</xdr:colOff>
                    <xdr:row>26</xdr:row>
                    <xdr:rowOff>38100</xdr:rowOff>
                  </to>
                </anchor>
              </controlPr>
            </control>
          </mc:Choice>
        </mc:AlternateContent>
        <mc:AlternateContent xmlns:mc="http://schemas.openxmlformats.org/markup-compatibility/2006">
          <mc:Choice Requires="x14">
            <control shapeId="33182" r:id="rId417" name="Check Box 414">
              <controlPr defaultSize="0" autoFill="0" autoLine="0" autoPict="0">
                <anchor moveWithCells="1">
                  <from>
                    <xdr:col>3</xdr:col>
                    <xdr:colOff>152400</xdr:colOff>
                    <xdr:row>26</xdr:row>
                    <xdr:rowOff>28575</xdr:rowOff>
                  </from>
                  <to>
                    <xdr:col>3</xdr:col>
                    <xdr:colOff>495300</xdr:colOff>
                    <xdr:row>27</xdr:row>
                    <xdr:rowOff>38100</xdr:rowOff>
                  </to>
                </anchor>
              </controlPr>
            </control>
          </mc:Choice>
        </mc:AlternateContent>
        <mc:AlternateContent xmlns:mc="http://schemas.openxmlformats.org/markup-compatibility/2006">
          <mc:Choice Requires="x14">
            <control shapeId="33183" r:id="rId418" name="Check Box 415">
              <controlPr defaultSize="0" autoFill="0" autoLine="0" autoPict="0">
                <anchor moveWithCells="1">
                  <from>
                    <xdr:col>4</xdr:col>
                    <xdr:colOff>152400</xdr:colOff>
                    <xdr:row>4</xdr:row>
                    <xdr:rowOff>28575</xdr:rowOff>
                  </from>
                  <to>
                    <xdr:col>4</xdr:col>
                    <xdr:colOff>485775</xdr:colOff>
                    <xdr:row>5</xdr:row>
                    <xdr:rowOff>38100</xdr:rowOff>
                  </to>
                </anchor>
              </controlPr>
            </control>
          </mc:Choice>
        </mc:AlternateContent>
        <mc:AlternateContent xmlns:mc="http://schemas.openxmlformats.org/markup-compatibility/2006">
          <mc:Choice Requires="x14">
            <control shapeId="33184" r:id="rId419" name="Check Box 416">
              <controlPr defaultSize="0" autoFill="0" autoLine="0" autoPict="0">
                <anchor moveWithCells="1">
                  <from>
                    <xdr:col>4</xdr:col>
                    <xdr:colOff>152400</xdr:colOff>
                    <xdr:row>5</xdr:row>
                    <xdr:rowOff>0</xdr:rowOff>
                  </from>
                  <to>
                    <xdr:col>4</xdr:col>
                    <xdr:colOff>495300</xdr:colOff>
                    <xdr:row>6</xdr:row>
                    <xdr:rowOff>38100</xdr:rowOff>
                  </to>
                </anchor>
              </controlPr>
            </control>
          </mc:Choice>
        </mc:AlternateContent>
        <mc:AlternateContent xmlns:mc="http://schemas.openxmlformats.org/markup-compatibility/2006">
          <mc:Choice Requires="x14">
            <control shapeId="33185" r:id="rId420" name="Check Box 417">
              <controlPr defaultSize="0" autoFill="0" autoLine="0" autoPict="0">
                <anchor moveWithCells="1">
                  <from>
                    <xdr:col>4</xdr:col>
                    <xdr:colOff>152400</xdr:colOff>
                    <xdr:row>6</xdr:row>
                    <xdr:rowOff>0</xdr:rowOff>
                  </from>
                  <to>
                    <xdr:col>4</xdr:col>
                    <xdr:colOff>495300</xdr:colOff>
                    <xdr:row>7</xdr:row>
                    <xdr:rowOff>38100</xdr:rowOff>
                  </to>
                </anchor>
              </controlPr>
            </control>
          </mc:Choice>
        </mc:AlternateContent>
        <mc:AlternateContent xmlns:mc="http://schemas.openxmlformats.org/markup-compatibility/2006">
          <mc:Choice Requires="x14">
            <control shapeId="33186" r:id="rId421" name="Check Box 418">
              <controlPr defaultSize="0" autoFill="0" autoLine="0" autoPict="0">
                <anchor moveWithCells="1">
                  <from>
                    <xdr:col>4</xdr:col>
                    <xdr:colOff>152400</xdr:colOff>
                    <xdr:row>7</xdr:row>
                    <xdr:rowOff>0</xdr:rowOff>
                  </from>
                  <to>
                    <xdr:col>4</xdr:col>
                    <xdr:colOff>495300</xdr:colOff>
                    <xdr:row>8</xdr:row>
                    <xdr:rowOff>38100</xdr:rowOff>
                  </to>
                </anchor>
              </controlPr>
            </control>
          </mc:Choice>
        </mc:AlternateContent>
        <mc:AlternateContent xmlns:mc="http://schemas.openxmlformats.org/markup-compatibility/2006">
          <mc:Choice Requires="x14">
            <control shapeId="33187" r:id="rId422" name="Check Box 419">
              <controlPr defaultSize="0" autoFill="0" autoLine="0" autoPict="0">
                <anchor moveWithCells="1">
                  <from>
                    <xdr:col>4</xdr:col>
                    <xdr:colOff>152400</xdr:colOff>
                    <xdr:row>8</xdr:row>
                    <xdr:rowOff>28575</xdr:rowOff>
                  </from>
                  <to>
                    <xdr:col>4</xdr:col>
                    <xdr:colOff>485775</xdr:colOff>
                    <xdr:row>9</xdr:row>
                    <xdr:rowOff>66675</xdr:rowOff>
                  </to>
                </anchor>
              </controlPr>
            </control>
          </mc:Choice>
        </mc:AlternateContent>
        <mc:AlternateContent xmlns:mc="http://schemas.openxmlformats.org/markup-compatibility/2006">
          <mc:Choice Requires="x14">
            <control shapeId="33188" r:id="rId423" name="Check Box 420">
              <controlPr defaultSize="0" autoFill="0" autoLine="0" autoPict="0">
                <anchor moveWithCells="1">
                  <from>
                    <xdr:col>4</xdr:col>
                    <xdr:colOff>142875</xdr:colOff>
                    <xdr:row>9</xdr:row>
                    <xdr:rowOff>28575</xdr:rowOff>
                  </from>
                  <to>
                    <xdr:col>4</xdr:col>
                    <xdr:colOff>485775</xdr:colOff>
                    <xdr:row>10</xdr:row>
                    <xdr:rowOff>38100</xdr:rowOff>
                  </to>
                </anchor>
              </controlPr>
            </control>
          </mc:Choice>
        </mc:AlternateContent>
        <mc:AlternateContent xmlns:mc="http://schemas.openxmlformats.org/markup-compatibility/2006">
          <mc:Choice Requires="x14">
            <control shapeId="33189" r:id="rId424" name="Check Box 421">
              <controlPr defaultSize="0" autoFill="0" autoLine="0" autoPict="0">
                <anchor moveWithCells="1">
                  <from>
                    <xdr:col>4</xdr:col>
                    <xdr:colOff>152400</xdr:colOff>
                    <xdr:row>10</xdr:row>
                    <xdr:rowOff>28575</xdr:rowOff>
                  </from>
                  <to>
                    <xdr:col>4</xdr:col>
                    <xdr:colOff>485775</xdr:colOff>
                    <xdr:row>11</xdr:row>
                    <xdr:rowOff>38100</xdr:rowOff>
                  </to>
                </anchor>
              </controlPr>
            </control>
          </mc:Choice>
        </mc:AlternateContent>
        <mc:AlternateContent xmlns:mc="http://schemas.openxmlformats.org/markup-compatibility/2006">
          <mc:Choice Requires="x14">
            <control shapeId="33190" r:id="rId425" name="Check Box 422">
              <controlPr defaultSize="0" autoFill="0" autoLine="0" autoPict="0">
                <anchor moveWithCells="1">
                  <from>
                    <xdr:col>4</xdr:col>
                    <xdr:colOff>152400</xdr:colOff>
                    <xdr:row>11</xdr:row>
                    <xdr:rowOff>28575</xdr:rowOff>
                  </from>
                  <to>
                    <xdr:col>4</xdr:col>
                    <xdr:colOff>485775</xdr:colOff>
                    <xdr:row>12</xdr:row>
                    <xdr:rowOff>38100</xdr:rowOff>
                  </to>
                </anchor>
              </controlPr>
            </control>
          </mc:Choice>
        </mc:AlternateContent>
        <mc:AlternateContent xmlns:mc="http://schemas.openxmlformats.org/markup-compatibility/2006">
          <mc:Choice Requires="x14">
            <control shapeId="33191" r:id="rId426" name="Check Box 423">
              <controlPr defaultSize="0" autoFill="0" autoLine="0" autoPict="0">
                <anchor moveWithCells="1">
                  <from>
                    <xdr:col>4</xdr:col>
                    <xdr:colOff>152400</xdr:colOff>
                    <xdr:row>12</xdr:row>
                    <xdr:rowOff>0</xdr:rowOff>
                  </from>
                  <to>
                    <xdr:col>4</xdr:col>
                    <xdr:colOff>495300</xdr:colOff>
                    <xdr:row>13</xdr:row>
                    <xdr:rowOff>38100</xdr:rowOff>
                  </to>
                </anchor>
              </controlPr>
            </control>
          </mc:Choice>
        </mc:AlternateContent>
        <mc:AlternateContent xmlns:mc="http://schemas.openxmlformats.org/markup-compatibility/2006">
          <mc:Choice Requires="x14">
            <control shapeId="33192" r:id="rId427" name="Check Box 424">
              <controlPr defaultSize="0" autoFill="0" autoLine="0" autoPict="0">
                <anchor moveWithCells="1">
                  <from>
                    <xdr:col>4</xdr:col>
                    <xdr:colOff>152400</xdr:colOff>
                    <xdr:row>13</xdr:row>
                    <xdr:rowOff>0</xdr:rowOff>
                  </from>
                  <to>
                    <xdr:col>4</xdr:col>
                    <xdr:colOff>495300</xdr:colOff>
                    <xdr:row>14</xdr:row>
                    <xdr:rowOff>38100</xdr:rowOff>
                  </to>
                </anchor>
              </controlPr>
            </control>
          </mc:Choice>
        </mc:AlternateContent>
        <mc:AlternateContent xmlns:mc="http://schemas.openxmlformats.org/markup-compatibility/2006">
          <mc:Choice Requires="x14">
            <control shapeId="33193" r:id="rId428" name="Check Box 425">
              <controlPr defaultSize="0" autoFill="0" autoLine="0" autoPict="0">
                <anchor moveWithCells="1">
                  <from>
                    <xdr:col>4</xdr:col>
                    <xdr:colOff>152400</xdr:colOff>
                    <xdr:row>14</xdr:row>
                    <xdr:rowOff>0</xdr:rowOff>
                  </from>
                  <to>
                    <xdr:col>4</xdr:col>
                    <xdr:colOff>485775</xdr:colOff>
                    <xdr:row>15</xdr:row>
                    <xdr:rowOff>38100</xdr:rowOff>
                  </to>
                </anchor>
              </controlPr>
            </control>
          </mc:Choice>
        </mc:AlternateContent>
        <mc:AlternateContent xmlns:mc="http://schemas.openxmlformats.org/markup-compatibility/2006">
          <mc:Choice Requires="x14">
            <control shapeId="33194" r:id="rId429" name="Check Box 426">
              <controlPr defaultSize="0" autoFill="0" autoLine="0" autoPict="0">
                <anchor moveWithCells="1">
                  <from>
                    <xdr:col>4</xdr:col>
                    <xdr:colOff>152400</xdr:colOff>
                    <xdr:row>15</xdr:row>
                    <xdr:rowOff>0</xdr:rowOff>
                  </from>
                  <to>
                    <xdr:col>4</xdr:col>
                    <xdr:colOff>495300</xdr:colOff>
                    <xdr:row>16</xdr:row>
                    <xdr:rowOff>38100</xdr:rowOff>
                  </to>
                </anchor>
              </controlPr>
            </control>
          </mc:Choice>
        </mc:AlternateContent>
        <mc:AlternateContent xmlns:mc="http://schemas.openxmlformats.org/markup-compatibility/2006">
          <mc:Choice Requires="x14">
            <control shapeId="33195" r:id="rId430" name="Check Box 427">
              <controlPr defaultSize="0" autoFill="0" autoLine="0" autoPict="0">
                <anchor moveWithCells="1">
                  <from>
                    <xdr:col>4</xdr:col>
                    <xdr:colOff>152400</xdr:colOff>
                    <xdr:row>16</xdr:row>
                    <xdr:rowOff>28575</xdr:rowOff>
                  </from>
                  <to>
                    <xdr:col>4</xdr:col>
                    <xdr:colOff>495300</xdr:colOff>
                    <xdr:row>17</xdr:row>
                    <xdr:rowOff>66675</xdr:rowOff>
                  </to>
                </anchor>
              </controlPr>
            </control>
          </mc:Choice>
        </mc:AlternateContent>
        <mc:AlternateContent xmlns:mc="http://schemas.openxmlformats.org/markup-compatibility/2006">
          <mc:Choice Requires="x14">
            <control shapeId="33196" r:id="rId431" name="Check Box 428">
              <controlPr defaultSize="0" autoFill="0" autoLine="0" autoPict="0">
                <anchor moveWithCells="1">
                  <from>
                    <xdr:col>4</xdr:col>
                    <xdr:colOff>152400</xdr:colOff>
                    <xdr:row>17</xdr:row>
                    <xdr:rowOff>28575</xdr:rowOff>
                  </from>
                  <to>
                    <xdr:col>4</xdr:col>
                    <xdr:colOff>495300</xdr:colOff>
                    <xdr:row>18</xdr:row>
                    <xdr:rowOff>38100</xdr:rowOff>
                  </to>
                </anchor>
              </controlPr>
            </control>
          </mc:Choice>
        </mc:AlternateContent>
        <mc:AlternateContent xmlns:mc="http://schemas.openxmlformats.org/markup-compatibility/2006">
          <mc:Choice Requires="x14">
            <control shapeId="33197" r:id="rId432" name="Check Box 429">
              <controlPr defaultSize="0" autoFill="0" autoLine="0" autoPict="0">
                <anchor moveWithCells="1">
                  <from>
                    <xdr:col>4</xdr:col>
                    <xdr:colOff>180975</xdr:colOff>
                    <xdr:row>18</xdr:row>
                    <xdr:rowOff>28575</xdr:rowOff>
                  </from>
                  <to>
                    <xdr:col>4</xdr:col>
                    <xdr:colOff>495300</xdr:colOff>
                    <xdr:row>19</xdr:row>
                    <xdr:rowOff>38100</xdr:rowOff>
                  </to>
                </anchor>
              </controlPr>
            </control>
          </mc:Choice>
        </mc:AlternateContent>
        <mc:AlternateContent xmlns:mc="http://schemas.openxmlformats.org/markup-compatibility/2006">
          <mc:Choice Requires="x14">
            <control shapeId="33198" r:id="rId433" name="Check Box 430">
              <controlPr defaultSize="0" autoFill="0" autoLine="0" autoPict="0">
                <anchor moveWithCells="1">
                  <from>
                    <xdr:col>4</xdr:col>
                    <xdr:colOff>152400</xdr:colOff>
                    <xdr:row>19</xdr:row>
                    <xdr:rowOff>28575</xdr:rowOff>
                  </from>
                  <to>
                    <xdr:col>4</xdr:col>
                    <xdr:colOff>495300</xdr:colOff>
                    <xdr:row>20</xdr:row>
                    <xdr:rowOff>38100</xdr:rowOff>
                  </to>
                </anchor>
              </controlPr>
            </control>
          </mc:Choice>
        </mc:AlternateContent>
        <mc:AlternateContent xmlns:mc="http://schemas.openxmlformats.org/markup-compatibility/2006">
          <mc:Choice Requires="x14">
            <control shapeId="33199" r:id="rId434" name="Check Box 431">
              <controlPr defaultSize="0" autoFill="0" autoLine="0" autoPict="0">
                <anchor moveWithCells="1">
                  <from>
                    <xdr:col>4</xdr:col>
                    <xdr:colOff>180975</xdr:colOff>
                    <xdr:row>20</xdr:row>
                    <xdr:rowOff>0</xdr:rowOff>
                  </from>
                  <to>
                    <xdr:col>4</xdr:col>
                    <xdr:colOff>495300</xdr:colOff>
                    <xdr:row>21</xdr:row>
                    <xdr:rowOff>38100</xdr:rowOff>
                  </to>
                </anchor>
              </controlPr>
            </control>
          </mc:Choice>
        </mc:AlternateContent>
        <mc:AlternateContent xmlns:mc="http://schemas.openxmlformats.org/markup-compatibility/2006">
          <mc:Choice Requires="x14">
            <control shapeId="33200" r:id="rId435" name="Check Box 432">
              <controlPr defaultSize="0" autoFill="0" autoLine="0" autoPict="0">
                <anchor moveWithCells="1">
                  <from>
                    <xdr:col>4</xdr:col>
                    <xdr:colOff>180975</xdr:colOff>
                    <xdr:row>21</xdr:row>
                    <xdr:rowOff>28575</xdr:rowOff>
                  </from>
                  <to>
                    <xdr:col>4</xdr:col>
                    <xdr:colOff>495300</xdr:colOff>
                    <xdr:row>22</xdr:row>
                    <xdr:rowOff>38100</xdr:rowOff>
                  </to>
                </anchor>
              </controlPr>
            </control>
          </mc:Choice>
        </mc:AlternateContent>
        <mc:AlternateContent xmlns:mc="http://schemas.openxmlformats.org/markup-compatibility/2006">
          <mc:Choice Requires="x14">
            <control shapeId="33201" r:id="rId436" name="Check Box 433">
              <controlPr defaultSize="0" autoFill="0" autoLine="0" autoPict="0">
                <anchor moveWithCells="1">
                  <from>
                    <xdr:col>4</xdr:col>
                    <xdr:colOff>180975</xdr:colOff>
                    <xdr:row>22</xdr:row>
                    <xdr:rowOff>28575</xdr:rowOff>
                  </from>
                  <to>
                    <xdr:col>4</xdr:col>
                    <xdr:colOff>495300</xdr:colOff>
                    <xdr:row>23</xdr:row>
                    <xdr:rowOff>66675</xdr:rowOff>
                  </to>
                </anchor>
              </controlPr>
            </control>
          </mc:Choice>
        </mc:AlternateContent>
        <mc:AlternateContent xmlns:mc="http://schemas.openxmlformats.org/markup-compatibility/2006">
          <mc:Choice Requires="x14">
            <control shapeId="33202" r:id="rId437" name="Check Box 434">
              <controlPr defaultSize="0" autoFill="0" autoLine="0" autoPict="0">
                <anchor moveWithCells="1">
                  <from>
                    <xdr:col>4</xdr:col>
                    <xdr:colOff>152400</xdr:colOff>
                    <xdr:row>23</xdr:row>
                    <xdr:rowOff>28575</xdr:rowOff>
                  </from>
                  <to>
                    <xdr:col>4</xdr:col>
                    <xdr:colOff>495300</xdr:colOff>
                    <xdr:row>24</xdr:row>
                    <xdr:rowOff>66675</xdr:rowOff>
                  </to>
                </anchor>
              </controlPr>
            </control>
          </mc:Choice>
        </mc:AlternateContent>
        <mc:AlternateContent xmlns:mc="http://schemas.openxmlformats.org/markup-compatibility/2006">
          <mc:Choice Requires="x14">
            <control shapeId="33203" r:id="rId438" name="Check Box 435">
              <controlPr defaultSize="0" autoFill="0" autoLine="0" autoPict="0">
                <anchor moveWithCells="1">
                  <from>
                    <xdr:col>4</xdr:col>
                    <xdr:colOff>152400</xdr:colOff>
                    <xdr:row>24</xdr:row>
                    <xdr:rowOff>28575</xdr:rowOff>
                  </from>
                  <to>
                    <xdr:col>4</xdr:col>
                    <xdr:colOff>495300</xdr:colOff>
                    <xdr:row>25</xdr:row>
                    <xdr:rowOff>66675</xdr:rowOff>
                  </to>
                </anchor>
              </controlPr>
            </control>
          </mc:Choice>
        </mc:AlternateContent>
        <mc:AlternateContent xmlns:mc="http://schemas.openxmlformats.org/markup-compatibility/2006">
          <mc:Choice Requires="x14">
            <control shapeId="33204" r:id="rId439" name="Check Box 436">
              <controlPr defaultSize="0" autoFill="0" autoLine="0" autoPict="0">
                <anchor moveWithCells="1">
                  <from>
                    <xdr:col>4</xdr:col>
                    <xdr:colOff>152400</xdr:colOff>
                    <xdr:row>25</xdr:row>
                    <xdr:rowOff>28575</xdr:rowOff>
                  </from>
                  <to>
                    <xdr:col>4</xdr:col>
                    <xdr:colOff>495300</xdr:colOff>
                    <xdr:row>26</xdr:row>
                    <xdr:rowOff>38100</xdr:rowOff>
                  </to>
                </anchor>
              </controlPr>
            </control>
          </mc:Choice>
        </mc:AlternateContent>
        <mc:AlternateContent xmlns:mc="http://schemas.openxmlformats.org/markup-compatibility/2006">
          <mc:Choice Requires="x14">
            <control shapeId="33205" r:id="rId440" name="Check Box 437">
              <controlPr defaultSize="0" autoFill="0" autoLine="0" autoPict="0">
                <anchor moveWithCells="1">
                  <from>
                    <xdr:col>4</xdr:col>
                    <xdr:colOff>152400</xdr:colOff>
                    <xdr:row>26</xdr:row>
                    <xdr:rowOff>28575</xdr:rowOff>
                  </from>
                  <to>
                    <xdr:col>4</xdr:col>
                    <xdr:colOff>495300</xdr:colOff>
                    <xdr:row>27</xdr:row>
                    <xdr:rowOff>38100</xdr:rowOff>
                  </to>
                </anchor>
              </controlPr>
            </control>
          </mc:Choice>
        </mc:AlternateContent>
        <mc:AlternateContent xmlns:mc="http://schemas.openxmlformats.org/markup-compatibility/2006">
          <mc:Choice Requires="x14">
            <control shapeId="33206" r:id="rId441" name="Check Box 438">
              <controlPr defaultSize="0" autoFill="0" autoLine="0" autoPict="0">
                <anchor moveWithCells="1">
                  <from>
                    <xdr:col>6</xdr:col>
                    <xdr:colOff>152400</xdr:colOff>
                    <xdr:row>26</xdr:row>
                    <xdr:rowOff>0</xdr:rowOff>
                  </from>
                  <to>
                    <xdr:col>6</xdr:col>
                    <xdr:colOff>495300</xdr:colOff>
                    <xdr:row>27</xdr:row>
                    <xdr:rowOff>38100</xdr:rowOff>
                  </to>
                </anchor>
              </controlPr>
            </control>
          </mc:Choice>
        </mc:AlternateContent>
        <mc:AlternateContent xmlns:mc="http://schemas.openxmlformats.org/markup-compatibility/2006">
          <mc:Choice Requires="x14">
            <control shapeId="33207" r:id="rId442" name="Check Box 439">
              <controlPr defaultSize="0" autoFill="0" autoLine="0" autoPict="0">
                <anchor moveWithCells="1">
                  <from>
                    <xdr:col>6</xdr:col>
                    <xdr:colOff>152400</xdr:colOff>
                    <xdr:row>27</xdr:row>
                    <xdr:rowOff>0</xdr:rowOff>
                  </from>
                  <to>
                    <xdr:col>6</xdr:col>
                    <xdr:colOff>485775</xdr:colOff>
                    <xdr:row>28</xdr:row>
                    <xdr:rowOff>38100</xdr:rowOff>
                  </to>
                </anchor>
              </controlPr>
            </control>
          </mc:Choice>
        </mc:AlternateContent>
        <mc:AlternateContent xmlns:mc="http://schemas.openxmlformats.org/markup-compatibility/2006">
          <mc:Choice Requires="x14">
            <control shapeId="33208" r:id="rId443" name="Check Box 440">
              <controlPr defaultSize="0" autoFill="0" autoLine="0" autoPict="0">
                <anchor moveWithCells="1">
                  <from>
                    <xdr:col>6</xdr:col>
                    <xdr:colOff>152400</xdr:colOff>
                    <xdr:row>28</xdr:row>
                    <xdr:rowOff>0</xdr:rowOff>
                  </from>
                  <to>
                    <xdr:col>6</xdr:col>
                    <xdr:colOff>495300</xdr:colOff>
                    <xdr:row>29</xdr:row>
                    <xdr:rowOff>38100</xdr:rowOff>
                  </to>
                </anchor>
              </controlPr>
            </control>
          </mc:Choice>
        </mc:AlternateContent>
        <mc:AlternateContent xmlns:mc="http://schemas.openxmlformats.org/markup-compatibility/2006">
          <mc:Choice Requires="x14">
            <control shapeId="33209" r:id="rId444" name="Check Box 441">
              <controlPr defaultSize="0" autoFill="0" autoLine="0" autoPict="0">
                <anchor moveWithCells="1">
                  <from>
                    <xdr:col>6</xdr:col>
                    <xdr:colOff>152400</xdr:colOff>
                    <xdr:row>29</xdr:row>
                    <xdr:rowOff>28575</xdr:rowOff>
                  </from>
                  <to>
                    <xdr:col>6</xdr:col>
                    <xdr:colOff>495300</xdr:colOff>
                    <xdr:row>30</xdr:row>
                    <xdr:rowOff>66675</xdr:rowOff>
                  </to>
                </anchor>
              </controlPr>
            </control>
          </mc:Choice>
        </mc:AlternateContent>
        <mc:AlternateContent xmlns:mc="http://schemas.openxmlformats.org/markup-compatibility/2006">
          <mc:Choice Requires="x14">
            <control shapeId="33210" r:id="rId445" name="Check Box 442">
              <controlPr defaultSize="0" autoFill="0" autoLine="0" autoPict="0">
                <anchor moveWithCells="1">
                  <from>
                    <xdr:col>6</xdr:col>
                    <xdr:colOff>152400</xdr:colOff>
                    <xdr:row>30</xdr:row>
                    <xdr:rowOff>28575</xdr:rowOff>
                  </from>
                  <to>
                    <xdr:col>6</xdr:col>
                    <xdr:colOff>495300</xdr:colOff>
                    <xdr:row>31</xdr:row>
                    <xdr:rowOff>38100</xdr:rowOff>
                  </to>
                </anchor>
              </controlPr>
            </control>
          </mc:Choice>
        </mc:AlternateContent>
        <mc:AlternateContent xmlns:mc="http://schemas.openxmlformats.org/markup-compatibility/2006">
          <mc:Choice Requires="x14">
            <control shapeId="33211" r:id="rId446" name="Check Box 443">
              <controlPr defaultSize="0" autoFill="0" autoLine="0" autoPict="0">
                <anchor moveWithCells="1">
                  <from>
                    <xdr:col>6</xdr:col>
                    <xdr:colOff>180975</xdr:colOff>
                    <xdr:row>31</xdr:row>
                    <xdr:rowOff>28575</xdr:rowOff>
                  </from>
                  <to>
                    <xdr:col>6</xdr:col>
                    <xdr:colOff>495300</xdr:colOff>
                    <xdr:row>32</xdr:row>
                    <xdr:rowOff>38100</xdr:rowOff>
                  </to>
                </anchor>
              </controlPr>
            </control>
          </mc:Choice>
        </mc:AlternateContent>
        <mc:AlternateContent xmlns:mc="http://schemas.openxmlformats.org/markup-compatibility/2006">
          <mc:Choice Requires="x14">
            <control shapeId="33212" r:id="rId447" name="Check Box 444">
              <controlPr defaultSize="0" autoFill="0" autoLine="0" autoPict="0">
                <anchor moveWithCells="1">
                  <from>
                    <xdr:col>6</xdr:col>
                    <xdr:colOff>152400</xdr:colOff>
                    <xdr:row>32</xdr:row>
                    <xdr:rowOff>28575</xdr:rowOff>
                  </from>
                  <to>
                    <xdr:col>6</xdr:col>
                    <xdr:colOff>495300</xdr:colOff>
                    <xdr:row>33</xdr:row>
                    <xdr:rowOff>38100</xdr:rowOff>
                  </to>
                </anchor>
              </controlPr>
            </control>
          </mc:Choice>
        </mc:AlternateContent>
        <mc:AlternateContent xmlns:mc="http://schemas.openxmlformats.org/markup-compatibility/2006">
          <mc:Choice Requires="x14">
            <control shapeId="33213" r:id="rId448" name="Check Box 445">
              <controlPr defaultSize="0" autoFill="0" autoLine="0" autoPict="0">
                <anchor moveWithCells="1">
                  <from>
                    <xdr:col>6</xdr:col>
                    <xdr:colOff>180975</xdr:colOff>
                    <xdr:row>33</xdr:row>
                    <xdr:rowOff>0</xdr:rowOff>
                  </from>
                  <to>
                    <xdr:col>6</xdr:col>
                    <xdr:colOff>495300</xdr:colOff>
                    <xdr:row>34</xdr:row>
                    <xdr:rowOff>38100</xdr:rowOff>
                  </to>
                </anchor>
              </controlPr>
            </control>
          </mc:Choice>
        </mc:AlternateContent>
        <mc:AlternateContent xmlns:mc="http://schemas.openxmlformats.org/markup-compatibility/2006">
          <mc:Choice Requires="x14">
            <control shapeId="33214" r:id="rId449" name="Check Box 446">
              <controlPr defaultSize="0" autoFill="0" autoLine="0" autoPict="0">
                <anchor moveWithCells="1">
                  <from>
                    <xdr:col>6</xdr:col>
                    <xdr:colOff>180975</xdr:colOff>
                    <xdr:row>34</xdr:row>
                    <xdr:rowOff>28575</xdr:rowOff>
                  </from>
                  <to>
                    <xdr:col>6</xdr:col>
                    <xdr:colOff>495300</xdr:colOff>
                    <xdr:row>35</xdr:row>
                    <xdr:rowOff>38100</xdr:rowOff>
                  </to>
                </anchor>
              </controlPr>
            </control>
          </mc:Choice>
        </mc:AlternateContent>
        <mc:AlternateContent xmlns:mc="http://schemas.openxmlformats.org/markup-compatibility/2006">
          <mc:Choice Requires="x14">
            <control shapeId="33215" r:id="rId450" name="Check Box 447">
              <controlPr defaultSize="0" autoFill="0" autoLine="0" autoPict="0">
                <anchor moveWithCells="1">
                  <from>
                    <xdr:col>6</xdr:col>
                    <xdr:colOff>180975</xdr:colOff>
                    <xdr:row>35</xdr:row>
                    <xdr:rowOff>28575</xdr:rowOff>
                  </from>
                  <to>
                    <xdr:col>6</xdr:col>
                    <xdr:colOff>495300</xdr:colOff>
                    <xdr:row>36</xdr:row>
                    <xdr:rowOff>66675</xdr:rowOff>
                  </to>
                </anchor>
              </controlPr>
            </control>
          </mc:Choice>
        </mc:AlternateContent>
        <mc:AlternateContent xmlns:mc="http://schemas.openxmlformats.org/markup-compatibility/2006">
          <mc:Choice Requires="x14">
            <control shapeId="33216" r:id="rId451" name="Check Box 448">
              <controlPr defaultSize="0" autoFill="0" autoLine="0" autoPict="0">
                <anchor moveWithCells="1">
                  <from>
                    <xdr:col>6</xdr:col>
                    <xdr:colOff>152400</xdr:colOff>
                    <xdr:row>36</xdr:row>
                    <xdr:rowOff>28575</xdr:rowOff>
                  </from>
                  <to>
                    <xdr:col>6</xdr:col>
                    <xdr:colOff>495300</xdr:colOff>
                    <xdr:row>37</xdr:row>
                    <xdr:rowOff>66675</xdr:rowOff>
                  </to>
                </anchor>
              </controlPr>
            </control>
          </mc:Choice>
        </mc:AlternateContent>
        <mc:AlternateContent xmlns:mc="http://schemas.openxmlformats.org/markup-compatibility/2006">
          <mc:Choice Requires="x14">
            <control shapeId="33217" r:id="rId452" name="Check Box 449">
              <controlPr defaultSize="0" autoFill="0" autoLine="0" autoPict="0">
                <anchor moveWithCells="1">
                  <from>
                    <xdr:col>6</xdr:col>
                    <xdr:colOff>152400</xdr:colOff>
                    <xdr:row>37</xdr:row>
                    <xdr:rowOff>28575</xdr:rowOff>
                  </from>
                  <to>
                    <xdr:col>6</xdr:col>
                    <xdr:colOff>495300</xdr:colOff>
                    <xdr:row>38</xdr:row>
                    <xdr:rowOff>66675</xdr:rowOff>
                  </to>
                </anchor>
              </controlPr>
            </control>
          </mc:Choice>
        </mc:AlternateContent>
        <mc:AlternateContent xmlns:mc="http://schemas.openxmlformats.org/markup-compatibility/2006">
          <mc:Choice Requires="x14">
            <control shapeId="33218" r:id="rId453" name="Check Box 450">
              <controlPr defaultSize="0" autoFill="0" autoLine="0" autoPict="0">
                <anchor moveWithCells="1">
                  <from>
                    <xdr:col>6</xdr:col>
                    <xdr:colOff>152400</xdr:colOff>
                    <xdr:row>38</xdr:row>
                    <xdr:rowOff>28575</xdr:rowOff>
                  </from>
                  <to>
                    <xdr:col>6</xdr:col>
                    <xdr:colOff>495300</xdr:colOff>
                    <xdr:row>39</xdr:row>
                    <xdr:rowOff>38100</xdr:rowOff>
                  </to>
                </anchor>
              </controlPr>
            </control>
          </mc:Choice>
        </mc:AlternateContent>
        <mc:AlternateContent xmlns:mc="http://schemas.openxmlformats.org/markup-compatibility/2006">
          <mc:Choice Requires="x14">
            <control shapeId="33219" r:id="rId454" name="Check Box 451">
              <controlPr defaultSize="0" autoFill="0" autoLine="0" autoPict="0">
                <anchor moveWithCells="1">
                  <from>
                    <xdr:col>6</xdr:col>
                    <xdr:colOff>152400</xdr:colOff>
                    <xdr:row>39</xdr:row>
                    <xdr:rowOff>28575</xdr:rowOff>
                  </from>
                  <to>
                    <xdr:col>6</xdr:col>
                    <xdr:colOff>495300</xdr:colOff>
                    <xdr:row>40</xdr:row>
                    <xdr:rowOff>38100</xdr:rowOff>
                  </to>
                </anchor>
              </controlPr>
            </control>
          </mc:Choice>
        </mc:AlternateContent>
        <mc:AlternateContent xmlns:mc="http://schemas.openxmlformats.org/markup-compatibility/2006">
          <mc:Choice Requires="x14">
            <control shapeId="33220" r:id="rId455" name="Check Box 452">
              <controlPr defaultSize="0" autoFill="0" autoLine="0" autoPict="0">
                <anchor moveWithCells="1">
                  <from>
                    <xdr:col>7</xdr:col>
                    <xdr:colOff>152400</xdr:colOff>
                    <xdr:row>26</xdr:row>
                    <xdr:rowOff>0</xdr:rowOff>
                  </from>
                  <to>
                    <xdr:col>7</xdr:col>
                    <xdr:colOff>495300</xdr:colOff>
                    <xdr:row>27</xdr:row>
                    <xdr:rowOff>38100</xdr:rowOff>
                  </to>
                </anchor>
              </controlPr>
            </control>
          </mc:Choice>
        </mc:AlternateContent>
        <mc:AlternateContent xmlns:mc="http://schemas.openxmlformats.org/markup-compatibility/2006">
          <mc:Choice Requires="x14">
            <control shapeId="33221" r:id="rId456" name="Check Box 453">
              <controlPr defaultSize="0" autoFill="0" autoLine="0" autoPict="0">
                <anchor moveWithCells="1">
                  <from>
                    <xdr:col>7</xdr:col>
                    <xdr:colOff>152400</xdr:colOff>
                    <xdr:row>27</xdr:row>
                    <xdr:rowOff>0</xdr:rowOff>
                  </from>
                  <to>
                    <xdr:col>7</xdr:col>
                    <xdr:colOff>485775</xdr:colOff>
                    <xdr:row>28</xdr:row>
                    <xdr:rowOff>38100</xdr:rowOff>
                  </to>
                </anchor>
              </controlPr>
            </control>
          </mc:Choice>
        </mc:AlternateContent>
        <mc:AlternateContent xmlns:mc="http://schemas.openxmlformats.org/markup-compatibility/2006">
          <mc:Choice Requires="x14">
            <control shapeId="33222" r:id="rId457" name="Check Box 454">
              <controlPr defaultSize="0" autoFill="0" autoLine="0" autoPict="0">
                <anchor moveWithCells="1">
                  <from>
                    <xdr:col>7</xdr:col>
                    <xdr:colOff>152400</xdr:colOff>
                    <xdr:row>28</xdr:row>
                    <xdr:rowOff>0</xdr:rowOff>
                  </from>
                  <to>
                    <xdr:col>7</xdr:col>
                    <xdr:colOff>495300</xdr:colOff>
                    <xdr:row>29</xdr:row>
                    <xdr:rowOff>38100</xdr:rowOff>
                  </to>
                </anchor>
              </controlPr>
            </control>
          </mc:Choice>
        </mc:AlternateContent>
        <mc:AlternateContent xmlns:mc="http://schemas.openxmlformats.org/markup-compatibility/2006">
          <mc:Choice Requires="x14">
            <control shapeId="33223" r:id="rId458" name="Check Box 455">
              <controlPr defaultSize="0" autoFill="0" autoLine="0" autoPict="0">
                <anchor moveWithCells="1">
                  <from>
                    <xdr:col>7</xdr:col>
                    <xdr:colOff>152400</xdr:colOff>
                    <xdr:row>29</xdr:row>
                    <xdr:rowOff>28575</xdr:rowOff>
                  </from>
                  <to>
                    <xdr:col>7</xdr:col>
                    <xdr:colOff>495300</xdr:colOff>
                    <xdr:row>30</xdr:row>
                    <xdr:rowOff>38100</xdr:rowOff>
                  </to>
                </anchor>
              </controlPr>
            </control>
          </mc:Choice>
        </mc:AlternateContent>
        <mc:AlternateContent xmlns:mc="http://schemas.openxmlformats.org/markup-compatibility/2006">
          <mc:Choice Requires="x14">
            <control shapeId="33224" r:id="rId459" name="Check Box 456">
              <controlPr defaultSize="0" autoFill="0" autoLine="0" autoPict="0">
                <anchor moveWithCells="1">
                  <from>
                    <xdr:col>7</xdr:col>
                    <xdr:colOff>152400</xdr:colOff>
                    <xdr:row>30</xdr:row>
                    <xdr:rowOff>28575</xdr:rowOff>
                  </from>
                  <to>
                    <xdr:col>7</xdr:col>
                    <xdr:colOff>495300</xdr:colOff>
                    <xdr:row>31</xdr:row>
                    <xdr:rowOff>38100</xdr:rowOff>
                  </to>
                </anchor>
              </controlPr>
            </control>
          </mc:Choice>
        </mc:AlternateContent>
        <mc:AlternateContent xmlns:mc="http://schemas.openxmlformats.org/markup-compatibility/2006">
          <mc:Choice Requires="x14">
            <control shapeId="33225" r:id="rId460" name="Check Box 457">
              <controlPr defaultSize="0" autoFill="0" autoLine="0" autoPict="0">
                <anchor moveWithCells="1">
                  <from>
                    <xdr:col>7</xdr:col>
                    <xdr:colOff>180975</xdr:colOff>
                    <xdr:row>31</xdr:row>
                    <xdr:rowOff>28575</xdr:rowOff>
                  </from>
                  <to>
                    <xdr:col>7</xdr:col>
                    <xdr:colOff>495300</xdr:colOff>
                    <xdr:row>32</xdr:row>
                    <xdr:rowOff>38100</xdr:rowOff>
                  </to>
                </anchor>
              </controlPr>
            </control>
          </mc:Choice>
        </mc:AlternateContent>
        <mc:AlternateContent xmlns:mc="http://schemas.openxmlformats.org/markup-compatibility/2006">
          <mc:Choice Requires="x14">
            <control shapeId="33226" r:id="rId461" name="Check Box 458">
              <controlPr defaultSize="0" autoFill="0" autoLine="0" autoPict="0">
                <anchor moveWithCells="1">
                  <from>
                    <xdr:col>7</xdr:col>
                    <xdr:colOff>152400</xdr:colOff>
                    <xdr:row>32</xdr:row>
                    <xdr:rowOff>28575</xdr:rowOff>
                  </from>
                  <to>
                    <xdr:col>7</xdr:col>
                    <xdr:colOff>495300</xdr:colOff>
                    <xdr:row>33</xdr:row>
                    <xdr:rowOff>38100</xdr:rowOff>
                  </to>
                </anchor>
              </controlPr>
            </control>
          </mc:Choice>
        </mc:AlternateContent>
        <mc:AlternateContent xmlns:mc="http://schemas.openxmlformats.org/markup-compatibility/2006">
          <mc:Choice Requires="x14">
            <control shapeId="33227" r:id="rId462" name="Check Box 459">
              <controlPr defaultSize="0" autoFill="0" autoLine="0" autoPict="0">
                <anchor moveWithCells="1">
                  <from>
                    <xdr:col>7</xdr:col>
                    <xdr:colOff>180975</xdr:colOff>
                    <xdr:row>33</xdr:row>
                    <xdr:rowOff>0</xdr:rowOff>
                  </from>
                  <to>
                    <xdr:col>7</xdr:col>
                    <xdr:colOff>495300</xdr:colOff>
                    <xdr:row>34</xdr:row>
                    <xdr:rowOff>38100</xdr:rowOff>
                  </to>
                </anchor>
              </controlPr>
            </control>
          </mc:Choice>
        </mc:AlternateContent>
        <mc:AlternateContent xmlns:mc="http://schemas.openxmlformats.org/markup-compatibility/2006">
          <mc:Choice Requires="x14">
            <control shapeId="33228" r:id="rId463" name="Check Box 460">
              <controlPr defaultSize="0" autoFill="0" autoLine="0" autoPict="0">
                <anchor moveWithCells="1">
                  <from>
                    <xdr:col>7</xdr:col>
                    <xdr:colOff>180975</xdr:colOff>
                    <xdr:row>34</xdr:row>
                    <xdr:rowOff>28575</xdr:rowOff>
                  </from>
                  <to>
                    <xdr:col>7</xdr:col>
                    <xdr:colOff>495300</xdr:colOff>
                    <xdr:row>35</xdr:row>
                    <xdr:rowOff>38100</xdr:rowOff>
                  </to>
                </anchor>
              </controlPr>
            </control>
          </mc:Choice>
        </mc:AlternateContent>
        <mc:AlternateContent xmlns:mc="http://schemas.openxmlformats.org/markup-compatibility/2006">
          <mc:Choice Requires="x14">
            <control shapeId="33229" r:id="rId464" name="Check Box 461">
              <controlPr defaultSize="0" autoFill="0" autoLine="0" autoPict="0">
                <anchor moveWithCells="1">
                  <from>
                    <xdr:col>7</xdr:col>
                    <xdr:colOff>180975</xdr:colOff>
                    <xdr:row>35</xdr:row>
                    <xdr:rowOff>28575</xdr:rowOff>
                  </from>
                  <to>
                    <xdr:col>7</xdr:col>
                    <xdr:colOff>523875</xdr:colOff>
                    <xdr:row>36</xdr:row>
                    <xdr:rowOff>38100</xdr:rowOff>
                  </to>
                </anchor>
              </controlPr>
            </control>
          </mc:Choice>
        </mc:AlternateContent>
        <mc:AlternateContent xmlns:mc="http://schemas.openxmlformats.org/markup-compatibility/2006">
          <mc:Choice Requires="x14">
            <control shapeId="33230" r:id="rId465" name="Check Box 462">
              <controlPr defaultSize="0" autoFill="0" autoLine="0" autoPict="0">
                <anchor moveWithCells="1">
                  <from>
                    <xdr:col>7</xdr:col>
                    <xdr:colOff>152400</xdr:colOff>
                    <xdr:row>36</xdr:row>
                    <xdr:rowOff>28575</xdr:rowOff>
                  </from>
                  <to>
                    <xdr:col>7</xdr:col>
                    <xdr:colOff>495300</xdr:colOff>
                    <xdr:row>37</xdr:row>
                    <xdr:rowOff>38100</xdr:rowOff>
                  </to>
                </anchor>
              </controlPr>
            </control>
          </mc:Choice>
        </mc:AlternateContent>
        <mc:AlternateContent xmlns:mc="http://schemas.openxmlformats.org/markup-compatibility/2006">
          <mc:Choice Requires="x14">
            <control shapeId="33231" r:id="rId466" name="Check Box 463">
              <controlPr defaultSize="0" autoFill="0" autoLine="0" autoPict="0">
                <anchor moveWithCells="1">
                  <from>
                    <xdr:col>7</xdr:col>
                    <xdr:colOff>152400</xdr:colOff>
                    <xdr:row>37</xdr:row>
                    <xdr:rowOff>28575</xdr:rowOff>
                  </from>
                  <to>
                    <xdr:col>7</xdr:col>
                    <xdr:colOff>495300</xdr:colOff>
                    <xdr:row>38</xdr:row>
                    <xdr:rowOff>38100</xdr:rowOff>
                  </to>
                </anchor>
              </controlPr>
            </control>
          </mc:Choice>
        </mc:AlternateContent>
        <mc:AlternateContent xmlns:mc="http://schemas.openxmlformats.org/markup-compatibility/2006">
          <mc:Choice Requires="x14">
            <control shapeId="33232" r:id="rId467" name="Check Box 464">
              <controlPr defaultSize="0" autoFill="0" autoLine="0" autoPict="0">
                <anchor moveWithCells="1">
                  <from>
                    <xdr:col>7</xdr:col>
                    <xdr:colOff>152400</xdr:colOff>
                    <xdr:row>38</xdr:row>
                    <xdr:rowOff>28575</xdr:rowOff>
                  </from>
                  <to>
                    <xdr:col>7</xdr:col>
                    <xdr:colOff>495300</xdr:colOff>
                    <xdr:row>39</xdr:row>
                    <xdr:rowOff>38100</xdr:rowOff>
                  </to>
                </anchor>
              </controlPr>
            </control>
          </mc:Choice>
        </mc:AlternateContent>
        <mc:AlternateContent xmlns:mc="http://schemas.openxmlformats.org/markup-compatibility/2006">
          <mc:Choice Requires="x14">
            <control shapeId="33233" r:id="rId468" name="Check Box 465">
              <controlPr defaultSize="0" autoFill="0" autoLine="0" autoPict="0">
                <anchor moveWithCells="1">
                  <from>
                    <xdr:col>7</xdr:col>
                    <xdr:colOff>152400</xdr:colOff>
                    <xdr:row>39</xdr:row>
                    <xdr:rowOff>28575</xdr:rowOff>
                  </from>
                  <to>
                    <xdr:col>7</xdr:col>
                    <xdr:colOff>495300</xdr:colOff>
                    <xdr:row>40</xdr:row>
                    <xdr:rowOff>38100</xdr:rowOff>
                  </to>
                </anchor>
              </controlPr>
            </control>
          </mc:Choice>
        </mc:AlternateContent>
        <mc:AlternateContent xmlns:mc="http://schemas.openxmlformats.org/markup-compatibility/2006">
          <mc:Choice Requires="x14">
            <control shapeId="33234" r:id="rId469" name="Check Box 466">
              <controlPr defaultSize="0" autoFill="0" autoLine="0" autoPict="0">
                <anchor moveWithCells="1">
                  <from>
                    <xdr:col>8</xdr:col>
                    <xdr:colOff>152400</xdr:colOff>
                    <xdr:row>26</xdr:row>
                    <xdr:rowOff>0</xdr:rowOff>
                  </from>
                  <to>
                    <xdr:col>8</xdr:col>
                    <xdr:colOff>495300</xdr:colOff>
                    <xdr:row>27</xdr:row>
                    <xdr:rowOff>38100</xdr:rowOff>
                  </to>
                </anchor>
              </controlPr>
            </control>
          </mc:Choice>
        </mc:AlternateContent>
        <mc:AlternateContent xmlns:mc="http://schemas.openxmlformats.org/markup-compatibility/2006">
          <mc:Choice Requires="x14">
            <control shapeId="33235" r:id="rId470" name="Check Box 467">
              <controlPr defaultSize="0" autoFill="0" autoLine="0" autoPict="0">
                <anchor moveWithCells="1">
                  <from>
                    <xdr:col>8</xdr:col>
                    <xdr:colOff>152400</xdr:colOff>
                    <xdr:row>27</xdr:row>
                    <xdr:rowOff>0</xdr:rowOff>
                  </from>
                  <to>
                    <xdr:col>8</xdr:col>
                    <xdr:colOff>485775</xdr:colOff>
                    <xdr:row>28</xdr:row>
                    <xdr:rowOff>38100</xdr:rowOff>
                  </to>
                </anchor>
              </controlPr>
            </control>
          </mc:Choice>
        </mc:AlternateContent>
        <mc:AlternateContent xmlns:mc="http://schemas.openxmlformats.org/markup-compatibility/2006">
          <mc:Choice Requires="x14">
            <control shapeId="33236" r:id="rId471" name="Check Box 468">
              <controlPr defaultSize="0" autoFill="0" autoLine="0" autoPict="0">
                <anchor moveWithCells="1">
                  <from>
                    <xdr:col>8</xdr:col>
                    <xdr:colOff>152400</xdr:colOff>
                    <xdr:row>28</xdr:row>
                    <xdr:rowOff>0</xdr:rowOff>
                  </from>
                  <to>
                    <xdr:col>8</xdr:col>
                    <xdr:colOff>495300</xdr:colOff>
                    <xdr:row>29</xdr:row>
                    <xdr:rowOff>38100</xdr:rowOff>
                  </to>
                </anchor>
              </controlPr>
            </control>
          </mc:Choice>
        </mc:AlternateContent>
        <mc:AlternateContent xmlns:mc="http://schemas.openxmlformats.org/markup-compatibility/2006">
          <mc:Choice Requires="x14">
            <control shapeId="33237" r:id="rId472" name="Check Box 469">
              <controlPr defaultSize="0" autoFill="0" autoLine="0" autoPict="0">
                <anchor moveWithCells="1">
                  <from>
                    <xdr:col>8</xdr:col>
                    <xdr:colOff>152400</xdr:colOff>
                    <xdr:row>29</xdr:row>
                    <xdr:rowOff>28575</xdr:rowOff>
                  </from>
                  <to>
                    <xdr:col>8</xdr:col>
                    <xdr:colOff>495300</xdr:colOff>
                    <xdr:row>30</xdr:row>
                    <xdr:rowOff>38100</xdr:rowOff>
                  </to>
                </anchor>
              </controlPr>
            </control>
          </mc:Choice>
        </mc:AlternateContent>
        <mc:AlternateContent xmlns:mc="http://schemas.openxmlformats.org/markup-compatibility/2006">
          <mc:Choice Requires="x14">
            <control shapeId="33238" r:id="rId473" name="Check Box 470">
              <controlPr defaultSize="0" autoFill="0" autoLine="0" autoPict="0">
                <anchor moveWithCells="1">
                  <from>
                    <xdr:col>8</xdr:col>
                    <xdr:colOff>152400</xdr:colOff>
                    <xdr:row>30</xdr:row>
                    <xdr:rowOff>28575</xdr:rowOff>
                  </from>
                  <to>
                    <xdr:col>8</xdr:col>
                    <xdr:colOff>495300</xdr:colOff>
                    <xdr:row>31</xdr:row>
                    <xdr:rowOff>38100</xdr:rowOff>
                  </to>
                </anchor>
              </controlPr>
            </control>
          </mc:Choice>
        </mc:AlternateContent>
        <mc:AlternateContent xmlns:mc="http://schemas.openxmlformats.org/markup-compatibility/2006">
          <mc:Choice Requires="x14">
            <control shapeId="33239" r:id="rId474" name="Check Box 471">
              <controlPr defaultSize="0" autoFill="0" autoLine="0" autoPict="0">
                <anchor moveWithCells="1">
                  <from>
                    <xdr:col>8</xdr:col>
                    <xdr:colOff>180975</xdr:colOff>
                    <xdr:row>31</xdr:row>
                    <xdr:rowOff>28575</xdr:rowOff>
                  </from>
                  <to>
                    <xdr:col>8</xdr:col>
                    <xdr:colOff>495300</xdr:colOff>
                    <xdr:row>32</xdr:row>
                    <xdr:rowOff>38100</xdr:rowOff>
                  </to>
                </anchor>
              </controlPr>
            </control>
          </mc:Choice>
        </mc:AlternateContent>
        <mc:AlternateContent xmlns:mc="http://schemas.openxmlformats.org/markup-compatibility/2006">
          <mc:Choice Requires="x14">
            <control shapeId="33240" r:id="rId475" name="Check Box 472">
              <controlPr defaultSize="0" autoFill="0" autoLine="0" autoPict="0">
                <anchor moveWithCells="1">
                  <from>
                    <xdr:col>8</xdr:col>
                    <xdr:colOff>152400</xdr:colOff>
                    <xdr:row>32</xdr:row>
                    <xdr:rowOff>28575</xdr:rowOff>
                  </from>
                  <to>
                    <xdr:col>8</xdr:col>
                    <xdr:colOff>495300</xdr:colOff>
                    <xdr:row>33</xdr:row>
                    <xdr:rowOff>38100</xdr:rowOff>
                  </to>
                </anchor>
              </controlPr>
            </control>
          </mc:Choice>
        </mc:AlternateContent>
        <mc:AlternateContent xmlns:mc="http://schemas.openxmlformats.org/markup-compatibility/2006">
          <mc:Choice Requires="x14">
            <control shapeId="33241" r:id="rId476" name="Check Box 473">
              <controlPr defaultSize="0" autoFill="0" autoLine="0" autoPict="0">
                <anchor moveWithCells="1">
                  <from>
                    <xdr:col>8</xdr:col>
                    <xdr:colOff>180975</xdr:colOff>
                    <xdr:row>33</xdr:row>
                    <xdr:rowOff>0</xdr:rowOff>
                  </from>
                  <to>
                    <xdr:col>8</xdr:col>
                    <xdr:colOff>495300</xdr:colOff>
                    <xdr:row>34</xdr:row>
                    <xdr:rowOff>38100</xdr:rowOff>
                  </to>
                </anchor>
              </controlPr>
            </control>
          </mc:Choice>
        </mc:AlternateContent>
        <mc:AlternateContent xmlns:mc="http://schemas.openxmlformats.org/markup-compatibility/2006">
          <mc:Choice Requires="x14">
            <control shapeId="33242" r:id="rId477" name="Check Box 474">
              <controlPr defaultSize="0" autoFill="0" autoLine="0" autoPict="0">
                <anchor moveWithCells="1">
                  <from>
                    <xdr:col>8</xdr:col>
                    <xdr:colOff>180975</xdr:colOff>
                    <xdr:row>34</xdr:row>
                    <xdr:rowOff>28575</xdr:rowOff>
                  </from>
                  <to>
                    <xdr:col>8</xdr:col>
                    <xdr:colOff>495300</xdr:colOff>
                    <xdr:row>35</xdr:row>
                    <xdr:rowOff>38100</xdr:rowOff>
                  </to>
                </anchor>
              </controlPr>
            </control>
          </mc:Choice>
        </mc:AlternateContent>
        <mc:AlternateContent xmlns:mc="http://schemas.openxmlformats.org/markup-compatibility/2006">
          <mc:Choice Requires="x14">
            <control shapeId="33243" r:id="rId478" name="Check Box 475">
              <controlPr defaultSize="0" autoFill="0" autoLine="0" autoPict="0">
                <anchor moveWithCells="1">
                  <from>
                    <xdr:col>8</xdr:col>
                    <xdr:colOff>152400</xdr:colOff>
                    <xdr:row>35</xdr:row>
                    <xdr:rowOff>28575</xdr:rowOff>
                  </from>
                  <to>
                    <xdr:col>8</xdr:col>
                    <xdr:colOff>495300</xdr:colOff>
                    <xdr:row>36</xdr:row>
                    <xdr:rowOff>38100</xdr:rowOff>
                  </to>
                </anchor>
              </controlPr>
            </control>
          </mc:Choice>
        </mc:AlternateContent>
        <mc:AlternateContent xmlns:mc="http://schemas.openxmlformats.org/markup-compatibility/2006">
          <mc:Choice Requires="x14">
            <control shapeId="33244" r:id="rId479" name="Check Box 476">
              <controlPr defaultSize="0" autoFill="0" autoLine="0" autoPict="0">
                <anchor moveWithCells="1">
                  <from>
                    <xdr:col>8</xdr:col>
                    <xdr:colOff>152400</xdr:colOff>
                    <xdr:row>36</xdr:row>
                    <xdr:rowOff>28575</xdr:rowOff>
                  </from>
                  <to>
                    <xdr:col>8</xdr:col>
                    <xdr:colOff>495300</xdr:colOff>
                    <xdr:row>37</xdr:row>
                    <xdr:rowOff>38100</xdr:rowOff>
                  </to>
                </anchor>
              </controlPr>
            </control>
          </mc:Choice>
        </mc:AlternateContent>
        <mc:AlternateContent xmlns:mc="http://schemas.openxmlformats.org/markup-compatibility/2006">
          <mc:Choice Requires="x14">
            <control shapeId="33245" r:id="rId480" name="Check Box 477">
              <controlPr defaultSize="0" autoFill="0" autoLine="0" autoPict="0">
                <anchor moveWithCells="1">
                  <from>
                    <xdr:col>8</xdr:col>
                    <xdr:colOff>152400</xdr:colOff>
                    <xdr:row>37</xdr:row>
                    <xdr:rowOff>28575</xdr:rowOff>
                  </from>
                  <to>
                    <xdr:col>8</xdr:col>
                    <xdr:colOff>495300</xdr:colOff>
                    <xdr:row>38</xdr:row>
                    <xdr:rowOff>38100</xdr:rowOff>
                  </to>
                </anchor>
              </controlPr>
            </control>
          </mc:Choice>
        </mc:AlternateContent>
        <mc:AlternateContent xmlns:mc="http://schemas.openxmlformats.org/markup-compatibility/2006">
          <mc:Choice Requires="x14">
            <control shapeId="33246" r:id="rId481" name="Check Box 478">
              <controlPr defaultSize="0" autoFill="0" autoLine="0" autoPict="0">
                <anchor moveWithCells="1">
                  <from>
                    <xdr:col>8</xdr:col>
                    <xdr:colOff>152400</xdr:colOff>
                    <xdr:row>38</xdr:row>
                    <xdr:rowOff>28575</xdr:rowOff>
                  </from>
                  <to>
                    <xdr:col>8</xdr:col>
                    <xdr:colOff>495300</xdr:colOff>
                    <xdr:row>39</xdr:row>
                    <xdr:rowOff>38100</xdr:rowOff>
                  </to>
                </anchor>
              </controlPr>
            </control>
          </mc:Choice>
        </mc:AlternateContent>
        <mc:AlternateContent xmlns:mc="http://schemas.openxmlformats.org/markup-compatibility/2006">
          <mc:Choice Requires="x14">
            <control shapeId="33247" r:id="rId482" name="Check Box 479">
              <controlPr defaultSize="0" autoFill="0" autoLine="0" autoPict="0">
                <anchor moveWithCells="1">
                  <from>
                    <xdr:col>8</xdr:col>
                    <xdr:colOff>152400</xdr:colOff>
                    <xdr:row>39</xdr:row>
                    <xdr:rowOff>28575</xdr:rowOff>
                  </from>
                  <to>
                    <xdr:col>8</xdr:col>
                    <xdr:colOff>495300</xdr:colOff>
                    <xdr:row>40</xdr:row>
                    <xdr:rowOff>38100</xdr:rowOff>
                  </to>
                </anchor>
              </controlPr>
            </control>
          </mc:Choice>
        </mc:AlternateContent>
        <mc:AlternateContent xmlns:mc="http://schemas.openxmlformats.org/markup-compatibility/2006">
          <mc:Choice Requires="x14">
            <control shapeId="33248" r:id="rId483" name="Check Box 480">
              <controlPr defaultSize="0" autoFill="0" autoLine="0" autoPict="0">
                <anchor moveWithCells="1">
                  <from>
                    <xdr:col>9</xdr:col>
                    <xdr:colOff>152400</xdr:colOff>
                    <xdr:row>26</xdr:row>
                    <xdr:rowOff>0</xdr:rowOff>
                  </from>
                  <to>
                    <xdr:col>9</xdr:col>
                    <xdr:colOff>495300</xdr:colOff>
                    <xdr:row>27</xdr:row>
                    <xdr:rowOff>38100</xdr:rowOff>
                  </to>
                </anchor>
              </controlPr>
            </control>
          </mc:Choice>
        </mc:AlternateContent>
        <mc:AlternateContent xmlns:mc="http://schemas.openxmlformats.org/markup-compatibility/2006">
          <mc:Choice Requires="x14">
            <control shapeId="33249" r:id="rId484" name="Check Box 481">
              <controlPr defaultSize="0" autoFill="0" autoLine="0" autoPict="0">
                <anchor moveWithCells="1">
                  <from>
                    <xdr:col>9</xdr:col>
                    <xdr:colOff>152400</xdr:colOff>
                    <xdr:row>27</xdr:row>
                    <xdr:rowOff>0</xdr:rowOff>
                  </from>
                  <to>
                    <xdr:col>9</xdr:col>
                    <xdr:colOff>485775</xdr:colOff>
                    <xdr:row>28</xdr:row>
                    <xdr:rowOff>38100</xdr:rowOff>
                  </to>
                </anchor>
              </controlPr>
            </control>
          </mc:Choice>
        </mc:AlternateContent>
        <mc:AlternateContent xmlns:mc="http://schemas.openxmlformats.org/markup-compatibility/2006">
          <mc:Choice Requires="x14">
            <control shapeId="33250" r:id="rId485" name="Check Box 482">
              <controlPr defaultSize="0" autoFill="0" autoLine="0" autoPict="0">
                <anchor moveWithCells="1">
                  <from>
                    <xdr:col>9</xdr:col>
                    <xdr:colOff>152400</xdr:colOff>
                    <xdr:row>28</xdr:row>
                    <xdr:rowOff>0</xdr:rowOff>
                  </from>
                  <to>
                    <xdr:col>9</xdr:col>
                    <xdr:colOff>495300</xdr:colOff>
                    <xdr:row>29</xdr:row>
                    <xdr:rowOff>38100</xdr:rowOff>
                  </to>
                </anchor>
              </controlPr>
            </control>
          </mc:Choice>
        </mc:AlternateContent>
        <mc:AlternateContent xmlns:mc="http://schemas.openxmlformats.org/markup-compatibility/2006">
          <mc:Choice Requires="x14">
            <control shapeId="33251" r:id="rId486" name="Check Box 483">
              <controlPr defaultSize="0" autoFill="0" autoLine="0" autoPict="0">
                <anchor moveWithCells="1">
                  <from>
                    <xdr:col>9</xdr:col>
                    <xdr:colOff>152400</xdr:colOff>
                    <xdr:row>29</xdr:row>
                    <xdr:rowOff>28575</xdr:rowOff>
                  </from>
                  <to>
                    <xdr:col>9</xdr:col>
                    <xdr:colOff>495300</xdr:colOff>
                    <xdr:row>30</xdr:row>
                    <xdr:rowOff>38100</xdr:rowOff>
                  </to>
                </anchor>
              </controlPr>
            </control>
          </mc:Choice>
        </mc:AlternateContent>
        <mc:AlternateContent xmlns:mc="http://schemas.openxmlformats.org/markup-compatibility/2006">
          <mc:Choice Requires="x14">
            <control shapeId="33252" r:id="rId487" name="Check Box 484">
              <controlPr defaultSize="0" autoFill="0" autoLine="0" autoPict="0">
                <anchor moveWithCells="1">
                  <from>
                    <xdr:col>9</xdr:col>
                    <xdr:colOff>152400</xdr:colOff>
                    <xdr:row>30</xdr:row>
                    <xdr:rowOff>28575</xdr:rowOff>
                  </from>
                  <to>
                    <xdr:col>9</xdr:col>
                    <xdr:colOff>495300</xdr:colOff>
                    <xdr:row>31</xdr:row>
                    <xdr:rowOff>38100</xdr:rowOff>
                  </to>
                </anchor>
              </controlPr>
            </control>
          </mc:Choice>
        </mc:AlternateContent>
        <mc:AlternateContent xmlns:mc="http://schemas.openxmlformats.org/markup-compatibility/2006">
          <mc:Choice Requires="x14">
            <control shapeId="33253" r:id="rId488" name="Check Box 485">
              <controlPr defaultSize="0" autoFill="0" autoLine="0" autoPict="0">
                <anchor moveWithCells="1">
                  <from>
                    <xdr:col>9</xdr:col>
                    <xdr:colOff>180975</xdr:colOff>
                    <xdr:row>31</xdr:row>
                    <xdr:rowOff>28575</xdr:rowOff>
                  </from>
                  <to>
                    <xdr:col>9</xdr:col>
                    <xdr:colOff>495300</xdr:colOff>
                    <xdr:row>32</xdr:row>
                    <xdr:rowOff>38100</xdr:rowOff>
                  </to>
                </anchor>
              </controlPr>
            </control>
          </mc:Choice>
        </mc:AlternateContent>
        <mc:AlternateContent xmlns:mc="http://schemas.openxmlformats.org/markup-compatibility/2006">
          <mc:Choice Requires="x14">
            <control shapeId="33254" r:id="rId489" name="Check Box 486">
              <controlPr defaultSize="0" autoFill="0" autoLine="0" autoPict="0">
                <anchor moveWithCells="1">
                  <from>
                    <xdr:col>9</xdr:col>
                    <xdr:colOff>152400</xdr:colOff>
                    <xdr:row>32</xdr:row>
                    <xdr:rowOff>28575</xdr:rowOff>
                  </from>
                  <to>
                    <xdr:col>9</xdr:col>
                    <xdr:colOff>495300</xdr:colOff>
                    <xdr:row>33</xdr:row>
                    <xdr:rowOff>38100</xdr:rowOff>
                  </to>
                </anchor>
              </controlPr>
            </control>
          </mc:Choice>
        </mc:AlternateContent>
        <mc:AlternateContent xmlns:mc="http://schemas.openxmlformats.org/markup-compatibility/2006">
          <mc:Choice Requires="x14">
            <control shapeId="33255" r:id="rId490" name="Check Box 487">
              <controlPr defaultSize="0" autoFill="0" autoLine="0" autoPict="0">
                <anchor moveWithCells="1">
                  <from>
                    <xdr:col>9</xdr:col>
                    <xdr:colOff>180975</xdr:colOff>
                    <xdr:row>33</xdr:row>
                    <xdr:rowOff>0</xdr:rowOff>
                  </from>
                  <to>
                    <xdr:col>9</xdr:col>
                    <xdr:colOff>495300</xdr:colOff>
                    <xdr:row>34</xdr:row>
                    <xdr:rowOff>38100</xdr:rowOff>
                  </to>
                </anchor>
              </controlPr>
            </control>
          </mc:Choice>
        </mc:AlternateContent>
        <mc:AlternateContent xmlns:mc="http://schemas.openxmlformats.org/markup-compatibility/2006">
          <mc:Choice Requires="x14">
            <control shapeId="33256" r:id="rId491" name="Check Box 488">
              <controlPr defaultSize="0" autoFill="0" autoLine="0" autoPict="0">
                <anchor moveWithCells="1">
                  <from>
                    <xdr:col>9</xdr:col>
                    <xdr:colOff>180975</xdr:colOff>
                    <xdr:row>34</xdr:row>
                    <xdr:rowOff>28575</xdr:rowOff>
                  </from>
                  <to>
                    <xdr:col>9</xdr:col>
                    <xdr:colOff>495300</xdr:colOff>
                    <xdr:row>35</xdr:row>
                    <xdr:rowOff>38100</xdr:rowOff>
                  </to>
                </anchor>
              </controlPr>
            </control>
          </mc:Choice>
        </mc:AlternateContent>
        <mc:AlternateContent xmlns:mc="http://schemas.openxmlformats.org/markup-compatibility/2006">
          <mc:Choice Requires="x14">
            <control shapeId="33257" r:id="rId492" name="Check Box 489">
              <controlPr defaultSize="0" autoFill="0" autoLine="0" autoPict="0">
                <anchor moveWithCells="1">
                  <from>
                    <xdr:col>9</xdr:col>
                    <xdr:colOff>152400</xdr:colOff>
                    <xdr:row>35</xdr:row>
                    <xdr:rowOff>28575</xdr:rowOff>
                  </from>
                  <to>
                    <xdr:col>9</xdr:col>
                    <xdr:colOff>495300</xdr:colOff>
                    <xdr:row>36</xdr:row>
                    <xdr:rowOff>38100</xdr:rowOff>
                  </to>
                </anchor>
              </controlPr>
            </control>
          </mc:Choice>
        </mc:AlternateContent>
        <mc:AlternateContent xmlns:mc="http://schemas.openxmlformats.org/markup-compatibility/2006">
          <mc:Choice Requires="x14">
            <control shapeId="33258" r:id="rId493" name="Check Box 490">
              <controlPr defaultSize="0" autoFill="0" autoLine="0" autoPict="0">
                <anchor moveWithCells="1">
                  <from>
                    <xdr:col>9</xdr:col>
                    <xdr:colOff>152400</xdr:colOff>
                    <xdr:row>36</xdr:row>
                    <xdr:rowOff>28575</xdr:rowOff>
                  </from>
                  <to>
                    <xdr:col>9</xdr:col>
                    <xdr:colOff>495300</xdr:colOff>
                    <xdr:row>37</xdr:row>
                    <xdr:rowOff>38100</xdr:rowOff>
                  </to>
                </anchor>
              </controlPr>
            </control>
          </mc:Choice>
        </mc:AlternateContent>
        <mc:AlternateContent xmlns:mc="http://schemas.openxmlformats.org/markup-compatibility/2006">
          <mc:Choice Requires="x14">
            <control shapeId="33259" r:id="rId494" name="Check Box 491">
              <controlPr defaultSize="0" autoFill="0" autoLine="0" autoPict="0">
                <anchor moveWithCells="1">
                  <from>
                    <xdr:col>9</xdr:col>
                    <xdr:colOff>152400</xdr:colOff>
                    <xdr:row>37</xdr:row>
                    <xdr:rowOff>28575</xdr:rowOff>
                  </from>
                  <to>
                    <xdr:col>9</xdr:col>
                    <xdr:colOff>495300</xdr:colOff>
                    <xdr:row>38</xdr:row>
                    <xdr:rowOff>38100</xdr:rowOff>
                  </to>
                </anchor>
              </controlPr>
            </control>
          </mc:Choice>
        </mc:AlternateContent>
        <mc:AlternateContent xmlns:mc="http://schemas.openxmlformats.org/markup-compatibility/2006">
          <mc:Choice Requires="x14">
            <control shapeId="33260" r:id="rId495" name="Check Box 492">
              <controlPr defaultSize="0" autoFill="0" autoLine="0" autoPict="0">
                <anchor moveWithCells="1">
                  <from>
                    <xdr:col>9</xdr:col>
                    <xdr:colOff>152400</xdr:colOff>
                    <xdr:row>38</xdr:row>
                    <xdr:rowOff>28575</xdr:rowOff>
                  </from>
                  <to>
                    <xdr:col>9</xdr:col>
                    <xdr:colOff>495300</xdr:colOff>
                    <xdr:row>39</xdr:row>
                    <xdr:rowOff>38100</xdr:rowOff>
                  </to>
                </anchor>
              </controlPr>
            </control>
          </mc:Choice>
        </mc:AlternateContent>
        <mc:AlternateContent xmlns:mc="http://schemas.openxmlformats.org/markup-compatibility/2006">
          <mc:Choice Requires="x14">
            <control shapeId="33261" r:id="rId496" name="Check Box 493">
              <controlPr defaultSize="0" autoFill="0" autoLine="0" autoPict="0">
                <anchor moveWithCells="1">
                  <from>
                    <xdr:col>9</xdr:col>
                    <xdr:colOff>152400</xdr:colOff>
                    <xdr:row>39</xdr:row>
                    <xdr:rowOff>28575</xdr:rowOff>
                  </from>
                  <to>
                    <xdr:col>9</xdr:col>
                    <xdr:colOff>495300</xdr:colOff>
                    <xdr:row>40</xdr:row>
                    <xdr:rowOff>38100</xdr:rowOff>
                  </to>
                </anchor>
              </controlPr>
            </control>
          </mc:Choice>
        </mc:AlternateContent>
        <mc:AlternateContent xmlns:mc="http://schemas.openxmlformats.org/markup-compatibility/2006">
          <mc:Choice Requires="x14">
            <control shapeId="33262" r:id="rId497" name="Check Box 494">
              <controlPr defaultSize="0" autoFill="0" autoLine="0" autoPict="0">
                <anchor moveWithCells="1">
                  <from>
                    <xdr:col>10</xdr:col>
                    <xdr:colOff>152400</xdr:colOff>
                    <xdr:row>26</xdr:row>
                    <xdr:rowOff>0</xdr:rowOff>
                  </from>
                  <to>
                    <xdr:col>10</xdr:col>
                    <xdr:colOff>495300</xdr:colOff>
                    <xdr:row>27</xdr:row>
                    <xdr:rowOff>38100</xdr:rowOff>
                  </to>
                </anchor>
              </controlPr>
            </control>
          </mc:Choice>
        </mc:AlternateContent>
        <mc:AlternateContent xmlns:mc="http://schemas.openxmlformats.org/markup-compatibility/2006">
          <mc:Choice Requires="x14">
            <control shapeId="33263" r:id="rId498" name="Check Box 495">
              <controlPr defaultSize="0" autoFill="0" autoLine="0" autoPict="0">
                <anchor moveWithCells="1">
                  <from>
                    <xdr:col>10</xdr:col>
                    <xdr:colOff>152400</xdr:colOff>
                    <xdr:row>27</xdr:row>
                    <xdr:rowOff>0</xdr:rowOff>
                  </from>
                  <to>
                    <xdr:col>10</xdr:col>
                    <xdr:colOff>485775</xdr:colOff>
                    <xdr:row>28</xdr:row>
                    <xdr:rowOff>38100</xdr:rowOff>
                  </to>
                </anchor>
              </controlPr>
            </control>
          </mc:Choice>
        </mc:AlternateContent>
        <mc:AlternateContent xmlns:mc="http://schemas.openxmlformats.org/markup-compatibility/2006">
          <mc:Choice Requires="x14">
            <control shapeId="33264" r:id="rId499" name="Check Box 496">
              <controlPr defaultSize="0" autoFill="0" autoLine="0" autoPict="0">
                <anchor moveWithCells="1">
                  <from>
                    <xdr:col>10</xdr:col>
                    <xdr:colOff>152400</xdr:colOff>
                    <xdr:row>28</xdr:row>
                    <xdr:rowOff>0</xdr:rowOff>
                  </from>
                  <to>
                    <xdr:col>10</xdr:col>
                    <xdr:colOff>495300</xdr:colOff>
                    <xdr:row>29</xdr:row>
                    <xdr:rowOff>38100</xdr:rowOff>
                  </to>
                </anchor>
              </controlPr>
            </control>
          </mc:Choice>
        </mc:AlternateContent>
        <mc:AlternateContent xmlns:mc="http://schemas.openxmlformats.org/markup-compatibility/2006">
          <mc:Choice Requires="x14">
            <control shapeId="33265" r:id="rId500" name="Check Box 497">
              <controlPr defaultSize="0" autoFill="0" autoLine="0" autoPict="0">
                <anchor moveWithCells="1">
                  <from>
                    <xdr:col>10</xdr:col>
                    <xdr:colOff>152400</xdr:colOff>
                    <xdr:row>29</xdr:row>
                    <xdr:rowOff>28575</xdr:rowOff>
                  </from>
                  <to>
                    <xdr:col>10</xdr:col>
                    <xdr:colOff>495300</xdr:colOff>
                    <xdr:row>30</xdr:row>
                    <xdr:rowOff>38100</xdr:rowOff>
                  </to>
                </anchor>
              </controlPr>
            </control>
          </mc:Choice>
        </mc:AlternateContent>
        <mc:AlternateContent xmlns:mc="http://schemas.openxmlformats.org/markup-compatibility/2006">
          <mc:Choice Requires="x14">
            <control shapeId="33266" r:id="rId501" name="Check Box 498">
              <controlPr defaultSize="0" autoFill="0" autoLine="0" autoPict="0">
                <anchor moveWithCells="1">
                  <from>
                    <xdr:col>10</xdr:col>
                    <xdr:colOff>152400</xdr:colOff>
                    <xdr:row>30</xdr:row>
                    <xdr:rowOff>28575</xdr:rowOff>
                  </from>
                  <to>
                    <xdr:col>10</xdr:col>
                    <xdr:colOff>495300</xdr:colOff>
                    <xdr:row>31</xdr:row>
                    <xdr:rowOff>38100</xdr:rowOff>
                  </to>
                </anchor>
              </controlPr>
            </control>
          </mc:Choice>
        </mc:AlternateContent>
        <mc:AlternateContent xmlns:mc="http://schemas.openxmlformats.org/markup-compatibility/2006">
          <mc:Choice Requires="x14">
            <control shapeId="33267" r:id="rId502" name="Check Box 499">
              <controlPr defaultSize="0" autoFill="0" autoLine="0" autoPict="0">
                <anchor moveWithCells="1">
                  <from>
                    <xdr:col>10</xdr:col>
                    <xdr:colOff>180975</xdr:colOff>
                    <xdr:row>31</xdr:row>
                    <xdr:rowOff>28575</xdr:rowOff>
                  </from>
                  <to>
                    <xdr:col>10</xdr:col>
                    <xdr:colOff>495300</xdr:colOff>
                    <xdr:row>32</xdr:row>
                    <xdr:rowOff>38100</xdr:rowOff>
                  </to>
                </anchor>
              </controlPr>
            </control>
          </mc:Choice>
        </mc:AlternateContent>
        <mc:AlternateContent xmlns:mc="http://schemas.openxmlformats.org/markup-compatibility/2006">
          <mc:Choice Requires="x14">
            <control shapeId="33268" r:id="rId503" name="Check Box 500">
              <controlPr defaultSize="0" autoFill="0" autoLine="0" autoPict="0">
                <anchor moveWithCells="1">
                  <from>
                    <xdr:col>10</xdr:col>
                    <xdr:colOff>152400</xdr:colOff>
                    <xdr:row>32</xdr:row>
                    <xdr:rowOff>28575</xdr:rowOff>
                  </from>
                  <to>
                    <xdr:col>10</xdr:col>
                    <xdr:colOff>495300</xdr:colOff>
                    <xdr:row>33</xdr:row>
                    <xdr:rowOff>38100</xdr:rowOff>
                  </to>
                </anchor>
              </controlPr>
            </control>
          </mc:Choice>
        </mc:AlternateContent>
        <mc:AlternateContent xmlns:mc="http://schemas.openxmlformats.org/markup-compatibility/2006">
          <mc:Choice Requires="x14">
            <control shapeId="33269" r:id="rId504" name="Check Box 501">
              <controlPr defaultSize="0" autoFill="0" autoLine="0" autoPict="0">
                <anchor moveWithCells="1">
                  <from>
                    <xdr:col>10</xdr:col>
                    <xdr:colOff>180975</xdr:colOff>
                    <xdr:row>33</xdr:row>
                    <xdr:rowOff>0</xdr:rowOff>
                  </from>
                  <to>
                    <xdr:col>10</xdr:col>
                    <xdr:colOff>495300</xdr:colOff>
                    <xdr:row>34</xdr:row>
                    <xdr:rowOff>38100</xdr:rowOff>
                  </to>
                </anchor>
              </controlPr>
            </control>
          </mc:Choice>
        </mc:AlternateContent>
        <mc:AlternateContent xmlns:mc="http://schemas.openxmlformats.org/markup-compatibility/2006">
          <mc:Choice Requires="x14">
            <control shapeId="33270" r:id="rId505" name="Check Box 502">
              <controlPr defaultSize="0" autoFill="0" autoLine="0" autoPict="0">
                <anchor moveWithCells="1">
                  <from>
                    <xdr:col>10</xdr:col>
                    <xdr:colOff>180975</xdr:colOff>
                    <xdr:row>34</xdr:row>
                    <xdr:rowOff>28575</xdr:rowOff>
                  </from>
                  <to>
                    <xdr:col>10</xdr:col>
                    <xdr:colOff>495300</xdr:colOff>
                    <xdr:row>35</xdr:row>
                    <xdr:rowOff>38100</xdr:rowOff>
                  </to>
                </anchor>
              </controlPr>
            </control>
          </mc:Choice>
        </mc:AlternateContent>
        <mc:AlternateContent xmlns:mc="http://schemas.openxmlformats.org/markup-compatibility/2006">
          <mc:Choice Requires="x14">
            <control shapeId="33271" r:id="rId506" name="Check Box 503">
              <controlPr defaultSize="0" autoFill="0" autoLine="0" autoPict="0">
                <anchor moveWithCells="1">
                  <from>
                    <xdr:col>10</xdr:col>
                    <xdr:colOff>152400</xdr:colOff>
                    <xdr:row>35</xdr:row>
                    <xdr:rowOff>28575</xdr:rowOff>
                  </from>
                  <to>
                    <xdr:col>10</xdr:col>
                    <xdr:colOff>495300</xdr:colOff>
                    <xdr:row>36</xdr:row>
                    <xdr:rowOff>38100</xdr:rowOff>
                  </to>
                </anchor>
              </controlPr>
            </control>
          </mc:Choice>
        </mc:AlternateContent>
        <mc:AlternateContent xmlns:mc="http://schemas.openxmlformats.org/markup-compatibility/2006">
          <mc:Choice Requires="x14">
            <control shapeId="33272" r:id="rId507" name="Check Box 504">
              <controlPr defaultSize="0" autoFill="0" autoLine="0" autoPict="0">
                <anchor moveWithCells="1">
                  <from>
                    <xdr:col>10</xdr:col>
                    <xdr:colOff>152400</xdr:colOff>
                    <xdr:row>36</xdr:row>
                    <xdr:rowOff>28575</xdr:rowOff>
                  </from>
                  <to>
                    <xdr:col>10</xdr:col>
                    <xdr:colOff>495300</xdr:colOff>
                    <xdr:row>37</xdr:row>
                    <xdr:rowOff>38100</xdr:rowOff>
                  </to>
                </anchor>
              </controlPr>
            </control>
          </mc:Choice>
        </mc:AlternateContent>
        <mc:AlternateContent xmlns:mc="http://schemas.openxmlformats.org/markup-compatibility/2006">
          <mc:Choice Requires="x14">
            <control shapeId="33273" r:id="rId508" name="Check Box 505">
              <controlPr defaultSize="0" autoFill="0" autoLine="0" autoPict="0">
                <anchor moveWithCells="1">
                  <from>
                    <xdr:col>10</xdr:col>
                    <xdr:colOff>152400</xdr:colOff>
                    <xdr:row>37</xdr:row>
                    <xdr:rowOff>28575</xdr:rowOff>
                  </from>
                  <to>
                    <xdr:col>10</xdr:col>
                    <xdr:colOff>495300</xdr:colOff>
                    <xdr:row>38</xdr:row>
                    <xdr:rowOff>38100</xdr:rowOff>
                  </to>
                </anchor>
              </controlPr>
            </control>
          </mc:Choice>
        </mc:AlternateContent>
        <mc:AlternateContent xmlns:mc="http://schemas.openxmlformats.org/markup-compatibility/2006">
          <mc:Choice Requires="x14">
            <control shapeId="33274" r:id="rId509" name="Check Box 506">
              <controlPr defaultSize="0" autoFill="0" autoLine="0" autoPict="0">
                <anchor moveWithCells="1">
                  <from>
                    <xdr:col>10</xdr:col>
                    <xdr:colOff>152400</xdr:colOff>
                    <xdr:row>38</xdr:row>
                    <xdr:rowOff>28575</xdr:rowOff>
                  </from>
                  <to>
                    <xdr:col>10</xdr:col>
                    <xdr:colOff>495300</xdr:colOff>
                    <xdr:row>39</xdr:row>
                    <xdr:rowOff>38100</xdr:rowOff>
                  </to>
                </anchor>
              </controlPr>
            </control>
          </mc:Choice>
        </mc:AlternateContent>
        <mc:AlternateContent xmlns:mc="http://schemas.openxmlformats.org/markup-compatibility/2006">
          <mc:Choice Requires="x14">
            <control shapeId="33275" r:id="rId510" name="Check Box 507">
              <controlPr defaultSize="0" autoFill="0" autoLine="0" autoPict="0">
                <anchor moveWithCells="1">
                  <from>
                    <xdr:col>10</xdr:col>
                    <xdr:colOff>152400</xdr:colOff>
                    <xdr:row>39</xdr:row>
                    <xdr:rowOff>28575</xdr:rowOff>
                  </from>
                  <to>
                    <xdr:col>10</xdr:col>
                    <xdr:colOff>495300</xdr:colOff>
                    <xdr:row>40</xdr:row>
                    <xdr:rowOff>38100</xdr:rowOff>
                  </to>
                </anchor>
              </controlPr>
            </control>
          </mc:Choice>
        </mc:AlternateContent>
        <mc:AlternateContent xmlns:mc="http://schemas.openxmlformats.org/markup-compatibility/2006">
          <mc:Choice Requires="x14">
            <control shapeId="33276" r:id="rId511" name="Check Box 508">
              <controlPr defaultSize="0" autoFill="0" autoLine="0" autoPict="0">
                <anchor moveWithCells="1">
                  <from>
                    <xdr:col>11</xdr:col>
                    <xdr:colOff>152400</xdr:colOff>
                    <xdr:row>26</xdr:row>
                    <xdr:rowOff>0</xdr:rowOff>
                  </from>
                  <to>
                    <xdr:col>11</xdr:col>
                    <xdr:colOff>495300</xdr:colOff>
                    <xdr:row>27</xdr:row>
                    <xdr:rowOff>38100</xdr:rowOff>
                  </to>
                </anchor>
              </controlPr>
            </control>
          </mc:Choice>
        </mc:AlternateContent>
        <mc:AlternateContent xmlns:mc="http://schemas.openxmlformats.org/markup-compatibility/2006">
          <mc:Choice Requires="x14">
            <control shapeId="33277" r:id="rId512" name="Check Box 509">
              <controlPr defaultSize="0" autoFill="0" autoLine="0" autoPict="0">
                <anchor moveWithCells="1">
                  <from>
                    <xdr:col>11</xdr:col>
                    <xdr:colOff>152400</xdr:colOff>
                    <xdr:row>27</xdr:row>
                    <xdr:rowOff>0</xdr:rowOff>
                  </from>
                  <to>
                    <xdr:col>11</xdr:col>
                    <xdr:colOff>485775</xdr:colOff>
                    <xdr:row>28</xdr:row>
                    <xdr:rowOff>38100</xdr:rowOff>
                  </to>
                </anchor>
              </controlPr>
            </control>
          </mc:Choice>
        </mc:AlternateContent>
        <mc:AlternateContent xmlns:mc="http://schemas.openxmlformats.org/markup-compatibility/2006">
          <mc:Choice Requires="x14">
            <control shapeId="33278" r:id="rId513" name="Check Box 510">
              <controlPr defaultSize="0" autoFill="0" autoLine="0" autoPict="0">
                <anchor moveWithCells="1">
                  <from>
                    <xdr:col>11</xdr:col>
                    <xdr:colOff>152400</xdr:colOff>
                    <xdr:row>28</xdr:row>
                    <xdr:rowOff>0</xdr:rowOff>
                  </from>
                  <to>
                    <xdr:col>11</xdr:col>
                    <xdr:colOff>495300</xdr:colOff>
                    <xdr:row>29</xdr:row>
                    <xdr:rowOff>38100</xdr:rowOff>
                  </to>
                </anchor>
              </controlPr>
            </control>
          </mc:Choice>
        </mc:AlternateContent>
        <mc:AlternateContent xmlns:mc="http://schemas.openxmlformats.org/markup-compatibility/2006">
          <mc:Choice Requires="x14">
            <control shapeId="33279" r:id="rId514" name="Check Box 511">
              <controlPr defaultSize="0" autoFill="0" autoLine="0" autoPict="0">
                <anchor moveWithCells="1">
                  <from>
                    <xdr:col>11</xdr:col>
                    <xdr:colOff>152400</xdr:colOff>
                    <xdr:row>29</xdr:row>
                    <xdr:rowOff>28575</xdr:rowOff>
                  </from>
                  <to>
                    <xdr:col>11</xdr:col>
                    <xdr:colOff>495300</xdr:colOff>
                    <xdr:row>30</xdr:row>
                    <xdr:rowOff>38100</xdr:rowOff>
                  </to>
                </anchor>
              </controlPr>
            </control>
          </mc:Choice>
        </mc:AlternateContent>
        <mc:AlternateContent xmlns:mc="http://schemas.openxmlformats.org/markup-compatibility/2006">
          <mc:Choice Requires="x14">
            <control shapeId="33280" r:id="rId515" name="Check Box 512">
              <controlPr defaultSize="0" autoFill="0" autoLine="0" autoPict="0">
                <anchor moveWithCells="1">
                  <from>
                    <xdr:col>11</xdr:col>
                    <xdr:colOff>152400</xdr:colOff>
                    <xdr:row>30</xdr:row>
                    <xdr:rowOff>28575</xdr:rowOff>
                  </from>
                  <to>
                    <xdr:col>11</xdr:col>
                    <xdr:colOff>495300</xdr:colOff>
                    <xdr:row>31</xdr:row>
                    <xdr:rowOff>38100</xdr:rowOff>
                  </to>
                </anchor>
              </controlPr>
            </control>
          </mc:Choice>
        </mc:AlternateContent>
        <mc:AlternateContent xmlns:mc="http://schemas.openxmlformats.org/markup-compatibility/2006">
          <mc:Choice Requires="x14">
            <control shapeId="33281" r:id="rId516" name="Check Box 513">
              <controlPr defaultSize="0" autoFill="0" autoLine="0" autoPict="0">
                <anchor moveWithCells="1">
                  <from>
                    <xdr:col>11</xdr:col>
                    <xdr:colOff>180975</xdr:colOff>
                    <xdr:row>31</xdr:row>
                    <xdr:rowOff>28575</xdr:rowOff>
                  </from>
                  <to>
                    <xdr:col>11</xdr:col>
                    <xdr:colOff>495300</xdr:colOff>
                    <xdr:row>32</xdr:row>
                    <xdr:rowOff>38100</xdr:rowOff>
                  </to>
                </anchor>
              </controlPr>
            </control>
          </mc:Choice>
        </mc:AlternateContent>
        <mc:AlternateContent xmlns:mc="http://schemas.openxmlformats.org/markup-compatibility/2006">
          <mc:Choice Requires="x14">
            <control shapeId="33282" r:id="rId517" name="Check Box 514">
              <controlPr defaultSize="0" autoFill="0" autoLine="0" autoPict="0">
                <anchor moveWithCells="1">
                  <from>
                    <xdr:col>11</xdr:col>
                    <xdr:colOff>152400</xdr:colOff>
                    <xdr:row>32</xdr:row>
                    <xdr:rowOff>28575</xdr:rowOff>
                  </from>
                  <to>
                    <xdr:col>11</xdr:col>
                    <xdr:colOff>495300</xdr:colOff>
                    <xdr:row>33</xdr:row>
                    <xdr:rowOff>38100</xdr:rowOff>
                  </to>
                </anchor>
              </controlPr>
            </control>
          </mc:Choice>
        </mc:AlternateContent>
        <mc:AlternateContent xmlns:mc="http://schemas.openxmlformats.org/markup-compatibility/2006">
          <mc:Choice Requires="x14">
            <control shapeId="33283" r:id="rId518" name="Check Box 515">
              <controlPr defaultSize="0" autoFill="0" autoLine="0" autoPict="0">
                <anchor moveWithCells="1">
                  <from>
                    <xdr:col>11</xdr:col>
                    <xdr:colOff>180975</xdr:colOff>
                    <xdr:row>33</xdr:row>
                    <xdr:rowOff>0</xdr:rowOff>
                  </from>
                  <to>
                    <xdr:col>11</xdr:col>
                    <xdr:colOff>495300</xdr:colOff>
                    <xdr:row>34</xdr:row>
                    <xdr:rowOff>38100</xdr:rowOff>
                  </to>
                </anchor>
              </controlPr>
            </control>
          </mc:Choice>
        </mc:AlternateContent>
        <mc:AlternateContent xmlns:mc="http://schemas.openxmlformats.org/markup-compatibility/2006">
          <mc:Choice Requires="x14">
            <control shapeId="33284" r:id="rId519" name="Check Box 516">
              <controlPr defaultSize="0" autoFill="0" autoLine="0" autoPict="0">
                <anchor moveWithCells="1">
                  <from>
                    <xdr:col>11</xdr:col>
                    <xdr:colOff>180975</xdr:colOff>
                    <xdr:row>34</xdr:row>
                    <xdr:rowOff>28575</xdr:rowOff>
                  </from>
                  <to>
                    <xdr:col>11</xdr:col>
                    <xdr:colOff>495300</xdr:colOff>
                    <xdr:row>35</xdr:row>
                    <xdr:rowOff>38100</xdr:rowOff>
                  </to>
                </anchor>
              </controlPr>
            </control>
          </mc:Choice>
        </mc:AlternateContent>
        <mc:AlternateContent xmlns:mc="http://schemas.openxmlformats.org/markup-compatibility/2006">
          <mc:Choice Requires="x14">
            <control shapeId="33285" r:id="rId520" name="Check Box 517">
              <controlPr defaultSize="0" autoFill="0" autoLine="0" autoPict="0">
                <anchor moveWithCells="1">
                  <from>
                    <xdr:col>11</xdr:col>
                    <xdr:colOff>180975</xdr:colOff>
                    <xdr:row>35</xdr:row>
                    <xdr:rowOff>28575</xdr:rowOff>
                  </from>
                  <to>
                    <xdr:col>11</xdr:col>
                    <xdr:colOff>495300</xdr:colOff>
                    <xdr:row>36</xdr:row>
                    <xdr:rowOff>38100</xdr:rowOff>
                  </to>
                </anchor>
              </controlPr>
            </control>
          </mc:Choice>
        </mc:AlternateContent>
        <mc:AlternateContent xmlns:mc="http://schemas.openxmlformats.org/markup-compatibility/2006">
          <mc:Choice Requires="x14">
            <control shapeId="33286" r:id="rId521" name="Check Box 518">
              <controlPr defaultSize="0" autoFill="0" autoLine="0" autoPict="0">
                <anchor moveWithCells="1">
                  <from>
                    <xdr:col>11</xdr:col>
                    <xdr:colOff>152400</xdr:colOff>
                    <xdr:row>36</xdr:row>
                    <xdr:rowOff>28575</xdr:rowOff>
                  </from>
                  <to>
                    <xdr:col>11</xdr:col>
                    <xdr:colOff>495300</xdr:colOff>
                    <xdr:row>37</xdr:row>
                    <xdr:rowOff>38100</xdr:rowOff>
                  </to>
                </anchor>
              </controlPr>
            </control>
          </mc:Choice>
        </mc:AlternateContent>
        <mc:AlternateContent xmlns:mc="http://schemas.openxmlformats.org/markup-compatibility/2006">
          <mc:Choice Requires="x14">
            <control shapeId="33287" r:id="rId522" name="Check Box 519">
              <controlPr defaultSize="0" autoFill="0" autoLine="0" autoPict="0">
                <anchor moveWithCells="1">
                  <from>
                    <xdr:col>11</xdr:col>
                    <xdr:colOff>152400</xdr:colOff>
                    <xdr:row>37</xdr:row>
                    <xdr:rowOff>28575</xdr:rowOff>
                  </from>
                  <to>
                    <xdr:col>11</xdr:col>
                    <xdr:colOff>495300</xdr:colOff>
                    <xdr:row>38</xdr:row>
                    <xdr:rowOff>38100</xdr:rowOff>
                  </to>
                </anchor>
              </controlPr>
            </control>
          </mc:Choice>
        </mc:AlternateContent>
        <mc:AlternateContent xmlns:mc="http://schemas.openxmlformats.org/markup-compatibility/2006">
          <mc:Choice Requires="x14">
            <control shapeId="33288" r:id="rId523" name="Check Box 520">
              <controlPr defaultSize="0" autoFill="0" autoLine="0" autoPict="0">
                <anchor moveWithCells="1">
                  <from>
                    <xdr:col>11</xdr:col>
                    <xdr:colOff>152400</xdr:colOff>
                    <xdr:row>38</xdr:row>
                    <xdr:rowOff>28575</xdr:rowOff>
                  </from>
                  <to>
                    <xdr:col>11</xdr:col>
                    <xdr:colOff>495300</xdr:colOff>
                    <xdr:row>39</xdr:row>
                    <xdr:rowOff>38100</xdr:rowOff>
                  </to>
                </anchor>
              </controlPr>
            </control>
          </mc:Choice>
        </mc:AlternateContent>
        <mc:AlternateContent xmlns:mc="http://schemas.openxmlformats.org/markup-compatibility/2006">
          <mc:Choice Requires="x14">
            <control shapeId="33289" r:id="rId524" name="Check Box 521">
              <controlPr defaultSize="0" autoFill="0" autoLine="0" autoPict="0">
                <anchor moveWithCells="1">
                  <from>
                    <xdr:col>11</xdr:col>
                    <xdr:colOff>152400</xdr:colOff>
                    <xdr:row>39</xdr:row>
                    <xdr:rowOff>28575</xdr:rowOff>
                  </from>
                  <to>
                    <xdr:col>11</xdr:col>
                    <xdr:colOff>495300</xdr:colOff>
                    <xdr:row>40</xdr:row>
                    <xdr:rowOff>38100</xdr:rowOff>
                  </to>
                </anchor>
              </controlPr>
            </control>
          </mc:Choice>
        </mc:AlternateContent>
        <mc:AlternateContent xmlns:mc="http://schemas.openxmlformats.org/markup-compatibility/2006">
          <mc:Choice Requires="x14">
            <control shapeId="33290" r:id="rId525" name="Check Box 522">
              <controlPr defaultSize="0" autoFill="0" autoLine="0" autoPict="0">
                <anchor moveWithCells="1">
                  <from>
                    <xdr:col>12</xdr:col>
                    <xdr:colOff>152400</xdr:colOff>
                    <xdr:row>26</xdr:row>
                    <xdr:rowOff>0</xdr:rowOff>
                  </from>
                  <to>
                    <xdr:col>12</xdr:col>
                    <xdr:colOff>495300</xdr:colOff>
                    <xdr:row>27</xdr:row>
                    <xdr:rowOff>38100</xdr:rowOff>
                  </to>
                </anchor>
              </controlPr>
            </control>
          </mc:Choice>
        </mc:AlternateContent>
        <mc:AlternateContent xmlns:mc="http://schemas.openxmlformats.org/markup-compatibility/2006">
          <mc:Choice Requires="x14">
            <control shapeId="33291" r:id="rId526" name="Check Box 523">
              <controlPr defaultSize="0" autoFill="0" autoLine="0" autoPict="0">
                <anchor moveWithCells="1">
                  <from>
                    <xdr:col>12</xdr:col>
                    <xdr:colOff>152400</xdr:colOff>
                    <xdr:row>27</xdr:row>
                    <xdr:rowOff>0</xdr:rowOff>
                  </from>
                  <to>
                    <xdr:col>12</xdr:col>
                    <xdr:colOff>485775</xdr:colOff>
                    <xdr:row>28</xdr:row>
                    <xdr:rowOff>38100</xdr:rowOff>
                  </to>
                </anchor>
              </controlPr>
            </control>
          </mc:Choice>
        </mc:AlternateContent>
        <mc:AlternateContent xmlns:mc="http://schemas.openxmlformats.org/markup-compatibility/2006">
          <mc:Choice Requires="x14">
            <control shapeId="33292" r:id="rId527" name="Check Box 524">
              <controlPr defaultSize="0" autoFill="0" autoLine="0" autoPict="0">
                <anchor moveWithCells="1">
                  <from>
                    <xdr:col>12</xdr:col>
                    <xdr:colOff>152400</xdr:colOff>
                    <xdr:row>28</xdr:row>
                    <xdr:rowOff>0</xdr:rowOff>
                  </from>
                  <to>
                    <xdr:col>12</xdr:col>
                    <xdr:colOff>495300</xdr:colOff>
                    <xdr:row>29</xdr:row>
                    <xdr:rowOff>38100</xdr:rowOff>
                  </to>
                </anchor>
              </controlPr>
            </control>
          </mc:Choice>
        </mc:AlternateContent>
        <mc:AlternateContent xmlns:mc="http://schemas.openxmlformats.org/markup-compatibility/2006">
          <mc:Choice Requires="x14">
            <control shapeId="33293" r:id="rId528" name="Check Box 525">
              <controlPr defaultSize="0" autoFill="0" autoLine="0" autoPict="0">
                <anchor moveWithCells="1">
                  <from>
                    <xdr:col>12</xdr:col>
                    <xdr:colOff>152400</xdr:colOff>
                    <xdr:row>29</xdr:row>
                    <xdr:rowOff>28575</xdr:rowOff>
                  </from>
                  <to>
                    <xdr:col>12</xdr:col>
                    <xdr:colOff>495300</xdr:colOff>
                    <xdr:row>30</xdr:row>
                    <xdr:rowOff>38100</xdr:rowOff>
                  </to>
                </anchor>
              </controlPr>
            </control>
          </mc:Choice>
        </mc:AlternateContent>
        <mc:AlternateContent xmlns:mc="http://schemas.openxmlformats.org/markup-compatibility/2006">
          <mc:Choice Requires="x14">
            <control shapeId="33294" r:id="rId529" name="Check Box 526">
              <controlPr defaultSize="0" autoFill="0" autoLine="0" autoPict="0">
                <anchor moveWithCells="1">
                  <from>
                    <xdr:col>12</xdr:col>
                    <xdr:colOff>152400</xdr:colOff>
                    <xdr:row>30</xdr:row>
                    <xdr:rowOff>28575</xdr:rowOff>
                  </from>
                  <to>
                    <xdr:col>12</xdr:col>
                    <xdr:colOff>495300</xdr:colOff>
                    <xdr:row>31</xdr:row>
                    <xdr:rowOff>38100</xdr:rowOff>
                  </to>
                </anchor>
              </controlPr>
            </control>
          </mc:Choice>
        </mc:AlternateContent>
        <mc:AlternateContent xmlns:mc="http://schemas.openxmlformats.org/markup-compatibility/2006">
          <mc:Choice Requires="x14">
            <control shapeId="33295" r:id="rId530" name="Check Box 527">
              <controlPr defaultSize="0" autoFill="0" autoLine="0" autoPict="0">
                <anchor moveWithCells="1">
                  <from>
                    <xdr:col>12</xdr:col>
                    <xdr:colOff>180975</xdr:colOff>
                    <xdr:row>31</xdr:row>
                    <xdr:rowOff>28575</xdr:rowOff>
                  </from>
                  <to>
                    <xdr:col>12</xdr:col>
                    <xdr:colOff>495300</xdr:colOff>
                    <xdr:row>32</xdr:row>
                    <xdr:rowOff>38100</xdr:rowOff>
                  </to>
                </anchor>
              </controlPr>
            </control>
          </mc:Choice>
        </mc:AlternateContent>
        <mc:AlternateContent xmlns:mc="http://schemas.openxmlformats.org/markup-compatibility/2006">
          <mc:Choice Requires="x14">
            <control shapeId="33296" r:id="rId531" name="Check Box 528">
              <controlPr defaultSize="0" autoFill="0" autoLine="0" autoPict="0">
                <anchor moveWithCells="1">
                  <from>
                    <xdr:col>12</xdr:col>
                    <xdr:colOff>152400</xdr:colOff>
                    <xdr:row>32</xdr:row>
                    <xdr:rowOff>28575</xdr:rowOff>
                  </from>
                  <to>
                    <xdr:col>12</xdr:col>
                    <xdr:colOff>495300</xdr:colOff>
                    <xdr:row>33</xdr:row>
                    <xdr:rowOff>38100</xdr:rowOff>
                  </to>
                </anchor>
              </controlPr>
            </control>
          </mc:Choice>
        </mc:AlternateContent>
        <mc:AlternateContent xmlns:mc="http://schemas.openxmlformats.org/markup-compatibility/2006">
          <mc:Choice Requires="x14">
            <control shapeId="33297" r:id="rId532" name="Check Box 529">
              <controlPr defaultSize="0" autoFill="0" autoLine="0" autoPict="0">
                <anchor moveWithCells="1">
                  <from>
                    <xdr:col>12</xdr:col>
                    <xdr:colOff>180975</xdr:colOff>
                    <xdr:row>33</xdr:row>
                    <xdr:rowOff>0</xdr:rowOff>
                  </from>
                  <to>
                    <xdr:col>12</xdr:col>
                    <xdr:colOff>495300</xdr:colOff>
                    <xdr:row>34</xdr:row>
                    <xdr:rowOff>38100</xdr:rowOff>
                  </to>
                </anchor>
              </controlPr>
            </control>
          </mc:Choice>
        </mc:AlternateContent>
        <mc:AlternateContent xmlns:mc="http://schemas.openxmlformats.org/markup-compatibility/2006">
          <mc:Choice Requires="x14">
            <control shapeId="33298" r:id="rId533" name="Check Box 530">
              <controlPr defaultSize="0" autoFill="0" autoLine="0" autoPict="0">
                <anchor moveWithCells="1">
                  <from>
                    <xdr:col>12</xdr:col>
                    <xdr:colOff>180975</xdr:colOff>
                    <xdr:row>34</xdr:row>
                    <xdr:rowOff>28575</xdr:rowOff>
                  </from>
                  <to>
                    <xdr:col>12</xdr:col>
                    <xdr:colOff>495300</xdr:colOff>
                    <xdr:row>35</xdr:row>
                    <xdr:rowOff>38100</xdr:rowOff>
                  </to>
                </anchor>
              </controlPr>
            </control>
          </mc:Choice>
        </mc:AlternateContent>
        <mc:AlternateContent xmlns:mc="http://schemas.openxmlformats.org/markup-compatibility/2006">
          <mc:Choice Requires="x14">
            <control shapeId="33299" r:id="rId534" name="Check Box 531">
              <controlPr defaultSize="0" autoFill="0" autoLine="0" autoPict="0">
                <anchor moveWithCells="1">
                  <from>
                    <xdr:col>12</xdr:col>
                    <xdr:colOff>152400</xdr:colOff>
                    <xdr:row>35</xdr:row>
                    <xdr:rowOff>28575</xdr:rowOff>
                  </from>
                  <to>
                    <xdr:col>12</xdr:col>
                    <xdr:colOff>495300</xdr:colOff>
                    <xdr:row>36</xdr:row>
                    <xdr:rowOff>38100</xdr:rowOff>
                  </to>
                </anchor>
              </controlPr>
            </control>
          </mc:Choice>
        </mc:AlternateContent>
        <mc:AlternateContent xmlns:mc="http://schemas.openxmlformats.org/markup-compatibility/2006">
          <mc:Choice Requires="x14">
            <control shapeId="33300" r:id="rId535" name="Check Box 532">
              <controlPr defaultSize="0" autoFill="0" autoLine="0" autoPict="0">
                <anchor moveWithCells="1">
                  <from>
                    <xdr:col>12</xdr:col>
                    <xdr:colOff>152400</xdr:colOff>
                    <xdr:row>36</xdr:row>
                    <xdr:rowOff>28575</xdr:rowOff>
                  </from>
                  <to>
                    <xdr:col>12</xdr:col>
                    <xdr:colOff>495300</xdr:colOff>
                    <xdr:row>37</xdr:row>
                    <xdr:rowOff>38100</xdr:rowOff>
                  </to>
                </anchor>
              </controlPr>
            </control>
          </mc:Choice>
        </mc:AlternateContent>
        <mc:AlternateContent xmlns:mc="http://schemas.openxmlformats.org/markup-compatibility/2006">
          <mc:Choice Requires="x14">
            <control shapeId="33301" r:id="rId536" name="Check Box 533">
              <controlPr defaultSize="0" autoFill="0" autoLine="0" autoPict="0">
                <anchor moveWithCells="1">
                  <from>
                    <xdr:col>12</xdr:col>
                    <xdr:colOff>152400</xdr:colOff>
                    <xdr:row>37</xdr:row>
                    <xdr:rowOff>28575</xdr:rowOff>
                  </from>
                  <to>
                    <xdr:col>12</xdr:col>
                    <xdr:colOff>495300</xdr:colOff>
                    <xdr:row>38</xdr:row>
                    <xdr:rowOff>38100</xdr:rowOff>
                  </to>
                </anchor>
              </controlPr>
            </control>
          </mc:Choice>
        </mc:AlternateContent>
        <mc:AlternateContent xmlns:mc="http://schemas.openxmlformats.org/markup-compatibility/2006">
          <mc:Choice Requires="x14">
            <control shapeId="33302" r:id="rId537" name="Check Box 534">
              <controlPr defaultSize="0" autoFill="0" autoLine="0" autoPict="0">
                <anchor moveWithCells="1">
                  <from>
                    <xdr:col>12</xdr:col>
                    <xdr:colOff>152400</xdr:colOff>
                    <xdr:row>38</xdr:row>
                    <xdr:rowOff>28575</xdr:rowOff>
                  </from>
                  <to>
                    <xdr:col>12</xdr:col>
                    <xdr:colOff>495300</xdr:colOff>
                    <xdr:row>39</xdr:row>
                    <xdr:rowOff>38100</xdr:rowOff>
                  </to>
                </anchor>
              </controlPr>
            </control>
          </mc:Choice>
        </mc:AlternateContent>
        <mc:AlternateContent xmlns:mc="http://schemas.openxmlformats.org/markup-compatibility/2006">
          <mc:Choice Requires="x14">
            <control shapeId="33303" r:id="rId538" name="Check Box 535">
              <controlPr defaultSize="0" autoFill="0" autoLine="0" autoPict="0">
                <anchor moveWithCells="1">
                  <from>
                    <xdr:col>12</xdr:col>
                    <xdr:colOff>152400</xdr:colOff>
                    <xdr:row>39</xdr:row>
                    <xdr:rowOff>28575</xdr:rowOff>
                  </from>
                  <to>
                    <xdr:col>12</xdr:col>
                    <xdr:colOff>495300</xdr:colOff>
                    <xdr:row>40</xdr:row>
                    <xdr:rowOff>38100</xdr:rowOff>
                  </to>
                </anchor>
              </controlPr>
            </control>
          </mc:Choice>
        </mc:AlternateContent>
        <mc:AlternateContent xmlns:mc="http://schemas.openxmlformats.org/markup-compatibility/2006">
          <mc:Choice Requires="x14">
            <control shapeId="33304" r:id="rId539" name="Check Box 536">
              <controlPr defaultSize="0" autoFill="0" autoLine="0" autoPict="0">
                <anchor moveWithCells="1">
                  <from>
                    <xdr:col>13</xdr:col>
                    <xdr:colOff>152400</xdr:colOff>
                    <xdr:row>26</xdr:row>
                    <xdr:rowOff>0</xdr:rowOff>
                  </from>
                  <to>
                    <xdr:col>13</xdr:col>
                    <xdr:colOff>495300</xdr:colOff>
                    <xdr:row>27</xdr:row>
                    <xdr:rowOff>38100</xdr:rowOff>
                  </to>
                </anchor>
              </controlPr>
            </control>
          </mc:Choice>
        </mc:AlternateContent>
        <mc:AlternateContent xmlns:mc="http://schemas.openxmlformats.org/markup-compatibility/2006">
          <mc:Choice Requires="x14">
            <control shapeId="33305" r:id="rId540" name="Check Box 537">
              <controlPr defaultSize="0" autoFill="0" autoLine="0" autoPict="0">
                <anchor moveWithCells="1">
                  <from>
                    <xdr:col>13</xdr:col>
                    <xdr:colOff>152400</xdr:colOff>
                    <xdr:row>27</xdr:row>
                    <xdr:rowOff>0</xdr:rowOff>
                  </from>
                  <to>
                    <xdr:col>13</xdr:col>
                    <xdr:colOff>485775</xdr:colOff>
                    <xdr:row>28</xdr:row>
                    <xdr:rowOff>38100</xdr:rowOff>
                  </to>
                </anchor>
              </controlPr>
            </control>
          </mc:Choice>
        </mc:AlternateContent>
        <mc:AlternateContent xmlns:mc="http://schemas.openxmlformats.org/markup-compatibility/2006">
          <mc:Choice Requires="x14">
            <control shapeId="33306" r:id="rId541" name="Check Box 538">
              <controlPr defaultSize="0" autoFill="0" autoLine="0" autoPict="0">
                <anchor moveWithCells="1">
                  <from>
                    <xdr:col>13</xdr:col>
                    <xdr:colOff>152400</xdr:colOff>
                    <xdr:row>28</xdr:row>
                    <xdr:rowOff>0</xdr:rowOff>
                  </from>
                  <to>
                    <xdr:col>13</xdr:col>
                    <xdr:colOff>495300</xdr:colOff>
                    <xdr:row>29</xdr:row>
                    <xdr:rowOff>38100</xdr:rowOff>
                  </to>
                </anchor>
              </controlPr>
            </control>
          </mc:Choice>
        </mc:AlternateContent>
        <mc:AlternateContent xmlns:mc="http://schemas.openxmlformats.org/markup-compatibility/2006">
          <mc:Choice Requires="x14">
            <control shapeId="33307" r:id="rId542" name="Check Box 539">
              <controlPr defaultSize="0" autoFill="0" autoLine="0" autoPict="0">
                <anchor moveWithCells="1">
                  <from>
                    <xdr:col>13</xdr:col>
                    <xdr:colOff>152400</xdr:colOff>
                    <xdr:row>29</xdr:row>
                    <xdr:rowOff>28575</xdr:rowOff>
                  </from>
                  <to>
                    <xdr:col>13</xdr:col>
                    <xdr:colOff>495300</xdr:colOff>
                    <xdr:row>30</xdr:row>
                    <xdr:rowOff>38100</xdr:rowOff>
                  </to>
                </anchor>
              </controlPr>
            </control>
          </mc:Choice>
        </mc:AlternateContent>
        <mc:AlternateContent xmlns:mc="http://schemas.openxmlformats.org/markup-compatibility/2006">
          <mc:Choice Requires="x14">
            <control shapeId="33308" r:id="rId543" name="Check Box 540">
              <controlPr defaultSize="0" autoFill="0" autoLine="0" autoPict="0">
                <anchor moveWithCells="1">
                  <from>
                    <xdr:col>13</xdr:col>
                    <xdr:colOff>152400</xdr:colOff>
                    <xdr:row>30</xdr:row>
                    <xdr:rowOff>28575</xdr:rowOff>
                  </from>
                  <to>
                    <xdr:col>13</xdr:col>
                    <xdr:colOff>495300</xdr:colOff>
                    <xdr:row>31</xdr:row>
                    <xdr:rowOff>38100</xdr:rowOff>
                  </to>
                </anchor>
              </controlPr>
            </control>
          </mc:Choice>
        </mc:AlternateContent>
        <mc:AlternateContent xmlns:mc="http://schemas.openxmlformats.org/markup-compatibility/2006">
          <mc:Choice Requires="x14">
            <control shapeId="33309" r:id="rId544" name="Check Box 541">
              <controlPr defaultSize="0" autoFill="0" autoLine="0" autoPict="0">
                <anchor moveWithCells="1">
                  <from>
                    <xdr:col>13</xdr:col>
                    <xdr:colOff>180975</xdr:colOff>
                    <xdr:row>31</xdr:row>
                    <xdr:rowOff>28575</xdr:rowOff>
                  </from>
                  <to>
                    <xdr:col>13</xdr:col>
                    <xdr:colOff>495300</xdr:colOff>
                    <xdr:row>32</xdr:row>
                    <xdr:rowOff>38100</xdr:rowOff>
                  </to>
                </anchor>
              </controlPr>
            </control>
          </mc:Choice>
        </mc:AlternateContent>
        <mc:AlternateContent xmlns:mc="http://schemas.openxmlformats.org/markup-compatibility/2006">
          <mc:Choice Requires="x14">
            <control shapeId="33310" r:id="rId545" name="Check Box 542">
              <controlPr defaultSize="0" autoFill="0" autoLine="0" autoPict="0">
                <anchor moveWithCells="1">
                  <from>
                    <xdr:col>13</xdr:col>
                    <xdr:colOff>152400</xdr:colOff>
                    <xdr:row>32</xdr:row>
                    <xdr:rowOff>28575</xdr:rowOff>
                  </from>
                  <to>
                    <xdr:col>13</xdr:col>
                    <xdr:colOff>495300</xdr:colOff>
                    <xdr:row>33</xdr:row>
                    <xdr:rowOff>38100</xdr:rowOff>
                  </to>
                </anchor>
              </controlPr>
            </control>
          </mc:Choice>
        </mc:AlternateContent>
        <mc:AlternateContent xmlns:mc="http://schemas.openxmlformats.org/markup-compatibility/2006">
          <mc:Choice Requires="x14">
            <control shapeId="33311" r:id="rId546" name="Check Box 543">
              <controlPr defaultSize="0" autoFill="0" autoLine="0" autoPict="0">
                <anchor moveWithCells="1">
                  <from>
                    <xdr:col>13</xdr:col>
                    <xdr:colOff>180975</xdr:colOff>
                    <xdr:row>33</xdr:row>
                    <xdr:rowOff>0</xdr:rowOff>
                  </from>
                  <to>
                    <xdr:col>13</xdr:col>
                    <xdr:colOff>495300</xdr:colOff>
                    <xdr:row>34</xdr:row>
                    <xdr:rowOff>38100</xdr:rowOff>
                  </to>
                </anchor>
              </controlPr>
            </control>
          </mc:Choice>
        </mc:AlternateContent>
        <mc:AlternateContent xmlns:mc="http://schemas.openxmlformats.org/markup-compatibility/2006">
          <mc:Choice Requires="x14">
            <control shapeId="33312" r:id="rId547" name="Check Box 544">
              <controlPr defaultSize="0" autoFill="0" autoLine="0" autoPict="0">
                <anchor moveWithCells="1">
                  <from>
                    <xdr:col>13</xdr:col>
                    <xdr:colOff>180975</xdr:colOff>
                    <xdr:row>34</xdr:row>
                    <xdr:rowOff>28575</xdr:rowOff>
                  </from>
                  <to>
                    <xdr:col>13</xdr:col>
                    <xdr:colOff>495300</xdr:colOff>
                    <xdr:row>35</xdr:row>
                    <xdr:rowOff>38100</xdr:rowOff>
                  </to>
                </anchor>
              </controlPr>
            </control>
          </mc:Choice>
        </mc:AlternateContent>
        <mc:AlternateContent xmlns:mc="http://schemas.openxmlformats.org/markup-compatibility/2006">
          <mc:Choice Requires="x14">
            <control shapeId="33313" r:id="rId548" name="Check Box 545">
              <controlPr defaultSize="0" autoFill="0" autoLine="0" autoPict="0">
                <anchor moveWithCells="1">
                  <from>
                    <xdr:col>13</xdr:col>
                    <xdr:colOff>152400</xdr:colOff>
                    <xdr:row>35</xdr:row>
                    <xdr:rowOff>28575</xdr:rowOff>
                  </from>
                  <to>
                    <xdr:col>13</xdr:col>
                    <xdr:colOff>495300</xdr:colOff>
                    <xdr:row>36</xdr:row>
                    <xdr:rowOff>38100</xdr:rowOff>
                  </to>
                </anchor>
              </controlPr>
            </control>
          </mc:Choice>
        </mc:AlternateContent>
        <mc:AlternateContent xmlns:mc="http://schemas.openxmlformats.org/markup-compatibility/2006">
          <mc:Choice Requires="x14">
            <control shapeId="33314" r:id="rId549" name="Check Box 546">
              <controlPr defaultSize="0" autoFill="0" autoLine="0" autoPict="0">
                <anchor moveWithCells="1">
                  <from>
                    <xdr:col>13</xdr:col>
                    <xdr:colOff>152400</xdr:colOff>
                    <xdr:row>36</xdr:row>
                    <xdr:rowOff>28575</xdr:rowOff>
                  </from>
                  <to>
                    <xdr:col>13</xdr:col>
                    <xdr:colOff>495300</xdr:colOff>
                    <xdr:row>37</xdr:row>
                    <xdr:rowOff>38100</xdr:rowOff>
                  </to>
                </anchor>
              </controlPr>
            </control>
          </mc:Choice>
        </mc:AlternateContent>
        <mc:AlternateContent xmlns:mc="http://schemas.openxmlformats.org/markup-compatibility/2006">
          <mc:Choice Requires="x14">
            <control shapeId="33315" r:id="rId550" name="Check Box 547">
              <controlPr defaultSize="0" autoFill="0" autoLine="0" autoPict="0">
                <anchor moveWithCells="1">
                  <from>
                    <xdr:col>13</xdr:col>
                    <xdr:colOff>152400</xdr:colOff>
                    <xdr:row>37</xdr:row>
                    <xdr:rowOff>28575</xdr:rowOff>
                  </from>
                  <to>
                    <xdr:col>13</xdr:col>
                    <xdr:colOff>495300</xdr:colOff>
                    <xdr:row>38</xdr:row>
                    <xdr:rowOff>38100</xdr:rowOff>
                  </to>
                </anchor>
              </controlPr>
            </control>
          </mc:Choice>
        </mc:AlternateContent>
        <mc:AlternateContent xmlns:mc="http://schemas.openxmlformats.org/markup-compatibility/2006">
          <mc:Choice Requires="x14">
            <control shapeId="33316" r:id="rId551" name="Check Box 548">
              <controlPr defaultSize="0" autoFill="0" autoLine="0" autoPict="0">
                <anchor moveWithCells="1">
                  <from>
                    <xdr:col>13</xdr:col>
                    <xdr:colOff>152400</xdr:colOff>
                    <xdr:row>38</xdr:row>
                    <xdr:rowOff>28575</xdr:rowOff>
                  </from>
                  <to>
                    <xdr:col>13</xdr:col>
                    <xdr:colOff>495300</xdr:colOff>
                    <xdr:row>39</xdr:row>
                    <xdr:rowOff>38100</xdr:rowOff>
                  </to>
                </anchor>
              </controlPr>
            </control>
          </mc:Choice>
        </mc:AlternateContent>
        <mc:AlternateContent xmlns:mc="http://schemas.openxmlformats.org/markup-compatibility/2006">
          <mc:Choice Requires="x14">
            <control shapeId="33317" r:id="rId552" name="Check Box 549">
              <controlPr defaultSize="0" autoFill="0" autoLine="0" autoPict="0">
                <anchor moveWithCells="1">
                  <from>
                    <xdr:col>13</xdr:col>
                    <xdr:colOff>152400</xdr:colOff>
                    <xdr:row>39</xdr:row>
                    <xdr:rowOff>28575</xdr:rowOff>
                  </from>
                  <to>
                    <xdr:col>13</xdr:col>
                    <xdr:colOff>495300</xdr:colOff>
                    <xdr:row>40</xdr:row>
                    <xdr:rowOff>38100</xdr:rowOff>
                  </to>
                </anchor>
              </controlPr>
            </control>
          </mc:Choice>
        </mc:AlternateContent>
        <mc:AlternateContent xmlns:mc="http://schemas.openxmlformats.org/markup-compatibility/2006">
          <mc:Choice Requires="x14">
            <control shapeId="33318" r:id="rId553" name="Check Box 550">
              <controlPr defaultSize="0" autoFill="0" autoLine="0" autoPict="0">
                <anchor moveWithCells="1">
                  <from>
                    <xdr:col>14</xdr:col>
                    <xdr:colOff>152400</xdr:colOff>
                    <xdr:row>26</xdr:row>
                    <xdr:rowOff>0</xdr:rowOff>
                  </from>
                  <to>
                    <xdr:col>14</xdr:col>
                    <xdr:colOff>495300</xdr:colOff>
                    <xdr:row>27</xdr:row>
                    <xdr:rowOff>38100</xdr:rowOff>
                  </to>
                </anchor>
              </controlPr>
            </control>
          </mc:Choice>
        </mc:AlternateContent>
        <mc:AlternateContent xmlns:mc="http://schemas.openxmlformats.org/markup-compatibility/2006">
          <mc:Choice Requires="x14">
            <control shapeId="33319" r:id="rId554" name="Check Box 551">
              <controlPr defaultSize="0" autoFill="0" autoLine="0" autoPict="0">
                <anchor moveWithCells="1">
                  <from>
                    <xdr:col>14</xdr:col>
                    <xdr:colOff>152400</xdr:colOff>
                    <xdr:row>27</xdr:row>
                    <xdr:rowOff>0</xdr:rowOff>
                  </from>
                  <to>
                    <xdr:col>14</xdr:col>
                    <xdr:colOff>485775</xdr:colOff>
                    <xdr:row>28</xdr:row>
                    <xdr:rowOff>38100</xdr:rowOff>
                  </to>
                </anchor>
              </controlPr>
            </control>
          </mc:Choice>
        </mc:AlternateContent>
        <mc:AlternateContent xmlns:mc="http://schemas.openxmlformats.org/markup-compatibility/2006">
          <mc:Choice Requires="x14">
            <control shapeId="33320" r:id="rId555" name="Check Box 552">
              <controlPr defaultSize="0" autoFill="0" autoLine="0" autoPict="0">
                <anchor moveWithCells="1">
                  <from>
                    <xdr:col>14</xdr:col>
                    <xdr:colOff>152400</xdr:colOff>
                    <xdr:row>28</xdr:row>
                    <xdr:rowOff>0</xdr:rowOff>
                  </from>
                  <to>
                    <xdr:col>14</xdr:col>
                    <xdr:colOff>495300</xdr:colOff>
                    <xdr:row>29</xdr:row>
                    <xdr:rowOff>38100</xdr:rowOff>
                  </to>
                </anchor>
              </controlPr>
            </control>
          </mc:Choice>
        </mc:AlternateContent>
        <mc:AlternateContent xmlns:mc="http://schemas.openxmlformats.org/markup-compatibility/2006">
          <mc:Choice Requires="x14">
            <control shapeId="33321" r:id="rId556" name="Check Box 553">
              <controlPr defaultSize="0" autoFill="0" autoLine="0" autoPict="0">
                <anchor moveWithCells="1">
                  <from>
                    <xdr:col>14</xdr:col>
                    <xdr:colOff>152400</xdr:colOff>
                    <xdr:row>29</xdr:row>
                    <xdr:rowOff>28575</xdr:rowOff>
                  </from>
                  <to>
                    <xdr:col>14</xdr:col>
                    <xdr:colOff>495300</xdr:colOff>
                    <xdr:row>30</xdr:row>
                    <xdr:rowOff>38100</xdr:rowOff>
                  </to>
                </anchor>
              </controlPr>
            </control>
          </mc:Choice>
        </mc:AlternateContent>
        <mc:AlternateContent xmlns:mc="http://schemas.openxmlformats.org/markup-compatibility/2006">
          <mc:Choice Requires="x14">
            <control shapeId="33322" r:id="rId557" name="Check Box 554">
              <controlPr defaultSize="0" autoFill="0" autoLine="0" autoPict="0">
                <anchor moveWithCells="1">
                  <from>
                    <xdr:col>14</xdr:col>
                    <xdr:colOff>152400</xdr:colOff>
                    <xdr:row>30</xdr:row>
                    <xdr:rowOff>28575</xdr:rowOff>
                  </from>
                  <to>
                    <xdr:col>14</xdr:col>
                    <xdr:colOff>495300</xdr:colOff>
                    <xdr:row>31</xdr:row>
                    <xdr:rowOff>38100</xdr:rowOff>
                  </to>
                </anchor>
              </controlPr>
            </control>
          </mc:Choice>
        </mc:AlternateContent>
        <mc:AlternateContent xmlns:mc="http://schemas.openxmlformats.org/markup-compatibility/2006">
          <mc:Choice Requires="x14">
            <control shapeId="33323" r:id="rId558" name="Check Box 555">
              <controlPr defaultSize="0" autoFill="0" autoLine="0" autoPict="0">
                <anchor moveWithCells="1">
                  <from>
                    <xdr:col>14</xdr:col>
                    <xdr:colOff>180975</xdr:colOff>
                    <xdr:row>31</xdr:row>
                    <xdr:rowOff>28575</xdr:rowOff>
                  </from>
                  <to>
                    <xdr:col>14</xdr:col>
                    <xdr:colOff>495300</xdr:colOff>
                    <xdr:row>32</xdr:row>
                    <xdr:rowOff>38100</xdr:rowOff>
                  </to>
                </anchor>
              </controlPr>
            </control>
          </mc:Choice>
        </mc:AlternateContent>
        <mc:AlternateContent xmlns:mc="http://schemas.openxmlformats.org/markup-compatibility/2006">
          <mc:Choice Requires="x14">
            <control shapeId="33324" r:id="rId559" name="Check Box 556">
              <controlPr defaultSize="0" autoFill="0" autoLine="0" autoPict="0">
                <anchor moveWithCells="1">
                  <from>
                    <xdr:col>14</xdr:col>
                    <xdr:colOff>152400</xdr:colOff>
                    <xdr:row>32</xdr:row>
                    <xdr:rowOff>28575</xdr:rowOff>
                  </from>
                  <to>
                    <xdr:col>14</xdr:col>
                    <xdr:colOff>495300</xdr:colOff>
                    <xdr:row>33</xdr:row>
                    <xdr:rowOff>38100</xdr:rowOff>
                  </to>
                </anchor>
              </controlPr>
            </control>
          </mc:Choice>
        </mc:AlternateContent>
        <mc:AlternateContent xmlns:mc="http://schemas.openxmlformats.org/markup-compatibility/2006">
          <mc:Choice Requires="x14">
            <control shapeId="33325" r:id="rId560" name="Check Box 557">
              <controlPr defaultSize="0" autoFill="0" autoLine="0" autoPict="0">
                <anchor moveWithCells="1">
                  <from>
                    <xdr:col>14</xdr:col>
                    <xdr:colOff>180975</xdr:colOff>
                    <xdr:row>33</xdr:row>
                    <xdr:rowOff>0</xdr:rowOff>
                  </from>
                  <to>
                    <xdr:col>14</xdr:col>
                    <xdr:colOff>495300</xdr:colOff>
                    <xdr:row>34</xdr:row>
                    <xdr:rowOff>38100</xdr:rowOff>
                  </to>
                </anchor>
              </controlPr>
            </control>
          </mc:Choice>
        </mc:AlternateContent>
        <mc:AlternateContent xmlns:mc="http://schemas.openxmlformats.org/markup-compatibility/2006">
          <mc:Choice Requires="x14">
            <control shapeId="33326" r:id="rId561" name="Check Box 558">
              <controlPr defaultSize="0" autoFill="0" autoLine="0" autoPict="0">
                <anchor moveWithCells="1">
                  <from>
                    <xdr:col>14</xdr:col>
                    <xdr:colOff>180975</xdr:colOff>
                    <xdr:row>34</xdr:row>
                    <xdr:rowOff>28575</xdr:rowOff>
                  </from>
                  <to>
                    <xdr:col>14</xdr:col>
                    <xdr:colOff>495300</xdr:colOff>
                    <xdr:row>35</xdr:row>
                    <xdr:rowOff>38100</xdr:rowOff>
                  </to>
                </anchor>
              </controlPr>
            </control>
          </mc:Choice>
        </mc:AlternateContent>
        <mc:AlternateContent xmlns:mc="http://schemas.openxmlformats.org/markup-compatibility/2006">
          <mc:Choice Requires="x14">
            <control shapeId="33327" r:id="rId562" name="Check Box 559">
              <controlPr defaultSize="0" autoFill="0" autoLine="0" autoPict="0">
                <anchor moveWithCells="1">
                  <from>
                    <xdr:col>14</xdr:col>
                    <xdr:colOff>180975</xdr:colOff>
                    <xdr:row>35</xdr:row>
                    <xdr:rowOff>28575</xdr:rowOff>
                  </from>
                  <to>
                    <xdr:col>14</xdr:col>
                    <xdr:colOff>495300</xdr:colOff>
                    <xdr:row>36</xdr:row>
                    <xdr:rowOff>38100</xdr:rowOff>
                  </to>
                </anchor>
              </controlPr>
            </control>
          </mc:Choice>
        </mc:AlternateContent>
        <mc:AlternateContent xmlns:mc="http://schemas.openxmlformats.org/markup-compatibility/2006">
          <mc:Choice Requires="x14">
            <control shapeId="33328" r:id="rId563" name="Check Box 560">
              <controlPr defaultSize="0" autoFill="0" autoLine="0" autoPict="0">
                <anchor moveWithCells="1">
                  <from>
                    <xdr:col>14</xdr:col>
                    <xdr:colOff>152400</xdr:colOff>
                    <xdr:row>36</xdr:row>
                    <xdr:rowOff>28575</xdr:rowOff>
                  </from>
                  <to>
                    <xdr:col>14</xdr:col>
                    <xdr:colOff>495300</xdr:colOff>
                    <xdr:row>37</xdr:row>
                    <xdr:rowOff>38100</xdr:rowOff>
                  </to>
                </anchor>
              </controlPr>
            </control>
          </mc:Choice>
        </mc:AlternateContent>
        <mc:AlternateContent xmlns:mc="http://schemas.openxmlformats.org/markup-compatibility/2006">
          <mc:Choice Requires="x14">
            <control shapeId="33329" r:id="rId564" name="Check Box 561">
              <controlPr defaultSize="0" autoFill="0" autoLine="0" autoPict="0">
                <anchor moveWithCells="1">
                  <from>
                    <xdr:col>14</xdr:col>
                    <xdr:colOff>152400</xdr:colOff>
                    <xdr:row>37</xdr:row>
                    <xdr:rowOff>28575</xdr:rowOff>
                  </from>
                  <to>
                    <xdr:col>14</xdr:col>
                    <xdr:colOff>495300</xdr:colOff>
                    <xdr:row>38</xdr:row>
                    <xdr:rowOff>38100</xdr:rowOff>
                  </to>
                </anchor>
              </controlPr>
            </control>
          </mc:Choice>
        </mc:AlternateContent>
        <mc:AlternateContent xmlns:mc="http://schemas.openxmlformats.org/markup-compatibility/2006">
          <mc:Choice Requires="x14">
            <control shapeId="33330" r:id="rId565" name="Check Box 562">
              <controlPr defaultSize="0" autoFill="0" autoLine="0" autoPict="0">
                <anchor moveWithCells="1">
                  <from>
                    <xdr:col>14</xdr:col>
                    <xdr:colOff>152400</xdr:colOff>
                    <xdr:row>38</xdr:row>
                    <xdr:rowOff>28575</xdr:rowOff>
                  </from>
                  <to>
                    <xdr:col>14</xdr:col>
                    <xdr:colOff>495300</xdr:colOff>
                    <xdr:row>39</xdr:row>
                    <xdr:rowOff>38100</xdr:rowOff>
                  </to>
                </anchor>
              </controlPr>
            </control>
          </mc:Choice>
        </mc:AlternateContent>
        <mc:AlternateContent xmlns:mc="http://schemas.openxmlformats.org/markup-compatibility/2006">
          <mc:Choice Requires="x14">
            <control shapeId="33331" r:id="rId566" name="Check Box 563">
              <controlPr defaultSize="0" autoFill="0" autoLine="0" autoPict="0">
                <anchor moveWithCells="1">
                  <from>
                    <xdr:col>14</xdr:col>
                    <xdr:colOff>152400</xdr:colOff>
                    <xdr:row>39</xdr:row>
                    <xdr:rowOff>28575</xdr:rowOff>
                  </from>
                  <to>
                    <xdr:col>14</xdr:col>
                    <xdr:colOff>495300</xdr:colOff>
                    <xdr:row>40</xdr:row>
                    <xdr:rowOff>38100</xdr:rowOff>
                  </to>
                </anchor>
              </controlPr>
            </control>
          </mc:Choice>
        </mc:AlternateContent>
        <mc:AlternateContent xmlns:mc="http://schemas.openxmlformats.org/markup-compatibility/2006">
          <mc:Choice Requires="x14">
            <control shapeId="33332" r:id="rId567" name="Check Box 564">
              <controlPr defaultSize="0" autoFill="0" autoLine="0" autoPict="0">
                <anchor moveWithCells="1">
                  <from>
                    <xdr:col>15</xdr:col>
                    <xdr:colOff>152400</xdr:colOff>
                    <xdr:row>26</xdr:row>
                    <xdr:rowOff>0</xdr:rowOff>
                  </from>
                  <to>
                    <xdr:col>15</xdr:col>
                    <xdr:colOff>495300</xdr:colOff>
                    <xdr:row>27</xdr:row>
                    <xdr:rowOff>38100</xdr:rowOff>
                  </to>
                </anchor>
              </controlPr>
            </control>
          </mc:Choice>
        </mc:AlternateContent>
        <mc:AlternateContent xmlns:mc="http://schemas.openxmlformats.org/markup-compatibility/2006">
          <mc:Choice Requires="x14">
            <control shapeId="33333" r:id="rId568" name="Check Box 565">
              <controlPr defaultSize="0" autoFill="0" autoLine="0" autoPict="0">
                <anchor moveWithCells="1">
                  <from>
                    <xdr:col>15</xdr:col>
                    <xdr:colOff>152400</xdr:colOff>
                    <xdr:row>27</xdr:row>
                    <xdr:rowOff>0</xdr:rowOff>
                  </from>
                  <to>
                    <xdr:col>15</xdr:col>
                    <xdr:colOff>485775</xdr:colOff>
                    <xdr:row>28</xdr:row>
                    <xdr:rowOff>38100</xdr:rowOff>
                  </to>
                </anchor>
              </controlPr>
            </control>
          </mc:Choice>
        </mc:AlternateContent>
        <mc:AlternateContent xmlns:mc="http://schemas.openxmlformats.org/markup-compatibility/2006">
          <mc:Choice Requires="x14">
            <control shapeId="33334" r:id="rId569" name="Check Box 566">
              <controlPr defaultSize="0" autoFill="0" autoLine="0" autoPict="0">
                <anchor moveWithCells="1">
                  <from>
                    <xdr:col>15</xdr:col>
                    <xdr:colOff>152400</xdr:colOff>
                    <xdr:row>28</xdr:row>
                    <xdr:rowOff>0</xdr:rowOff>
                  </from>
                  <to>
                    <xdr:col>15</xdr:col>
                    <xdr:colOff>495300</xdr:colOff>
                    <xdr:row>29</xdr:row>
                    <xdr:rowOff>38100</xdr:rowOff>
                  </to>
                </anchor>
              </controlPr>
            </control>
          </mc:Choice>
        </mc:AlternateContent>
        <mc:AlternateContent xmlns:mc="http://schemas.openxmlformats.org/markup-compatibility/2006">
          <mc:Choice Requires="x14">
            <control shapeId="33335" r:id="rId570" name="Check Box 567">
              <controlPr defaultSize="0" autoFill="0" autoLine="0" autoPict="0">
                <anchor moveWithCells="1">
                  <from>
                    <xdr:col>15</xdr:col>
                    <xdr:colOff>152400</xdr:colOff>
                    <xdr:row>29</xdr:row>
                    <xdr:rowOff>28575</xdr:rowOff>
                  </from>
                  <to>
                    <xdr:col>15</xdr:col>
                    <xdr:colOff>495300</xdr:colOff>
                    <xdr:row>30</xdr:row>
                    <xdr:rowOff>38100</xdr:rowOff>
                  </to>
                </anchor>
              </controlPr>
            </control>
          </mc:Choice>
        </mc:AlternateContent>
        <mc:AlternateContent xmlns:mc="http://schemas.openxmlformats.org/markup-compatibility/2006">
          <mc:Choice Requires="x14">
            <control shapeId="33336" r:id="rId571" name="Check Box 568">
              <controlPr defaultSize="0" autoFill="0" autoLine="0" autoPict="0">
                <anchor moveWithCells="1">
                  <from>
                    <xdr:col>15</xdr:col>
                    <xdr:colOff>152400</xdr:colOff>
                    <xdr:row>30</xdr:row>
                    <xdr:rowOff>28575</xdr:rowOff>
                  </from>
                  <to>
                    <xdr:col>15</xdr:col>
                    <xdr:colOff>495300</xdr:colOff>
                    <xdr:row>31</xdr:row>
                    <xdr:rowOff>38100</xdr:rowOff>
                  </to>
                </anchor>
              </controlPr>
            </control>
          </mc:Choice>
        </mc:AlternateContent>
        <mc:AlternateContent xmlns:mc="http://schemas.openxmlformats.org/markup-compatibility/2006">
          <mc:Choice Requires="x14">
            <control shapeId="33337" r:id="rId572" name="Check Box 569">
              <controlPr defaultSize="0" autoFill="0" autoLine="0" autoPict="0">
                <anchor moveWithCells="1">
                  <from>
                    <xdr:col>15</xdr:col>
                    <xdr:colOff>180975</xdr:colOff>
                    <xdr:row>31</xdr:row>
                    <xdr:rowOff>28575</xdr:rowOff>
                  </from>
                  <to>
                    <xdr:col>15</xdr:col>
                    <xdr:colOff>495300</xdr:colOff>
                    <xdr:row>32</xdr:row>
                    <xdr:rowOff>38100</xdr:rowOff>
                  </to>
                </anchor>
              </controlPr>
            </control>
          </mc:Choice>
        </mc:AlternateContent>
        <mc:AlternateContent xmlns:mc="http://schemas.openxmlformats.org/markup-compatibility/2006">
          <mc:Choice Requires="x14">
            <control shapeId="33338" r:id="rId573" name="Check Box 570">
              <controlPr defaultSize="0" autoFill="0" autoLine="0" autoPict="0">
                <anchor moveWithCells="1">
                  <from>
                    <xdr:col>15</xdr:col>
                    <xdr:colOff>152400</xdr:colOff>
                    <xdr:row>32</xdr:row>
                    <xdr:rowOff>28575</xdr:rowOff>
                  </from>
                  <to>
                    <xdr:col>15</xdr:col>
                    <xdr:colOff>495300</xdr:colOff>
                    <xdr:row>33</xdr:row>
                    <xdr:rowOff>38100</xdr:rowOff>
                  </to>
                </anchor>
              </controlPr>
            </control>
          </mc:Choice>
        </mc:AlternateContent>
        <mc:AlternateContent xmlns:mc="http://schemas.openxmlformats.org/markup-compatibility/2006">
          <mc:Choice Requires="x14">
            <control shapeId="33339" r:id="rId574" name="Check Box 571">
              <controlPr defaultSize="0" autoFill="0" autoLine="0" autoPict="0">
                <anchor moveWithCells="1">
                  <from>
                    <xdr:col>15</xdr:col>
                    <xdr:colOff>180975</xdr:colOff>
                    <xdr:row>33</xdr:row>
                    <xdr:rowOff>0</xdr:rowOff>
                  </from>
                  <to>
                    <xdr:col>15</xdr:col>
                    <xdr:colOff>495300</xdr:colOff>
                    <xdr:row>34</xdr:row>
                    <xdr:rowOff>38100</xdr:rowOff>
                  </to>
                </anchor>
              </controlPr>
            </control>
          </mc:Choice>
        </mc:AlternateContent>
        <mc:AlternateContent xmlns:mc="http://schemas.openxmlformats.org/markup-compatibility/2006">
          <mc:Choice Requires="x14">
            <control shapeId="33340" r:id="rId575" name="Check Box 572">
              <controlPr defaultSize="0" autoFill="0" autoLine="0" autoPict="0">
                <anchor moveWithCells="1">
                  <from>
                    <xdr:col>15</xdr:col>
                    <xdr:colOff>180975</xdr:colOff>
                    <xdr:row>34</xdr:row>
                    <xdr:rowOff>28575</xdr:rowOff>
                  </from>
                  <to>
                    <xdr:col>15</xdr:col>
                    <xdr:colOff>495300</xdr:colOff>
                    <xdr:row>35</xdr:row>
                    <xdr:rowOff>38100</xdr:rowOff>
                  </to>
                </anchor>
              </controlPr>
            </control>
          </mc:Choice>
        </mc:AlternateContent>
        <mc:AlternateContent xmlns:mc="http://schemas.openxmlformats.org/markup-compatibility/2006">
          <mc:Choice Requires="x14">
            <control shapeId="33341" r:id="rId576" name="Check Box 573">
              <controlPr defaultSize="0" autoFill="0" autoLine="0" autoPict="0">
                <anchor moveWithCells="1">
                  <from>
                    <xdr:col>15</xdr:col>
                    <xdr:colOff>180975</xdr:colOff>
                    <xdr:row>35</xdr:row>
                    <xdr:rowOff>28575</xdr:rowOff>
                  </from>
                  <to>
                    <xdr:col>15</xdr:col>
                    <xdr:colOff>495300</xdr:colOff>
                    <xdr:row>36</xdr:row>
                    <xdr:rowOff>38100</xdr:rowOff>
                  </to>
                </anchor>
              </controlPr>
            </control>
          </mc:Choice>
        </mc:AlternateContent>
        <mc:AlternateContent xmlns:mc="http://schemas.openxmlformats.org/markup-compatibility/2006">
          <mc:Choice Requires="x14">
            <control shapeId="33342" r:id="rId577" name="Check Box 574">
              <controlPr defaultSize="0" autoFill="0" autoLine="0" autoPict="0">
                <anchor moveWithCells="1">
                  <from>
                    <xdr:col>15</xdr:col>
                    <xdr:colOff>152400</xdr:colOff>
                    <xdr:row>36</xdr:row>
                    <xdr:rowOff>28575</xdr:rowOff>
                  </from>
                  <to>
                    <xdr:col>15</xdr:col>
                    <xdr:colOff>495300</xdr:colOff>
                    <xdr:row>37</xdr:row>
                    <xdr:rowOff>38100</xdr:rowOff>
                  </to>
                </anchor>
              </controlPr>
            </control>
          </mc:Choice>
        </mc:AlternateContent>
        <mc:AlternateContent xmlns:mc="http://schemas.openxmlformats.org/markup-compatibility/2006">
          <mc:Choice Requires="x14">
            <control shapeId="33343" r:id="rId578" name="Check Box 575">
              <controlPr defaultSize="0" autoFill="0" autoLine="0" autoPict="0">
                <anchor moveWithCells="1">
                  <from>
                    <xdr:col>15</xdr:col>
                    <xdr:colOff>152400</xdr:colOff>
                    <xdr:row>37</xdr:row>
                    <xdr:rowOff>28575</xdr:rowOff>
                  </from>
                  <to>
                    <xdr:col>15</xdr:col>
                    <xdr:colOff>495300</xdr:colOff>
                    <xdr:row>38</xdr:row>
                    <xdr:rowOff>38100</xdr:rowOff>
                  </to>
                </anchor>
              </controlPr>
            </control>
          </mc:Choice>
        </mc:AlternateContent>
        <mc:AlternateContent xmlns:mc="http://schemas.openxmlformats.org/markup-compatibility/2006">
          <mc:Choice Requires="x14">
            <control shapeId="33344" r:id="rId579" name="Check Box 576">
              <controlPr defaultSize="0" autoFill="0" autoLine="0" autoPict="0">
                <anchor moveWithCells="1">
                  <from>
                    <xdr:col>15</xdr:col>
                    <xdr:colOff>152400</xdr:colOff>
                    <xdr:row>38</xdr:row>
                    <xdr:rowOff>28575</xdr:rowOff>
                  </from>
                  <to>
                    <xdr:col>15</xdr:col>
                    <xdr:colOff>495300</xdr:colOff>
                    <xdr:row>39</xdr:row>
                    <xdr:rowOff>38100</xdr:rowOff>
                  </to>
                </anchor>
              </controlPr>
            </control>
          </mc:Choice>
        </mc:AlternateContent>
        <mc:AlternateContent xmlns:mc="http://schemas.openxmlformats.org/markup-compatibility/2006">
          <mc:Choice Requires="x14">
            <control shapeId="33345" r:id="rId580" name="Check Box 577">
              <controlPr defaultSize="0" autoFill="0" autoLine="0" autoPict="0">
                <anchor moveWithCells="1">
                  <from>
                    <xdr:col>15</xdr:col>
                    <xdr:colOff>152400</xdr:colOff>
                    <xdr:row>39</xdr:row>
                    <xdr:rowOff>28575</xdr:rowOff>
                  </from>
                  <to>
                    <xdr:col>15</xdr:col>
                    <xdr:colOff>495300</xdr:colOff>
                    <xdr:row>40</xdr:row>
                    <xdr:rowOff>38100</xdr:rowOff>
                  </to>
                </anchor>
              </controlPr>
            </control>
          </mc:Choice>
        </mc:AlternateContent>
        <mc:AlternateContent xmlns:mc="http://schemas.openxmlformats.org/markup-compatibility/2006">
          <mc:Choice Requires="x14">
            <control shapeId="33346" r:id="rId581" name="Check Box 578">
              <controlPr defaultSize="0" autoFill="0" autoLine="0" autoPict="0">
                <anchor moveWithCells="1">
                  <from>
                    <xdr:col>16</xdr:col>
                    <xdr:colOff>152400</xdr:colOff>
                    <xdr:row>26</xdr:row>
                    <xdr:rowOff>0</xdr:rowOff>
                  </from>
                  <to>
                    <xdr:col>16</xdr:col>
                    <xdr:colOff>495300</xdr:colOff>
                    <xdr:row>27</xdr:row>
                    <xdr:rowOff>38100</xdr:rowOff>
                  </to>
                </anchor>
              </controlPr>
            </control>
          </mc:Choice>
        </mc:AlternateContent>
        <mc:AlternateContent xmlns:mc="http://schemas.openxmlformats.org/markup-compatibility/2006">
          <mc:Choice Requires="x14">
            <control shapeId="33347" r:id="rId582" name="Check Box 579">
              <controlPr defaultSize="0" autoFill="0" autoLine="0" autoPict="0">
                <anchor moveWithCells="1">
                  <from>
                    <xdr:col>16</xdr:col>
                    <xdr:colOff>152400</xdr:colOff>
                    <xdr:row>27</xdr:row>
                    <xdr:rowOff>0</xdr:rowOff>
                  </from>
                  <to>
                    <xdr:col>16</xdr:col>
                    <xdr:colOff>485775</xdr:colOff>
                    <xdr:row>28</xdr:row>
                    <xdr:rowOff>38100</xdr:rowOff>
                  </to>
                </anchor>
              </controlPr>
            </control>
          </mc:Choice>
        </mc:AlternateContent>
        <mc:AlternateContent xmlns:mc="http://schemas.openxmlformats.org/markup-compatibility/2006">
          <mc:Choice Requires="x14">
            <control shapeId="33348" r:id="rId583" name="Check Box 580">
              <controlPr defaultSize="0" autoFill="0" autoLine="0" autoPict="0">
                <anchor moveWithCells="1">
                  <from>
                    <xdr:col>16</xdr:col>
                    <xdr:colOff>152400</xdr:colOff>
                    <xdr:row>28</xdr:row>
                    <xdr:rowOff>0</xdr:rowOff>
                  </from>
                  <to>
                    <xdr:col>16</xdr:col>
                    <xdr:colOff>495300</xdr:colOff>
                    <xdr:row>29</xdr:row>
                    <xdr:rowOff>38100</xdr:rowOff>
                  </to>
                </anchor>
              </controlPr>
            </control>
          </mc:Choice>
        </mc:AlternateContent>
        <mc:AlternateContent xmlns:mc="http://schemas.openxmlformats.org/markup-compatibility/2006">
          <mc:Choice Requires="x14">
            <control shapeId="33349" r:id="rId584" name="Check Box 581">
              <controlPr defaultSize="0" autoFill="0" autoLine="0" autoPict="0">
                <anchor moveWithCells="1">
                  <from>
                    <xdr:col>16</xdr:col>
                    <xdr:colOff>152400</xdr:colOff>
                    <xdr:row>29</xdr:row>
                    <xdr:rowOff>28575</xdr:rowOff>
                  </from>
                  <to>
                    <xdr:col>16</xdr:col>
                    <xdr:colOff>495300</xdr:colOff>
                    <xdr:row>30</xdr:row>
                    <xdr:rowOff>38100</xdr:rowOff>
                  </to>
                </anchor>
              </controlPr>
            </control>
          </mc:Choice>
        </mc:AlternateContent>
        <mc:AlternateContent xmlns:mc="http://schemas.openxmlformats.org/markup-compatibility/2006">
          <mc:Choice Requires="x14">
            <control shapeId="33350" r:id="rId585" name="Check Box 582">
              <controlPr defaultSize="0" autoFill="0" autoLine="0" autoPict="0">
                <anchor moveWithCells="1">
                  <from>
                    <xdr:col>16</xdr:col>
                    <xdr:colOff>152400</xdr:colOff>
                    <xdr:row>30</xdr:row>
                    <xdr:rowOff>28575</xdr:rowOff>
                  </from>
                  <to>
                    <xdr:col>16</xdr:col>
                    <xdr:colOff>495300</xdr:colOff>
                    <xdr:row>31</xdr:row>
                    <xdr:rowOff>38100</xdr:rowOff>
                  </to>
                </anchor>
              </controlPr>
            </control>
          </mc:Choice>
        </mc:AlternateContent>
        <mc:AlternateContent xmlns:mc="http://schemas.openxmlformats.org/markup-compatibility/2006">
          <mc:Choice Requires="x14">
            <control shapeId="33351" r:id="rId586" name="Check Box 583">
              <controlPr defaultSize="0" autoFill="0" autoLine="0" autoPict="0">
                <anchor moveWithCells="1">
                  <from>
                    <xdr:col>16</xdr:col>
                    <xdr:colOff>180975</xdr:colOff>
                    <xdr:row>31</xdr:row>
                    <xdr:rowOff>28575</xdr:rowOff>
                  </from>
                  <to>
                    <xdr:col>16</xdr:col>
                    <xdr:colOff>495300</xdr:colOff>
                    <xdr:row>32</xdr:row>
                    <xdr:rowOff>38100</xdr:rowOff>
                  </to>
                </anchor>
              </controlPr>
            </control>
          </mc:Choice>
        </mc:AlternateContent>
        <mc:AlternateContent xmlns:mc="http://schemas.openxmlformats.org/markup-compatibility/2006">
          <mc:Choice Requires="x14">
            <control shapeId="33352" r:id="rId587" name="Check Box 584">
              <controlPr defaultSize="0" autoFill="0" autoLine="0" autoPict="0">
                <anchor moveWithCells="1">
                  <from>
                    <xdr:col>16</xdr:col>
                    <xdr:colOff>152400</xdr:colOff>
                    <xdr:row>32</xdr:row>
                    <xdr:rowOff>28575</xdr:rowOff>
                  </from>
                  <to>
                    <xdr:col>16</xdr:col>
                    <xdr:colOff>495300</xdr:colOff>
                    <xdr:row>33</xdr:row>
                    <xdr:rowOff>38100</xdr:rowOff>
                  </to>
                </anchor>
              </controlPr>
            </control>
          </mc:Choice>
        </mc:AlternateContent>
        <mc:AlternateContent xmlns:mc="http://schemas.openxmlformats.org/markup-compatibility/2006">
          <mc:Choice Requires="x14">
            <control shapeId="33353" r:id="rId588" name="Check Box 585">
              <controlPr defaultSize="0" autoFill="0" autoLine="0" autoPict="0">
                <anchor moveWithCells="1">
                  <from>
                    <xdr:col>16</xdr:col>
                    <xdr:colOff>180975</xdr:colOff>
                    <xdr:row>33</xdr:row>
                    <xdr:rowOff>0</xdr:rowOff>
                  </from>
                  <to>
                    <xdr:col>16</xdr:col>
                    <xdr:colOff>495300</xdr:colOff>
                    <xdr:row>34</xdr:row>
                    <xdr:rowOff>38100</xdr:rowOff>
                  </to>
                </anchor>
              </controlPr>
            </control>
          </mc:Choice>
        </mc:AlternateContent>
        <mc:AlternateContent xmlns:mc="http://schemas.openxmlformats.org/markup-compatibility/2006">
          <mc:Choice Requires="x14">
            <control shapeId="33354" r:id="rId589" name="Check Box 586">
              <controlPr defaultSize="0" autoFill="0" autoLine="0" autoPict="0">
                <anchor moveWithCells="1">
                  <from>
                    <xdr:col>16</xdr:col>
                    <xdr:colOff>180975</xdr:colOff>
                    <xdr:row>34</xdr:row>
                    <xdr:rowOff>28575</xdr:rowOff>
                  </from>
                  <to>
                    <xdr:col>16</xdr:col>
                    <xdr:colOff>495300</xdr:colOff>
                    <xdr:row>35</xdr:row>
                    <xdr:rowOff>38100</xdr:rowOff>
                  </to>
                </anchor>
              </controlPr>
            </control>
          </mc:Choice>
        </mc:AlternateContent>
        <mc:AlternateContent xmlns:mc="http://schemas.openxmlformats.org/markup-compatibility/2006">
          <mc:Choice Requires="x14">
            <control shapeId="33355" r:id="rId590" name="Check Box 587">
              <controlPr defaultSize="0" autoFill="0" autoLine="0" autoPict="0">
                <anchor moveWithCells="1">
                  <from>
                    <xdr:col>16</xdr:col>
                    <xdr:colOff>152400</xdr:colOff>
                    <xdr:row>35</xdr:row>
                    <xdr:rowOff>28575</xdr:rowOff>
                  </from>
                  <to>
                    <xdr:col>16</xdr:col>
                    <xdr:colOff>495300</xdr:colOff>
                    <xdr:row>36</xdr:row>
                    <xdr:rowOff>38100</xdr:rowOff>
                  </to>
                </anchor>
              </controlPr>
            </control>
          </mc:Choice>
        </mc:AlternateContent>
        <mc:AlternateContent xmlns:mc="http://schemas.openxmlformats.org/markup-compatibility/2006">
          <mc:Choice Requires="x14">
            <control shapeId="33356" r:id="rId591" name="Check Box 588">
              <controlPr defaultSize="0" autoFill="0" autoLine="0" autoPict="0">
                <anchor moveWithCells="1">
                  <from>
                    <xdr:col>16</xdr:col>
                    <xdr:colOff>152400</xdr:colOff>
                    <xdr:row>36</xdr:row>
                    <xdr:rowOff>28575</xdr:rowOff>
                  </from>
                  <to>
                    <xdr:col>16</xdr:col>
                    <xdr:colOff>495300</xdr:colOff>
                    <xdr:row>37</xdr:row>
                    <xdr:rowOff>38100</xdr:rowOff>
                  </to>
                </anchor>
              </controlPr>
            </control>
          </mc:Choice>
        </mc:AlternateContent>
        <mc:AlternateContent xmlns:mc="http://schemas.openxmlformats.org/markup-compatibility/2006">
          <mc:Choice Requires="x14">
            <control shapeId="33357" r:id="rId592" name="Check Box 589">
              <controlPr defaultSize="0" autoFill="0" autoLine="0" autoPict="0">
                <anchor moveWithCells="1">
                  <from>
                    <xdr:col>16</xdr:col>
                    <xdr:colOff>152400</xdr:colOff>
                    <xdr:row>37</xdr:row>
                    <xdr:rowOff>28575</xdr:rowOff>
                  </from>
                  <to>
                    <xdr:col>16</xdr:col>
                    <xdr:colOff>495300</xdr:colOff>
                    <xdr:row>38</xdr:row>
                    <xdr:rowOff>38100</xdr:rowOff>
                  </to>
                </anchor>
              </controlPr>
            </control>
          </mc:Choice>
        </mc:AlternateContent>
        <mc:AlternateContent xmlns:mc="http://schemas.openxmlformats.org/markup-compatibility/2006">
          <mc:Choice Requires="x14">
            <control shapeId="33358" r:id="rId593" name="Check Box 590">
              <controlPr defaultSize="0" autoFill="0" autoLine="0" autoPict="0">
                <anchor moveWithCells="1">
                  <from>
                    <xdr:col>16</xdr:col>
                    <xdr:colOff>152400</xdr:colOff>
                    <xdr:row>38</xdr:row>
                    <xdr:rowOff>28575</xdr:rowOff>
                  </from>
                  <to>
                    <xdr:col>16</xdr:col>
                    <xdr:colOff>495300</xdr:colOff>
                    <xdr:row>39</xdr:row>
                    <xdr:rowOff>38100</xdr:rowOff>
                  </to>
                </anchor>
              </controlPr>
            </control>
          </mc:Choice>
        </mc:AlternateContent>
        <mc:AlternateContent xmlns:mc="http://schemas.openxmlformats.org/markup-compatibility/2006">
          <mc:Choice Requires="x14">
            <control shapeId="33359" r:id="rId594" name="Check Box 591">
              <controlPr defaultSize="0" autoFill="0" autoLine="0" autoPict="0">
                <anchor moveWithCells="1">
                  <from>
                    <xdr:col>16</xdr:col>
                    <xdr:colOff>152400</xdr:colOff>
                    <xdr:row>39</xdr:row>
                    <xdr:rowOff>28575</xdr:rowOff>
                  </from>
                  <to>
                    <xdr:col>16</xdr:col>
                    <xdr:colOff>495300</xdr:colOff>
                    <xdr:row>40</xdr:row>
                    <xdr:rowOff>38100</xdr:rowOff>
                  </to>
                </anchor>
              </controlPr>
            </control>
          </mc:Choice>
        </mc:AlternateContent>
        <mc:AlternateContent xmlns:mc="http://schemas.openxmlformats.org/markup-compatibility/2006">
          <mc:Choice Requires="x14">
            <control shapeId="33360" r:id="rId595" name="Check Box 592">
              <controlPr defaultSize="0" autoFill="0" autoLine="0" autoPict="0">
                <anchor moveWithCells="1">
                  <from>
                    <xdr:col>17</xdr:col>
                    <xdr:colOff>152400</xdr:colOff>
                    <xdr:row>26</xdr:row>
                    <xdr:rowOff>0</xdr:rowOff>
                  </from>
                  <to>
                    <xdr:col>17</xdr:col>
                    <xdr:colOff>495300</xdr:colOff>
                    <xdr:row>27</xdr:row>
                    <xdr:rowOff>38100</xdr:rowOff>
                  </to>
                </anchor>
              </controlPr>
            </control>
          </mc:Choice>
        </mc:AlternateContent>
        <mc:AlternateContent xmlns:mc="http://schemas.openxmlformats.org/markup-compatibility/2006">
          <mc:Choice Requires="x14">
            <control shapeId="33361" r:id="rId596" name="Check Box 593">
              <controlPr defaultSize="0" autoFill="0" autoLine="0" autoPict="0">
                <anchor moveWithCells="1">
                  <from>
                    <xdr:col>17</xdr:col>
                    <xdr:colOff>152400</xdr:colOff>
                    <xdr:row>27</xdr:row>
                    <xdr:rowOff>0</xdr:rowOff>
                  </from>
                  <to>
                    <xdr:col>17</xdr:col>
                    <xdr:colOff>485775</xdr:colOff>
                    <xdr:row>28</xdr:row>
                    <xdr:rowOff>38100</xdr:rowOff>
                  </to>
                </anchor>
              </controlPr>
            </control>
          </mc:Choice>
        </mc:AlternateContent>
        <mc:AlternateContent xmlns:mc="http://schemas.openxmlformats.org/markup-compatibility/2006">
          <mc:Choice Requires="x14">
            <control shapeId="33362" r:id="rId597" name="Check Box 594">
              <controlPr defaultSize="0" autoFill="0" autoLine="0" autoPict="0">
                <anchor moveWithCells="1">
                  <from>
                    <xdr:col>17</xdr:col>
                    <xdr:colOff>152400</xdr:colOff>
                    <xdr:row>28</xdr:row>
                    <xdr:rowOff>0</xdr:rowOff>
                  </from>
                  <to>
                    <xdr:col>17</xdr:col>
                    <xdr:colOff>495300</xdr:colOff>
                    <xdr:row>29</xdr:row>
                    <xdr:rowOff>38100</xdr:rowOff>
                  </to>
                </anchor>
              </controlPr>
            </control>
          </mc:Choice>
        </mc:AlternateContent>
        <mc:AlternateContent xmlns:mc="http://schemas.openxmlformats.org/markup-compatibility/2006">
          <mc:Choice Requires="x14">
            <control shapeId="33363" r:id="rId598" name="Check Box 595">
              <controlPr defaultSize="0" autoFill="0" autoLine="0" autoPict="0">
                <anchor moveWithCells="1">
                  <from>
                    <xdr:col>17</xdr:col>
                    <xdr:colOff>152400</xdr:colOff>
                    <xdr:row>29</xdr:row>
                    <xdr:rowOff>28575</xdr:rowOff>
                  </from>
                  <to>
                    <xdr:col>17</xdr:col>
                    <xdr:colOff>495300</xdr:colOff>
                    <xdr:row>30</xdr:row>
                    <xdr:rowOff>38100</xdr:rowOff>
                  </to>
                </anchor>
              </controlPr>
            </control>
          </mc:Choice>
        </mc:AlternateContent>
        <mc:AlternateContent xmlns:mc="http://schemas.openxmlformats.org/markup-compatibility/2006">
          <mc:Choice Requires="x14">
            <control shapeId="33364" r:id="rId599" name="Check Box 596">
              <controlPr defaultSize="0" autoFill="0" autoLine="0" autoPict="0">
                <anchor moveWithCells="1">
                  <from>
                    <xdr:col>17</xdr:col>
                    <xdr:colOff>152400</xdr:colOff>
                    <xdr:row>30</xdr:row>
                    <xdr:rowOff>28575</xdr:rowOff>
                  </from>
                  <to>
                    <xdr:col>17</xdr:col>
                    <xdr:colOff>495300</xdr:colOff>
                    <xdr:row>31</xdr:row>
                    <xdr:rowOff>38100</xdr:rowOff>
                  </to>
                </anchor>
              </controlPr>
            </control>
          </mc:Choice>
        </mc:AlternateContent>
        <mc:AlternateContent xmlns:mc="http://schemas.openxmlformats.org/markup-compatibility/2006">
          <mc:Choice Requires="x14">
            <control shapeId="33365" r:id="rId600" name="Check Box 597">
              <controlPr defaultSize="0" autoFill="0" autoLine="0" autoPict="0">
                <anchor moveWithCells="1">
                  <from>
                    <xdr:col>17</xdr:col>
                    <xdr:colOff>180975</xdr:colOff>
                    <xdr:row>31</xdr:row>
                    <xdr:rowOff>28575</xdr:rowOff>
                  </from>
                  <to>
                    <xdr:col>17</xdr:col>
                    <xdr:colOff>495300</xdr:colOff>
                    <xdr:row>32</xdr:row>
                    <xdr:rowOff>38100</xdr:rowOff>
                  </to>
                </anchor>
              </controlPr>
            </control>
          </mc:Choice>
        </mc:AlternateContent>
        <mc:AlternateContent xmlns:mc="http://schemas.openxmlformats.org/markup-compatibility/2006">
          <mc:Choice Requires="x14">
            <control shapeId="33366" r:id="rId601" name="Check Box 598">
              <controlPr defaultSize="0" autoFill="0" autoLine="0" autoPict="0">
                <anchor moveWithCells="1">
                  <from>
                    <xdr:col>17</xdr:col>
                    <xdr:colOff>152400</xdr:colOff>
                    <xdr:row>32</xdr:row>
                    <xdr:rowOff>28575</xdr:rowOff>
                  </from>
                  <to>
                    <xdr:col>17</xdr:col>
                    <xdr:colOff>495300</xdr:colOff>
                    <xdr:row>33</xdr:row>
                    <xdr:rowOff>38100</xdr:rowOff>
                  </to>
                </anchor>
              </controlPr>
            </control>
          </mc:Choice>
        </mc:AlternateContent>
        <mc:AlternateContent xmlns:mc="http://schemas.openxmlformats.org/markup-compatibility/2006">
          <mc:Choice Requires="x14">
            <control shapeId="33367" r:id="rId602" name="Check Box 599">
              <controlPr defaultSize="0" autoFill="0" autoLine="0" autoPict="0">
                <anchor moveWithCells="1">
                  <from>
                    <xdr:col>17</xdr:col>
                    <xdr:colOff>180975</xdr:colOff>
                    <xdr:row>33</xdr:row>
                    <xdr:rowOff>0</xdr:rowOff>
                  </from>
                  <to>
                    <xdr:col>17</xdr:col>
                    <xdr:colOff>495300</xdr:colOff>
                    <xdr:row>34</xdr:row>
                    <xdr:rowOff>38100</xdr:rowOff>
                  </to>
                </anchor>
              </controlPr>
            </control>
          </mc:Choice>
        </mc:AlternateContent>
        <mc:AlternateContent xmlns:mc="http://schemas.openxmlformats.org/markup-compatibility/2006">
          <mc:Choice Requires="x14">
            <control shapeId="33368" r:id="rId603" name="Check Box 600">
              <controlPr defaultSize="0" autoFill="0" autoLine="0" autoPict="0">
                <anchor moveWithCells="1">
                  <from>
                    <xdr:col>17</xdr:col>
                    <xdr:colOff>180975</xdr:colOff>
                    <xdr:row>34</xdr:row>
                    <xdr:rowOff>28575</xdr:rowOff>
                  </from>
                  <to>
                    <xdr:col>17</xdr:col>
                    <xdr:colOff>495300</xdr:colOff>
                    <xdr:row>35</xdr:row>
                    <xdr:rowOff>38100</xdr:rowOff>
                  </to>
                </anchor>
              </controlPr>
            </control>
          </mc:Choice>
        </mc:AlternateContent>
        <mc:AlternateContent xmlns:mc="http://schemas.openxmlformats.org/markup-compatibility/2006">
          <mc:Choice Requires="x14">
            <control shapeId="33369" r:id="rId604" name="Check Box 601">
              <controlPr defaultSize="0" autoFill="0" autoLine="0" autoPict="0">
                <anchor moveWithCells="1">
                  <from>
                    <xdr:col>17</xdr:col>
                    <xdr:colOff>180975</xdr:colOff>
                    <xdr:row>35</xdr:row>
                    <xdr:rowOff>28575</xdr:rowOff>
                  </from>
                  <to>
                    <xdr:col>17</xdr:col>
                    <xdr:colOff>495300</xdr:colOff>
                    <xdr:row>36</xdr:row>
                    <xdr:rowOff>38100</xdr:rowOff>
                  </to>
                </anchor>
              </controlPr>
            </control>
          </mc:Choice>
        </mc:AlternateContent>
        <mc:AlternateContent xmlns:mc="http://schemas.openxmlformats.org/markup-compatibility/2006">
          <mc:Choice Requires="x14">
            <control shapeId="33370" r:id="rId605" name="Check Box 602">
              <controlPr defaultSize="0" autoFill="0" autoLine="0" autoPict="0">
                <anchor moveWithCells="1">
                  <from>
                    <xdr:col>17</xdr:col>
                    <xdr:colOff>152400</xdr:colOff>
                    <xdr:row>36</xdr:row>
                    <xdr:rowOff>28575</xdr:rowOff>
                  </from>
                  <to>
                    <xdr:col>17</xdr:col>
                    <xdr:colOff>495300</xdr:colOff>
                    <xdr:row>37</xdr:row>
                    <xdr:rowOff>38100</xdr:rowOff>
                  </to>
                </anchor>
              </controlPr>
            </control>
          </mc:Choice>
        </mc:AlternateContent>
        <mc:AlternateContent xmlns:mc="http://schemas.openxmlformats.org/markup-compatibility/2006">
          <mc:Choice Requires="x14">
            <control shapeId="33371" r:id="rId606" name="Check Box 603">
              <controlPr defaultSize="0" autoFill="0" autoLine="0" autoPict="0">
                <anchor moveWithCells="1">
                  <from>
                    <xdr:col>17</xdr:col>
                    <xdr:colOff>152400</xdr:colOff>
                    <xdr:row>37</xdr:row>
                    <xdr:rowOff>28575</xdr:rowOff>
                  </from>
                  <to>
                    <xdr:col>17</xdr:col>
                    <xdr:colOff>495300</xdr:colOff>
                    <xdr:row>38</xdr:row>
                    <xdr:rowOff>38100</xdr:rowOff>
                  </to>
                </anchor>
              </controlPr>
            </control>
          </mc:Choice>
        </mc:AlternateContent>
        <mc:AlternateContent xmlns:mc="http://schemas.openxmlformats.org/markup-compatibility/2006">
          <mc:Choice Requires="x14">
            <control shapeId="33372" r:id="rId607" name="Check Box 604">
              <controlPr defaultSize="0" autoFill="0" autoLine="0" autoPict="0">
                <anchor moveWithCells="1">
                  <from>
                    <xdr:col>17</xdr:col>
                    <xdr:colOff>152400</xdr:colOff>
                    <xdr:row>38</xdr:row>
                    <xdr:rowOff>28575</xdr:rowOff>
                  </from>
                  <to>
                    <xdr:col>17</xdr:col>
                    <xdr:colOff>495300</xdr:colOff>
                    <xdr:row>39</xdr:row>
                    <xdr:rowOff>38100</xdr:rowOff>
                  </to>
                </anchor>
              </controlPr>
            </control>
          </mc:Choice>
        </mc:AlternateContent>
        <mc:AlternateContent xmlns:mc="http://schemas.openxmlformats.org/markup-compatibility/2006">
          <mc:Choice Requires="x14">
            <control shapeId="33373" r:id="rId608" name="Check Box 605">
              <controlPr defaultSize="0" autoFill="0" autoLine="0" autoPict="0">
                <anchor moveWithCells="1">
                  <from>
                    <xdr:col>17</xdr:col>
                    <xdr:colOff>152400</xdr:colOff>
                    <xdr:row>39</xdr:row>
                    <xdr:rowOff>28575</xdr:rowOff>
                  </from>
                  <to>
                    <xdr:col>17</xdr:col>
                    <xdr:colOff>495300</xdr:colOff>
                    <xdr:row>40</xdr:row>
                    <xdr:rowOff>38100</xdr:rowOff>
                  </to>
                </anchor>
              </controlPr>
            </control>
          </mc:Choice>
        </mc:AlternateContent>
        <mc:AlternateContent xmlns:mc="http://schemas.openxmlformats.org/markup-compatibility/2006">
          <mc:Choice Requires="x14">
            <control shapeId="33374" r:id="rId609" name="Check Box 606">
              <controlPr defaultSize="0" autoFill="0" autoLine="0" autoPict="0">
                <anchor moveWithCells="1">
                  <from>
                    <xdr:col>18</xdr:col>
                    <xdr:colOff>152400</xdr:colOff>
                    <xdr:row>26</xdr:row>
                    <xdr:rowOff>0</xdr:rowOff>
                  </from>
                  <to>
                    <xdr:col>18</xdr:col>
                    <xdr:colOff>495300</xdr:colOff>
                    <xdr:row>27</xdr:row>
                    <xdr:rowOff>38100</xdr:rowOff>
                  </to>
                </anchor>
              </controlPr>
            </control>
          </mc:Choice>
        </mc:AlternateContent>
        <mc:AlternateContent xmlns:mc="http://schemas.openxmlformats.org/markup-compatibility/2006">
          <mc:Choice Requires="x14">
            <control shapeId="33375" r:id="rId610" name="Check Box 607">
              <controlPr defaultSize="0" autoFill="0" autoLine="0" autoPict="0">
                <anchor moveWithCells="1">
                  <from>
                    <xdr:col>18</xdr:col>
                    <xdr:colOff>152400</xdr:colOff>
                    <xdr:row>27</xdr:row>
                    <xdr:rowOff>0</xdr:rowOff>
                  </from>
                  <to>
                    <xdr:col>18</xdr:col>
                    <xdr:colOff>485775</xdr:colOff>
                    <xdr:row>28</xdr:row>
                    <xdr:rowOff>38100</xdr:rowOff>
                  </to>
                </anchor>
              </controlPr>
            </control>
          </mc:Choice>
        </mc:AlternateContent>
        <mc:AlternateContent xmlns:mc="http://schemas.openxmlformats.org/markup-compatibility/2006">
          <mc:Choice Requires="x14">
            <control shapeId="33376" r:id="rId611" name="Check Box 608">
              <controlPr defaultSize="0" autoFill="0" autoLine="0" autoPict="0">
                <anchor moveWithCells="1">
                  <from>
                    <xdr:col>18</xdr:col>
                    <xdr:colOff>152400</xdr:colOff>
                    <xdr:row>28</xdr:row>
                    <xdr:rowOff>0</xdr:rowOff>
                  </from>
                  <to>
                    <xdr:col>18</xdr:col>
                    <xdr:colOff>495300</xdr:colOff>
                    <xdr:row>29</xdr:row>
                    <xdr:rowOff>38100</xdr:rowOff>
                  </to>
                </anchor>
              </controlPr>
            </control>
          </mc:Choice>
        </mc:AlternateContent>
        <mc:AlternateContent xmlns:mc="http://schemas.openxmlformats.org/markup-compatibility/2006">
          <mc:Choice Requires="x14">
            <control shapeId="33377" r:id="rId612" name="Check Box 609">
              <controlPr defaultSize="0" autoFill="0" autoLine="0" autoPict="0">
                <anchor moveWithCells="1">
                  <from>
                    <xdr:col>18</xdr:col>
                    <xdr:colOff>152400</xdr:colOff>
                    <xdr:row>29</xdr:row>
                    <xdr:rowOff>28575</xdr:rowOff>
                  </from>
                  <to>
                    <xdr:col>18</xdr:col>
                    <xdr:colOff>495300</xdr:colOff>
                    <xdr:row>30</xdr:row>
                    <xdr:rowOff>38100</xdr:rowOff>
                  </to>
                </anchor>
              </controlPr>
            </control>
          </mc:Choice>
        </mc:AlternateContent>
        <mc:AlternateContent xmlns:mc="http://schemas.openxmlformats.org/markup-compatibility/2006">
          <mc:Choice Requires="x14">
            <control shapeId="33378" r:id="rId613" name="Check Box 610">
              <controlPr defaultSize="0" autoFill="0" autoLine="0" autoPict="0">
                <anchor moveWithCells="1">
                  <from>
                    <xdr:col>18</xdr:col>
                    <xdr:colOff>152400</xdr:colOff>
                    <xdr:row>30</xdr:row>
                    <xdr:rowOff>28575</xdr:rowOff>
                  </from>
                  <to>
                    <xdr:col>18</xdr:col>
                    <xdr:colOff>495300</xdr:colOff>
                    <xdr:row>31</xdr:row>
                    <xdr:rowOff>38100</xdr:rowOff>
                  </to>
                </anchor>
              </controlPr>
            </control>
          </mc:Choice>
        </mc:AlternateContent>
        <mc:AlternateContent xmlns:mc="http://schemas.openxmlformats.org/markup-compatibility/2006">
          <mc:Choice Requires="x14">
            <control shapeId="33379" r:id="rId614" name="Check Box 611">
              <controlPr defaultSize="0" autoFill="0" autoLine="0" autoPict="0">
                <anchor moveWithCells="1">
                  <from>
                    <xdr:col>18</xdr:col>
                    <xdr:colOff>180975</xdr:colOff>
                    <xdr:row>31</xdr:row>
                    <xdr:rowOff>28575</xdr:rowOff>
                  </from>
                  <to>
                    <xdr:col>18</xdr:col>
                    <xdr:colOff>495300</xdr:colOff>
                    <xdr:row>32</xdr:row>
                    <xdr:rowOff>38100</xdr:rowOff>
                  </to>
                </anchor>
              </controlPr>
            </control>
          </mc:Choice>
        </mc:AlternateContent>
        <mc:AlternateContent xmlns:mc="http://schemas.openxmlformats.org/markup-compatibility/2006">
          <mc:Choice Requires="x14">
            <control shapeId="33380" r:id="rId615" name="Check Box 612">
              <controlPr defaultSize="0" autoFill="0" autoLine="0" autoPict="0">
                <anchor moveWithCells="1">
                  <from>
                    <xdr:col>18</xdr:col>
                    <xdr:colOff>152400</xdr:colOff>
                    <xdr:row>32</xdr:row>
                    <xdr:rowOff>28575</xdr:rowOff>
                  </from>
                  <to>
                    <xdr:col>18</xdr:col>
                    <xdr:colOff>495300</xdr:colOff>
                    <xdr:row>33</xdr:row>
                    <xdr:rowOff>38100</xdr:rowOff>
                  </to>
                </anchor>
              </controlPr>
            </control>
          </mc:Choice>
        </mc:AlternateContent>
        <mc:AlternateContent xmlns:mc="http://schemas.openxmlformats.org/markup-compatibility/2006">
          <mc:Choice Requires="x14">
            <control shapeId="33381" r:id="rId616" name="Check Box 613">
              <controlPr defaultSize="0" autoFill="0" autoLine="0" autoPict="0">
                <anchor moveWithCells="1">
                  <from>
                    <xdr:col>18</xdr:col>
                    <xdr:colOff>180975</xdr:colOff>
                    <xdr:row>33</xdr:row>
                    <xdr:rowOff>0</xdr:rowOff>
                  </from>
                  <to>
                    <xdr:col>18</xdr:col>
                    <xdr:colOff>495300</xdr:colOff>
                    <xdr:row>34</xdr:row>
                    <xdr:rowOff>38100</xdr:rowOff>
                  </to>
                </anchor>
              </controlPr>
            </control>
          </mc:Choice>
        </mc:AlternateContent>
        <mc:AlternateContent xmlns:mc="http://schemas.openxmlformats.org/markup-compatibility/2006">
          <mc:Choice Requires="x14">
            <control shapeId="33382" r:id="rId617" name="Check Box 614">
              <controlPr defaultSize="0" autoFill="0" autoLine="0" autoPict="0">
                <anchor moveWithCells="1">
                  <from>
                    <xdr:col>18</xdr:col>
                    <xdr:colOff>180975</xdr:colOff>
                    <xdr:row>34</xdr:row>
                    <xdr:rowOff>28575</xdr:rowOff>
                  </from>
                  <to>
                    <xdr:col>18</xdr:col>
                    <xdr:colOff>495300</xdr:colOff>
                    <xdr:row>35</xdr:row>
                    <xdr:rowOff>38100</xdr:rowOff>
                  </to>
                </anchor>
              </controlPr>
            </control>
          </mc:Choice>
        </mc:AlternateContent>
        <mc:AlternateContent xmlns:mc="http://schemas.openxmlformats.org/markup-compatibility/2006">
          <mc:Choice Requires="x14">
            <control shapeId="33383" r:id="rId618" name="Check Box 615">
              <controlPr defaultSize="0" autoFill="0" autoLine="0" autoPict="0">
                <anchor moveWithCells="1">
                  <from>
                    <xdr:col>18</xdr:col>
                    <xdr:colOff>180975</xdr:colOff>
                    <xdr:row>35</xdr:row>
                    <xdr:rowOff>28575</xdr:rowOff>
                  </from>
                  <to>
                    <xdr:col>18</xdr:col>
                    <xdr:colOff>495300</xdr:colOff>
                    <xdr:row>36</xdr:row>
                    <xdr:rowOff>38100</xdr:rowOff>
                  </to>
                </anchor>
              </controlPr>
            </control>
          </mc:Choice>
        </mc:AlternateContent>
        <mc:AlternateContent xmlns:mc="http://schemas.openxmlformats.org/markup-compatibility/2006">
          <mc:Choice Requires="x14">
            <control shapeId="33384" r:id="rId619" name="Check Box 616">
              <controlPr defaultSize="0" autoFill="0" autoLine="0" autoPict="0">
                <anchor moveWithCells="1">
                  <from>
                    <xdr:col>18</xdr:col>
                    <xdr:colOff>152400</xdr:colOff>
                    <xdr:row>36</xdr:row>
                    <xdr:rowOff>28575</xdr:rowOff>
                  </from>
                  <to>
                    <xdr:col>18</xdr:col>
                    <xdr:colOff>495300</xdr:colOff>
                    <xdr:row>37</xdr:row>
                    <xdr:rowOff>38100</xdr:rowOff>
                  </to>
                </anchor>
              </controlPr>
            </control>
          </mc:Choice>
        </mc:AlternateContent>
        <mc:AlternateContent xmlns:mc="http://schemas.openxmlformats.org/markup-compatibility/2006">
          <mc:Choice Requires="x14">
            <control shapeId="33385" r:id="rId620" name="Check Box 617">
              <controlPr defaultSize="0" autoFill="0" autoLine="0" autoPict="0">
                <anchor moveWithCells="1">
                  <from>
                    <xdr:col>18</xdr:col>
                    <xdr:colOff>152400</xdr:colOff>
                    <xdr:row>37</xdr:row>
                    <xdr:rowOff>28575</xdr:rowOff>
                  </from>
                  <to>
                    <xdr:col>18</xdr:col>
                    <xdr:colOff>495300</xdr:colOff>
                    <xdr:row>38</xdr:row>
                    <xdr:rowOff>38100</xdr:rowOff>
                  </to>
                </anchor>
              </controlPr>
            </control>
          </mc:Choice>
        </mc:AlternateContent>
        <mc:AlternateContent xmlns:mc="http://schemas.openxmlformats.org/markup-compatibility/2006">
          <mc:Choice Requires="x14">
            <control shapeId="33386" r:id="rId621" name="Check Box 618">
              <controlPr defaultSize="0" autoFill="0" autoLine="0" autoPict="0">
                <anchor moveWithCells="1">
                  <from>
                    <xdr:col>18</xdr:col>
                    <xdr:colOff>152400</xdr:colOff>
                    <xdr:row>38</xdr:row>
                    <xdr:rowOff>28575</xdr:rowOff>
                  </from>
                  <to>
                    <xdr:col>18</xdr:col>
                    <xdr:colOff>495300</xdr:colOff>
                    <xdr:row>39</xdr:row>
                    <xdr:rowOff>38100</xdr:rowOff>
                  </to>
                </anchor>
              </controlPr>
            </control>
          </mc:Choice>
        </mc:AlternateContent>
        <mc:AlternateContent xmlns:mc="http://schemas.openxmlformats.org/markup-compatibility/2006">
          <mc:Choice Requires="x14">
            <control shapeId="33387" r:id="rId622" name="Check Box 619">
              <controlPr defaultSize="0" autoFill="0" autoLine="0" autoPict="0">
                <anchor moveWithCells="1">
                  <from>
                    <xdr:col>18</xdr:col>
                    <xdr:colOff>152400</xdr:colOff>
                    <xdr:row>39</xdr:row>
                    <xdr:rowOff>28575</xdr:rowOff>
                  </from>
                  <to>
                    <xdr:col>18</xdr:col>
                    <xdr:colOff>495300</xdr:colOff>
                    <xdr:row>40</xdr:row>
                    <xdr:rowOff>38100</xdr:rowOff>
                  </to>
                </anchor>
              </controlPr>
            </control>
          </mc:Choice>
        </mc:AlternateContent>
        <mc:AlternateContent xmlns:mc="http://schemas.openxmlformats.org/markup-compatibility/2006">
          <mc:Choice Requires="x14">
            <control shapeId="33388" r:id="rId623" name="Check Box 620">
              <controlPr defaultSize="0" autoFill="0" autoLine="0" autoPict="0">
                <anchor moveWithCells="1">
                  <from>
                    <xdr:col>19</xdr:col>
                    <xdr:colOff>152400</xdr:colOff>
                    <xdr:row>26</xdr:row>
                    <xdr:rowOff>0</xdr:rowOff>
                  </from>
                  <to>
                    <xdr:col>19</xdr:col>
                    <xdr:colOff>495300</xdr:colOff>
                    <xdr:row>27</xdr:row>
                    <xdr:rowOff>38100</xdr:rowOff>
                  </to>
                </anchor>
              </controlPr>
            </control>
          </mc:Choice>
        </mc:AlternateContent>
        <mc:AlternateContent xmlns:mc="http://schemas.openxmlformats.org/markup-compatibility/2006">
          <mc:Choice Requires="x14">
            <control shapeId="33389" r:id="rId624" name="Check Box 621">
              <controlPr defaultSize="0" autoFill="0" autoLine="0" autoPict="0">
                <anchor moveWithCells="1">
                  <from>
                    <xdr:col>19</xdr:col>
                    <xdr:colOff>152400</xdr:colOff>
                    <xdr:row>27</xdr:row>
                    <xdr:rowOff>0</xdr:rowOff>
                  </from>
                  <to>
                    <xdr:col>19</xdr:col>
                    <xdr:colOff>485775</xdr:colOff>
                    <xdr:row>28</xdr:row>
                    <xdr:rowOff>38100</xdr:rowOff>
                  </to>
                </anchor>
              </controlPr>
            </control>
          </mc:Choice>
        </mc:AlternateContent>
        <mc:AlternateContent xmlns:mc="http://schemas.openxmlformats.org/markup-compatibility/2006">
          <mc:Choice Requires="x14">
            <control shapeId="33390" r:id="rId625" name="Check Box 622">
              <controlPr defaultSize="0" autoFill="0" autoLine="0" autoPict="0">
                <anchor moveWithCells="1">
                  <from>
                    <xdr:col>19</xdr:col>
                    <xdr:colOff>152400</xdr:colOff>
                    <xdr:row>28</xdr:row>
                    <xdr:rowOff>0</xdr:rowOff>
                  </from>
                  <to>
                    <xdr:col>19</xdr:col>
                    <xdr:colOff>495300</xdr:colOff>
                    <xdr:row>29</xdr:row>
                    <xdr:rowOff>38100</xdr:rowOff>
                  </to>
                </anchor>
              </controlPr>
            </control>
          </mc:Choice>
        </mc:AlternateContent>
        <mc:AlternateContent xmlns:mc="http://schemas.openxmlformats.org/markup-compatibility/2006">
          <mc:Choice Requires="x14">
            <control shapeId="33391" r:id="rId626" name="Check Box 623">
              <controlPr defaultSize="0" autoFill="0" autoLine="0" autoPict="0">
                <anchor moveWithCells="1">
                  <from>
                    <xdr:col>19</xdr:col>
                    <xdr:colOff>152400</xdr:colOff>
                    <xdr:row>29</xdr:row>
                    <xdr:rowOff>28575</xdr:rowOff>
                  </from>
                  <to>
                    <xdr:col>19</xdr:col>
                    <xdr:colOff>495300</xdr:colOff>
                    <xdr:row>30</xdr:row>
                    <xdr:rowOff>38100</xdr:rowOff>
                  </to>
                </anchor>
              </controlPr>
            </control>
          </mc:Choice>
        </mc:AlternateContent>
        <mc:AlternateContent xmlns:mc="http://schemas.openxmlformats.org/markup-compatibility/2006">
          <mc:Choice Requires="x14">
            <control shapeId="33392" r:id="rId627" name="Check Box 624">
              <controlPr defaultSize="0" autoFill="0" autoLine="0" autoPict="0">
                <anchor moveWithCells="1">
                  <from>
                    <xdr:col>19</xdr:col>
                    <xdr:colOff>152400</xdr:colOff>
                    <xdr:row>30</xdr:row>
                    <xdr:rowOff>28575</xdr:rowOff>
                  </from>
                  <to>
                    <xdr:col>19</xdr:col>
                    <xdr:colOff>495300</xdr:colOff>
                    <xdr:row>31</xdr:row>
                    <xdr:rowOff>38100</xdr:rowOff>
                  </to>
                </anchor>
              </controlPr>
            </control>
          </mc:Choice>
        </mc:AlternateContent>
        <mc:AlternateContent xmlns:mc="http://schemas.openxmlformats.org/markup-compatibility/2006">
          <mc:Choice Requires="x14">
            <control shapeId="33393" r:id="rId628" name="Check Box 625">
              <controlPr defaultSize="0" autoFill="0" autoLine="0" autoPict="0">
                <anchor moveWithCells="1">
                  <from>
                    <xdr:col>19</xdr:col>
                    <xdr:colOff>180975</xdr:colOff>
                    <xdr:row>31</xdr:row>
                    <xdr:rowOff>28575</xdr:rowOff>
                  </from>
                  <to>
                    <xdr:col>19</xdr:col>
                    <xdr:colOff>495300</xdr:colOff>
                    <xdr:row>32</xdr:row>
                    <xdr:rowOff>38100</xdr:rowOff>
                  </to>
                </anchor>
              </controlPr>
            </control>
          </mc:Choice>
        </mc:AlternateContent>
        <mc:AlternateContent xmlns:mc="http://schemas.openxmlformats.org/markup-compatibility/2006">
          <mc:Choice Requires="x14">
            <control shapeId="33394" r:id="rId629" name="Check Box 626">
              <controlPr defaultSize="0" autoFill="0" autoLine="0" autoPict="0">
                <anchor moveWithCells="1">
                  <from>
                    <xdr:col>19</xdr:col>
                    <xdr:colOff>152400</xdr:colOff>
                    <xdr:row>32</xdr:row>
                    <xdr:rowOff>28575</xdr:rowOff>
                  </from>
                  <to>
                    <xdr:col>19</xdr:col>
                    <xdr:colOff>495300</xdr:colOff>
                    <xdr:row>33</xdr:row>
                    <xdr:rowOff>38100</xdr:rowOff>
                  </to>
                </anchor>
              </controlPr>
            </control>
          </mc:Choice>
        </mc:AlternateContent>
        <mc:AlternateContent xmlns:mc="http://schemas.openxmlformats.org/markup-compatibility/2006">
          <mc:Choice Requires="x14">
            <control shapeId="33395" r:id="rId630" name="Check Box 627">
              <controlPr defaultSize="0" autoFill="0" autoLine="0" autoPict="0">
                <anchor moveWithCells="1">
                  <from>
                    <xdr:col>19</xdr:col>
                    <xdr:colOff>180975</xdr:colOff>
                    <xdr:row>33</xdr:row>
                    <xdr:rowOff>0</xdr:rowOff>
                  </from>
                  <to>
                    <xdr:col>19</xdr:col>
                    <xdr:colOff>495300</xdr:colOff>
                    <xdr:row>34</xdr:row>
                    <xdr:rowOff>38100</xdr:rowOff>
                  </to>
                </anchor>
              </controlPr>
            </control>
          </mc:Choice>
        </mc:AlternateContent>
        <mc:AlternateContent xmlns:mc="http://schemas.openxmlformats.org/markup-compatibility/2006">
          <mc:Choice Requires="x14">
            <control shapeId="33396" r:id="rId631" name="Check Box 628">
              <controlPr defaultSize="0" autoFill="0" autoLine="0" autoPict="0">
                <anchor moveWithCells="1">
                  <from>
                    <xdr:col>19</xdr:col>
                    <xdr:colOff>180975</xdr:colOff>
                    <xdr:row>34</xdr:row>
                    <xdr:rowOff>28575</xdr:rowOff>
                  </from>
                  <to>
                    <xdr:col>19</xdr:col>
                    <xdr:colOff>495300</xdr:colOff>
                    <xdr:row>35</xdr:row>
                    <xdr:rowOff>38100</xdr:rowOff>
                  </to>
                </anchor>
              </controlPr>
            </control>
          </mc:Choice>
        </mc:AlternateContent>
        <mc:AlternateContent xmlns:mc="http://schemas.openxmlformats.org/markup-compatibility/2006">
          <mc:Choice Requires="x14">
            <control shapeId="33397" r:id="rId632" name="Check Box 629">
              <controlPr defaultSize="0" autoFill="0" autoLine="0" autoPict="0">
                <anchor moveWithCells="1">
                  <from>
                    <xdr:col>19</xdr:col>
                    <xdr:colOff>180975</xdr:colOff>
                    <xdr:row>35</xdr:row>
                    <xdr:rowOff>28575</xdr:rowOff>
                  </from>
                  <to>
                    <xdr:col>19</xdr:col>
                    <xdr:colOff>495300</xdr:colOff>
                    <xdr:row>36</xdr:row>
                    <xdr:rowOff>38100</xdr:rowOff>
                  </to>
                </anchor>
              </controlPr>
            </control>
          </mc:Choice>
        </mc:AlternateContent>
        <mc:AlternateContent xmlns:mc="http://schemas.openxmlformats.org/markup-compatibility/2006">
          <mc:Choice Requires="x14">
            <control shapeId="33398" r:id="rId633" name="Check Box 630">
              <controlPr defaultSize="0" autoFill="0" autoLine="0" autoPict="0">
                <anchor moveWithCells="1">
                  <from>
                    <xdr:col>19</xdr:col>
                    <xdr:colOff>152400</xdr:colOff>
                    <xdr:row>36</xdr:row>
                    <xdr:rowOff>28575</xdr:rowOff>
                  </from>
                  <to>
                    <xdr:col>19</xdr:col>
                    <xdr:colOff>495300</xdr:colOff>
                    <xdr:row>37</xdr:row>
                    <xdr:rowOff>38100</xdr:rowOff>
                  </to>
                </anchor>
              </controlPr>
            </control>
          </mc:Choice>
        </mc:AlternateContent>
        <mc:AlternateContent xmlns:mc="http://schemas.openxmlformats.org/markup-compatibility/2006">
          <mc:Choice Requires="x14">
            <control shapeId="33399" r:id="rId634" name="Check Box 631">
              <controlPr defaultSize="0" autoFill="0" autoLine="0" autoPict="0">
                <anchor moveWithCells="1">
                  <from>
                    <xdr:col>19</xdr:col>
                    <xdr:colOff>152400</xdr:colOff>
                    <xdr:row>37</xdr:row>
                    <xdr:rowOff>28575</xdr:rowOff>
                  </from>
                  <to>
                    <xdr:col>19</xdr:col>
                    <xdr:colOff>495300</xdr:colOff>
                    <xdr:row>38</xdr:row>
                    <xdr:rowOff>38100</xdr:rowOff>
                  </to>
                </anchor>
              </controlPr>
            </control>
          </mc:Choice>
        </mc:AlternateContent>
        <mc:AlternateContent xmlns:mc="http://schemas.openxmlformats.org/markup-compatibility/2006">
          <mc:Choice Requires="x14">
            <control shapeId="33400" r:id="rId635" name="Check Box 632">
              <controlPr defaultSize="0" autoFill="0" autoLine="0" autoPict="0">
                <anchor moveWithCells="1">
                  <from>
                    <xdr:col>19</xdr:col>
                    <xdr:colOff>152400</xdr:colOff>
                    <xdr:row>38</xdr:row>
                    <xdr:rowOff>28575</xdr:rowOff>
                  </from>
                  <to>
                    <xdr:col>19</xdr:col>
                    <xdr:colOff>495300</xdr:colOff>
                    <xdr:row>39</xdr:row>
                    <xdr:rowOff>38100</xdr:rowOff>
                  </to>
                </anchor>
              </controlPr>
            </control>
          </mc:Choice>
        </mc:AlternateContent>
        <mc:AlternateContent xmlns:mc="http://schemas.openxmlformats.org/markup-compatibility/2006">
          <mc:Choice Requires="x14">
            <control shapeId="33401" r:id="rId636" name="Check Box 633">
              <controlPr defaultSize="0" autoFill="0" autoLine="0" autoPict="0">
                <anchor moveWithCells="1">
                  <from>
                    <xdr:col>19</xdr:col>
                    <xdr:colOff>152400</xdr:colOff>
                    <xdr:row>39</xdr:row>
                    <xdr:rowOff>28575</xdr:rowOff>
                  </from>
                  <to>
                    <xdr:col>19</xdr:col>
                    <xdr:colOff>495300</xdr:colOff>
                    <xdr:row>40</xdr:row>
                    <xdr:rowOff>38100</xdr:rowOff>
                  </to>
                </anchor>
              </controlPr>
            </control>
          </mc:Choice>
        </mc:AlternateContent>
        <mc:AlternateContent xmlns:mc="http://schemas.openxmlformats.org/markup-compatibility/2006">
          <mc:Choice Requires="x14">
            <control shapeId="33402" r:id="rId637" name="Check Box 634">
              <controlPr defaultSize="0" autoFill="0" autoLine="0" autoPict="0">
                <anchor moveWithCells="1">
                  <from>
                    <xdr:col>20</xdr:col>
                    <xdr:colOff>152400</xdr:colOff>
                    <xdr:row>26</xdr:row>
                    <xdr:rowOff>0</xdr:rowOff>
                  </from>
                  <to>
                    <xdr:col>20</xdr:col>
                    <xdr:colOff>495300</xdr:colOff>
                    <xdr:row>27</xdr:row>
                    <xdr:rowOff>38100</xdr:rowOff>
                  </to>
                </anchor>
              </controlPr>
            </control>
          </mc:Choice>
        </mc:AlternateContent>
        <mc:AlternateContent xmlns:mc="http://schemas.openxmlformats.org/markup-compatibility/2006">
          <mc:Choice Requires="x14">
            <control shapeId="33403" r:id="rId638" name="Check Box 635">
              <controlPr defaultSize="0" autoFill="0" autoLine="0" autoPict="0">
                <anchor moveWithCells="1">
                  <from>
                    <xdr:col>20</xdr:col>
                    <xdr:colOff>152400</xdr:colOff>
                    <xdr:row>27</xdr:row>
                    <xdr:rowOff>0</xdr:rowOff>
                  </from>
                  <to>
                    <xdr:col>20</xdr:col>
                    <xdr:colOff>485775</xdr:colOff>
                    <xdr:row>28</xdr:row>
                    <xdr:rowOff>38100</xdr:rowOff>
                  </to>
                </anchor>
              </controlPr>
            </control>
          </mc:Choice>
        </mc:AlternateContent>
        <mc:AlternateContent xmlns:mc="http://schemas.openxmlformats.org/markup-compatibility/2006">
          <mc:Choice Requires="x14">
            <control shapeId="33404" r:id="rId639" name="Check Box 636">
              <controlPr defaultSize="0" autoFill="0" autoLine="0" autoPict="0">
                <anchor moveWithCells="1">
                  <from>
                    <xdr:col>20</xdr:col>
                    <xdr:colOff>152400</xdr:colOff>
                    <xdr:row>28</xdr:row>
                    <xdr:rowOff>0</xdr:rowOff>
                  </from>
                  <to>
                    <xdr:col>20</xdr:col>
                    <xdr:colOff>495300</xdr:colOff>
                    <xdr:row>29</xdr:row>
                    <xdr:rowOff>38100</xdr:rowOff>
                  </to>
                </anchor>
              </controlPr>
            </control>
          </mc:Choice>
        </mc:AlternateContent>
        <mc:AlternateContent xmlns:mc="http://schemas.openxmlformats.org/markup-compatibility/2006">
          <mc:Choice Requires="x14">
            <control shapeId="33405" r:id="rId640" name="Check Box 637">
              <controlPr defaultSize="0" autoFill="0" autoLine="0" autoPict="0">
                <anchor moveWithCells="1">
                  <from>
                    <xdr:col>20</xdr:col>
                    <xdr:colOff>152400</xdr:colOff>
                    <xdr:row>29</xdr:row>
                    <xdr:rowOff>28575</xdr:rowOff>
                  </from>
                  <to>
                    <xdr:col>20</xdr:col>
                    <xdr:colOff>495300</xdr:colOff>
                    <xdr:row>30</xdr:row>
                    <xdr:rowOff>38100</xdr:rowOff>
                  </to>
                </anchor>
              </controlPr>
            </control>
          </mc:Choice>
        </mc:AlternateContent>
        <mc:AlternateContent xmlns:mc="http://schemas.openxmlformats.org/markup-compatibility/2006">
          <mc:Choice Requires="x14">
            <control shapeId="33406" r:id="rId641" name="Check Box 638">
              <controlPr defaultSize="0" autoFill="0" autoLine="0" autoPict="0">
                <anchor moveWithCells="1">
                  <from>
                    <xdr:col>20</xdr:col>
                    <xdr:colOff>152400</xdr:colOff>
                    <xdr:row>30</xdr:row>
                    <xdr:rowOff>28575</xdr:rowOff>
                  </from>
                  <to>
                    <xdr:col>20</xdr:col>
                    <xdr:colOff>495300</xdr:colOff>
                    <xdr:row>31</xdr:row>
                    <xdr:rowOff>38100</xdr:rowOff>
                  </to>
                </anchor>
              </controlPr>
            </control>
          </mc:Choice>
        </mc:AlternateContent>
        <mc:AlternateContent xmlns:mc="http://schemas.openxmlformats.org/markup-compatibility/2006">
          <mc:Choice Requires="x14">
            <control shapeId="33407" r:id="rId642" name="Check Box 639">
              <controlPr defaultSize="0" autoFill="0" autoLine="0" autoPict="0">
                <anchor moveWithCells="1">
                  <from>
                    <xdr:col>20</xdr:col>
                    <xdr:colOff>180975</xdr:colOff>
                    <xdr:row>31</xdr:row>
                    <xdr:rowOff>28575</xdr:rowOff>
                  </from>
                  <to>
                    <xdr:col>20</xdr:col>
                    <xdr:colOff>495300</xdr:colOff>
                    <xdr:row>32</xdr:row>
                    <xdr:rowOff>38100</xdr:rowOff>
                  </to>
                </anchor>
              </controlPr>
            </control>
          </mc:Choice>
        </mc:AlternateContent>
        <mc:AlternateContent xmlns:mc="http://schemas.openxmlformats.org/markup-compatibility/2006">
          <mc:Choice Requires="x14">
            <control shapeId="33408" r:id="rId643" name="Check Box 640">
              <controlPr defaultSize="0" autoFill="0" autoLine="0" autoPict="0">
                <anchor moveWithCells="1">
                  <from>
                    <xdr:col>20</xdr:col>
                    <xdr:colOff>152400</xdr:colOff>
                    <xdr:row>32</xdr:row>
                    <xdr:rowOff>28575</xdr:rowOff>
                  </from>
                  <to>
                    <xdr:col>20</xdr:col>
                    <xdr:colOff>495300</xdr:colOff>
                    <xdr:row>33</xdr:row>
                    <xdr:rowOff>38100</xdr:rowOff>
                  </to>
                </anchor>
              </controlPr>
            </control>
          </mc:Choice>
        </mc:AlternateContent>
        <mc:AlternateContent xmlns:mc="http://schemas.openxmlformats.org/markup-compatibility/2006">
          <mc:Choice Requires="x14">
            <control shapeId="33409" r:id="rId644" name="Check Box 641">
              <controlPr defaultSize="0" autoFill="0" autoLine="0" autoPict="0">
                <anchor moveWithCells="1">
                  <from>
                    <xdr:col>20</xdr:col>
                    <xdr:colOff>180975</xdr:colOff>
                    <xdr:row>33</xdr:row>
                    <xdr:rowOff>0</xdr:rowOff>
                  </from>
                  <to>
                    <xdr:col>20</xdr:col>
                    <xdr:colOff>495300</xdr:colOff>
                    <xdr:row>34</xdr:row>
                    <xdr:rowOff>38100</xdr:rowOff>
                  </to>
                </anchor>
              </controlPr>
            </control>
          </mc:Choice>
        </mc:AlternateContent>
        <mc:AlternateContent xmlns:mc="http://schemas.openxmlformats.org/markup-compatibility/2006">
          <mc:Choice Requires="x14">
            <control shapeId="33410" r:id="rId645" name="Check Box 642">
              <controlPr defaultSize="0" autoFill="0" autoLine="0" autoPict="0">
                <anchor moveWithCells="1">
                  <from>
                    <xdr:col>20</xdr:col>
                    <xdr:colOff>180975</xdr:colOff>
                    <xdr:row>34</xdr:row>
                    <xdr:rowOff>28575</xdr:rowOff>
                  </from>
                  <to>
                    <xdr:col>20</xdr:col>
                    <xdr:colOff>495300</xdr:colOff>
                    <xdr:row>35</xdr:row>
                    <xdr:rowOff>38100</xdr:rowOff>
                  </to>
                </anchor>
              </controlPr>
            </control>
          </mc:Choice>
        </mc:AlternateContent>
        <mc:AlternateContent xmlns:mc="http://schemas.openxmlformats.org/markup-compatibility/2006">
          <mc:Choice Requires="x14">
            <control shapeId="33411" r:id="rId646" name="Check Box 643">
              <controlPr defaultSize="0" autoFill="0" autoLine="0" autoPict="0">
                <anchor moveWithCells="1">
                  <from>
                    <xdr:col>20</xdr:col>
                    <xdr:colOff>180975</xdr:colOff>
                    <xdr:row>35</xdr:row>
                    <xdr:rowOff>28575</xdr:rowOff>
                  </from>
                  <to>
                    <xdr:col>20</xdr:col>
                    <xdr:colOff>523875</xdr:colOff>
                    <xdr:row>36</xdr:row>
                    <xdr:rowOff>38100</xdr:rowOff>
                  </to>
                </anchor>
              </controlPr>
            </control>
          </mc:Choice>
        </mc:AlternateContent>
        <mc:AlternateContent xmlns:mc="http://schemas.openxmlformats.org/markup-compatibility/2006">
          <mc:Choice Requires="x14">
            <control shapeId="33412" r:id="rId647" name="Check Box 644">
              <controlPr defaultSize="0" autoFill="0" autoLine="0" autoPict="0">
                <anchor moveWithCells="1">
                  <from>
                    <xdr:col>20</xdr:col>
                    <xdr:colOff>152400</xdr:colOff>
                    <xdr:row>36</xdr:row>
                    <xdr:rowOff>28575</xdr:rowOff>
                  </from>
                  <to>
                    <xdr:col>20</xdr:col>
                    <xdr:colOff>495300</xdr:colOff>
                    <xdr:row>37</xdr:row>
                    <xdr:rowOff>38100</xdr:rowOff>
                  </to>
                </anchor>
              </controlPr>
            </control>
          </mc:Choice>
        </mc:AlternateContent>
        <mc:AlternateContent xmlns:mc="http://schemas.openxmlformats.org/markup-compatibility/2006">
          <mc:Choice Requires="x14">
            <control shapeId="33413" r:id="rId648" name="Check Box 645">
              <controlPr defaultSize="0" autoFill="0" autoLine="0" autoPict="0">
                <anchor moveWithCells="1">
                  <from>
                    <xdr:col>20</xdr:col>
                    <xdr:colOff>152400</xdr:colOff>
                    <xdr:row>37</xdr:row>
                    <xdr:rowOff>28575</xdr:rowOff>
                  </from>
                  <to>
                    <xdr:col>20</xdr:col>
                    <xdr:colOff>495300</xdr:colOff>
                    <xdr:row>38</xdr:row>
                    <xdr:rowOff>38100</xdr:rowOff>
                  </to>
                </anchor>
              </controlPr>
            </control>
          </mc:Choice>
        </mc:AlternateContent>
        <mc:AlternateContent xmlns:mc="http://schemas.openxmlformats.org/markup-compatibility/2006">
          <mc:Choice Requires="x14">
            <control shapeId="33414" r:id="rId649" name="Check Box 646">
              <controlPr defaultSize="0" autoFill="0" autoLine="0" autoPict="0">
                <anchor moveWithCells="1">
                  <from>
                    <xdr:col>20</xdr:col>
                    <xdr:colOff>152400</xdr:colOff>
                    <xdr:row>38</xdr:row>
                    <xdr:rowOff>28575</xdr:rowOff>
                  </from>
                  <to>
                    <xdr:col>20</xdr:col>
                    <xdr:colOff>495300</xdr:colOff>
                    <xdr:row>39</xdr:row>
                    <xdr:rowOff>38100</xdr:rowOff>
                  </to>
                </anchor>
              </controlPr>
            </control>
          </mc:Choice>
        </mc:AlternateContent>
        <mc:AlternateContent xmlns:mc="http://schemas.openxmlformats.org/markup-compatibility/2006">
          <mc:Choice Requires="x14">
            <control shapeId="33415" r:id="rId650" name="Check Box 647">
              <controlPr defaultSize="0" autoFill="0" autoLine="0" autoPict="0">
                <anchor moveWithCells="1">
                  <from>
                    <xdr:col>20</xdr:col>
                    <xdr:colOff>152400</xdr:colOff>
                    <xdr:row>39</xdr:row>
                    <xdr:rowOff>28575</xdr:rowOff>
                  </from>
                  <to>
                    <xdr:col>20</xdr:col>
                    <xdr:colOff>495300</xdr:colOff>
                    <xdr:row>40</xdr:row>
                    <xdr:rowOff>38100</xdr:rowOff>
                  </to>
                </anchor>
              </controlPr>
            </control>
          </mc:Choice>
        </mc:AlternateContent>
        <mc:AlternateContent xmlns:mc="http://schemas.openxmlformats.org/markup-compatibility/2006">
          <mc:Choice Requires="x14">
            <control shapeId="33416" r:id="rId651" name="Check Box 648">
              <controlPr defaultSize="0" autoFill="0" autoLine="0" autoPict="0">
                <anchor moveWithCells="1">
                  <from>
                    <xdr:col>2</xdr:col>
                    <xdr:colOff>152400</xdr:colOff>
                    <xdr:row>26</xdr:row>
                    <xdr:rowOff>0</xdr:rowOff>
                  </from>
                  <to>
                    <xdr:col>2</xdr:col>
                    <xdr:colOff>495300</xdr:colOff>
                    <xdr:row>27</xdr:row>
                    <xdr:rowOff>38100</xdr:rowOff>
                  </to>
                </anchor>
              </controlPr>
            </control>
          </mc:Choice>
        </mc:AlternateContent>
        <mc:AlternateContent xmlns:mc="http://schemas.openxmlformats.org/markup-compatibility/2006">
          <mc:Choice Requires="x14">
            <control shapeId="33417" r:id="rId652" name="Check Box 649">
              <controlPr defaultSize="0" autoFill="0" autoLine="0" autoPict="0">
                <anchor moveWithCells="1">
                  <from>
                    <xdr:col>2</xdr:col>
                    <xdr:colOff>152400</xdr:colOff>
                    <xdr:row>27</xdr:row>
                    <xdr:rowOff>0</xdr:rowOff>
                  </from>
                  <to>
                    <xdr:col>2</xdr:col>
                    <xdr:colOff>485775</xdr:colOff>
                    <xdr:row>28</xdr:row>
                    <xdr:rowOff>38100</xdr:rowOff>
                  </to>
                </anchor>
              </controlPr>
            </control>
          </mc:Choice>
        </mc:AlternateContent>
        <mc:AlternateContent xmlns:mc="http://schemas.openxmlformats.org/markup-compatibility/2006">
          <mc:Choice Requires="x14">
            <control shapeId="33418" r:id="rId653" name="Check Box 650">
              <controlPr defaultSize="0" autoFill="0" autoLine="0" autoPict="0">
                <anchor moveWithCells="1">
                  <from>
                    <xdr:col>2</xdr:col>
                    <xdr:colOff>152400</xdr:colOff>
                    <xdr:row>28</xdr:row>
                    <xdr:rowOff>0</xdr:rowOff>
                  </from>
                  <to>
                    <xdr:col>2</xdr:col>
                    <xdr:colOff>495300</xdr:colOff>
                    <xdr:row>29</xdr:row>
                    <xdr:rowOff>38100</xdr:rowOff>
                  </to>
                </anchor>
              </controlPr>
            </control>
          </mc:Choice>
        </mc:AlternateContent>
        <mc:AlternateContent xmlns:mc="http://schemas.openxmlformats.org/markup-compatibility/2006">
          <mc:Choice Requires="x14">
            <control shapeId="33419" r:id="rId654" name="Check Box 651">
              <controlPr defaultSize="0" autoFill="0" autoLine="0" autoPict="0">
                <anchor moveWithCells="1">
                  <from>
                    <xdr:col>2</xdr:col>
                    <xdr:colOff>152400</xdr:colOff>
                    <xdr:row>29</xdr:row>
                    <xdr:rowOff>28575</xdr:rowOff>
                  </from>
                  <to>
                    <xdr:col>2</xdr:col>
                    <xdr:colOff>495300</xdr:colOff>
                    <xdr:row>30</xdr:row>
                    <xdr:rowOff>66675</xdr:rowOff>
                  </to>
                </anchor>
              </controlPr>
            </control>
          </mc:Choice>
        </mc:AlternateContent>
        <mc:AlternateContent xmlns:mc="http://schemas.openxmlformats.org/markup-compatibility/2006">
          <mc:Choice Requires="x14">
            <control shapeId="33420" r:id="rId655" name="Check Box 652">
              <controlPr defaultSize="0" autoFill="0" autoLine="0" autoPict="0">
                <anchor moveWithCells="1">
                  <from>
                    <xdr:col>2</xdr:col>
                    <xdr:colOff>152400</xdr:colOff>
                    <xdr:row>30</xdr:row>
                    <xdr:rowOff>28575</xdr:rowOff>
                  </from>
                  <to>
                    <xdr:col>2</xdr:col>
                    <xdr:colOff>495300</xdr:colOff>
                    <xdr:row>31</xdr:row>
                    <xdr:rowOff>38100</xdr:rowOff>
                  </to>
                </anchor>
              </controlPr>
            </control>
          </mc:Choice>
        </mc:AlternateContent>
        <mc:AlternateContent xmlns:mc="http://schemas.openxmlformats.org/markup-compatibility/2006">
          <mc:Choice Requires="x14">
            <control shapeId="33421" r:id="rId656" name="Check Box 653">
              <controlPr defaultSize="0" autoFill="0" autoLine="0" autoPict="0">
                <anchor moveWithCells="1">
                  <from>
                    <xdr:col>2</xdr:col>
                    <xdr:colOff>180975</xdr:colOff>
                    <xdr:row>31</xdr:row>
                    <xdr:rowOff>28575</xdr:rowOff>
                  </from>
                  <to>
                    <xdr:col>2</xdr:col>
                    <xdr:colOff>495300</xdr:colOff>
                    <xdr:row>32</xdr:row>
                    <xdr:rowOff>38100</xdr:rowOff>
                  </to>
                </anchor>
              </controlPr>
            </control>
          </mc:Choice>
        </mc:AlternateContent>
        <mc:AlternateContent xmlns:mc="http://schemas.openxmlformats.org/markup-compatibility/2006">
          <mc:Choice Requires="x14">
            <control shapeId="33422" r:id="rId657" name="Check Box 654">
              <controlPr defaultSize="0" autoFill="0" autoLine="0" autoPict="0">
                <anchor moveWithCells="1">
                  <from>
                    <xdr:col>2</xdr:col>
                    <xdr:colOff>152400</xdr:colOff>
                    <xdr:row>32</xdr:row>
                    <xdr:rowOff>28575</xdr:rowOff>
                  </from>
                  <to>
                    <xdr:col>2</xdr:col>
                    <xdr:colOff>495300</xdr:colOff>
                    <xdr:row>33</xdr:row>
                    <xdr:rowOff>38100</xdr:rowOff>
                  </to>
                </anchor>
              </controlPr>
            </control>
          </mc:Choice>
        </mc:AlternateContent>
        <mc:AlternateContent xmlns:mc="http://schemas.openxmlformats.org/markup-compatibility/2006">
          <mc:Choice Requires="x14">
            <control shapeId="33423" r:id="rId658" name="Check Box 655">
              <controlPr defaultSize="0" autoFill="0" autoLine="0" autoPict="0">
                <anchor moveWithCells="1">
                  <from>
                    <xdr:col>2</xdr:col>
                    <xdr:colOff>180975</xdr:colOff>
                    <xdr:row>33</xdr:row>
                    <xdr:rowOff>0</xdr:rowOff>
                  </from>
                  <to>
                    <xdr:col>2</xdr:col>
                    <xdr:colOff>495300</xdr:colOff>
                    <xdr:row>34</xdr:row>
                    <xdr:rowOff>38100</xdr:rowOff>
                  </to>
                </anchor>
              </controlPr>
            </control>
          </mc:Choice>
        </mc:AlternateContent>
        <mc:AlternateContent xmlns:mc="http://schemas.openxmlformats.org/markup-compatibility/2006">
          <mc:Choice Requires="x14">
            <control shapeId="33424" r:id="rId659" name="Check Box 656">
              <controlPr defaultSize="0" autoFill="0" autoLine="0" autoPict="0">
                <anchor moveWithCells="1">
                  <from>
                    <xdr:col>2</xdr:col>
                    <xdr:colOff>180975</xdr:colOff>
                    <xdr:row>34</xdr:row>
                    <xdr:rowOff>28575</xdr:rowOff>
                  </from>
                  <to>
                    <xdr:col>2</xdr:col>
                    <xdr:colOff>495300</xdr:colOff>
                    <xdr:row>35</xdr:row>
                    <xdr:rowOff>38100</xdr:rowOff>
                  </to>
                </anchor>
              </controlPr>
            </control>
          </mc:Choice>
        </mc:AlternateContent>
        <mc:AlternateContent xmlns:mc="http://schemas.openxmlformats.org/markup-compatibility/2006">
          <mc:Choice Requires="x14">
            <control shapeId="33425" r:id="rId660" name="Check Box 657">
              <controlPr defaultSize="0" autoFill="0" autoLine="0" autoPict="0">
                <anchor moveWithCells="1">
                  <from>
                    <xdr:col>2</xdr:col>
                    <xdr:colOff>180975</xdr:colOff>
                    <xdr:row>35</xdr:row>
                    <xdr:rowOff>28575</xdr:rowOff>
                  </from>
                  <to>
                    <xdr:col>2</xdr:col>
                    <xdr:colOff>495300</xdr:colOff>
                    <xdr:row>36</xdr:row>
                    <xdr:rowOff>66675</xdr:rowOff>
                  </to>
                </anchor>
              </controlPr>
            </control>
          </mc:Choice>
        </mc:AlternateContent>
        <mc:AlternateContent xmlns:mc="http://schemas.openxmlformats.org/markup-compatibility/2006">
          <mc:Choice Requires="x14">
            <control shapeId="33426" r:id="rId661" name="Check Box 658">
              <controlPr defaultSize="0" autoFill="0" autoLine="0" autoPict="0">
                <anchor moveWithCells="1">
                  <from>
                    <xdr:col>2</xdr:col>
                    <xdr:colOff>152400</xdr:colOff>
                    <xdr:row>36</xdr:row>
                    <xdr:rowOff>28575</xdr:rowOff>
                  </from>
                  <to>
                    <xdr:col>2</xdr:col>
                    <xdr:colOff>495300</xdr:colOff>
                    <xdr:row>37</xdr:row>
                    <xdr:rowOff>66675</xdr:rowOff>
                  </to>
                </anchor>
              </controlPr>
            </control>
          </mc:Choice>
        </mc:AlternateContent>
        <mc:AlternateContent xmlns:mc="http://schemas.openxmlformats.org/markup-compatibility/2006">
          <mc:Choice Requires="x14">
            <control shapeId="33427" r:id="rId662" name="Check Box 659">
              <controlPr defaultSize="0" autoFill="0" autoLine="0" autoPict="0">
                <anchor moveWithCells="1">
                  <from>
                    <xdr:col>2</xdr:col>
                    <xdr:colOff>152400</xdr:colOff>
                    <xdr:row>37</xdr:row>
                    <xdr:rowOff>28575</xdr:rowOff>
                  </from>
                  <to>
                    <xdr:col>2</xdr:col>
                    <xdr:colOff>495300</xdr:colOff>
                    <xdr:row>38</xdr:row>
                    <xdr:rowOff>66675</xdr:rowOff>
                  </to>
                </anchor>
              </controlPr>
            </control>
          </mc:Choice>
        </mc:AlternateContent>
        <mc:AlternateContent xmlns:mc="http://schemas.openxmlformats.org/markup-compatibility/2006">
          <mc:Choice Requires="x14">
            <control shapeId="33428" r:id="rId663" name="Check Box 660">
              <controlPr defaultSize="0" autoFill="0" autoLine="0" autoPict="0">
                <anchor moveWithCells="1">
                  <from>
                    <xdr:col>2</xdr:col>
                    <xdr:colOff>152400</xdr:colOff>
                    <xdr:row>38</xdr:row>
                    <xdr:rowOff>28575</xdr:rowOff>
                  </from>
                  <to>
                    <xdr:col>2</xdr:col>
                    <xdr:colOff>495300</xdr:colOff>
                    <xdr:row>39</xdr:row>
                    <xdr:rowOff>38100</xdr:rowOff>
                  </to>
                </anchor>
              </controlPr>
            </control>
          </mc:Choice>
        </mc:AlternateContent>
        <mc:AlternateContent xmlns:mc="http://schemas.openxmlformats.org/markup-compatibility/2006">
          <mc:Choice Requires="x14">
            <control shapeId="33429" r:id="rId664" name="Check Box 661">
              <controlPr defaultSize="0" autoFill="0" autoLine="0" autoPict="0">
                <anchor moveWithCells="1">
                  <from>
                    <xdr:col>2</xdr:col>
                    <xdr:colOff>152400</xdr:colOff>
                    <xdr:row>39</xdr:row>
                    <xdr:rowOff>28575</xdr:rowOff>
                  </from>
                  <to>
                    <xdr:col>2</xdr:col>
                    <xdr:colOff>495300</xdr:colOff>
                    <xdr:row>40</xdr:row>
                    <xdr:rowOff>38100</xdr:rowOff>
                  </to>
                </anchor>
              </controlPr>
            </control>
          </mc:Choice>
        </mc:AlternateContent>
        <mc:AlternateContent xmlns:mc="http://schemas.openxmlformats.org/markup-compatibility/2006">
          <mc:Choice Requires="x14">
            <control shapeId="33430" r:id="rId665" name="Check Box 662">
              <controlPr defaultSize="0" autoFill="0" autoLine="0" autoPict="0">
                <anchor moveWithCells="1">
                  <from>
                    <xdr:col>1</xdr:col>
                    <xdr:colOff>152400</xdr:colOff>
                    <xdr:row>26</xdr:row>
                    <xdr:rowOff>0</xdr:rowOff>
                  </from>
                  <to>
                    <xdr:col>1</xdr:col>
                    <xdr:colOff>495300</xdr:colOff>
                    <xdr:row>27</xdr:row>
                    <xdr:rowOff>38100</xdr:rowOff>
                  </to>
                </anchor>
              </controlPr>
            </control>
          </mc:Choice>
        </mc:AlternateContent>
        <mc:AlternateContent xmlns:mc="http://schemas.openxmlformats.org/markup-compatibility/2006">
          <mc:Choice Requires="x14">
            <control shapeId="33431" r:id="rId666" name="Check Box 663">
              <controlPr defaultSize="0" autoFill="0" autoLine="0" autoPict="0">
                <anchor moveWithCells="1">
                  <from>
                    <xdr:col>1</xdr:col>
                    <xdr:colOff>152400</xdr:colOff>
                    <xdr:row>27</xdr:row>
                    <xdr:rowOff>0</xdr:rowOff>
                  </from>
                  <to>
                    <xdr:col>1</xdr:col>
                    <xdr:colOff>485775</xdr:colOff>
                    <xdr:row>28</xdr:row>
                    <xdr:rowOff>38100</xdr:rowOff>
                  </to>
                </anchor>
              </controlPr>
            </control>
          </mc:Choice>
        </mc:AlternateContent>
        <mc:AlternateContent xmlns:mc="http://schemas.openxmlformats.org/markup-compatibility/2006">
          <mc:Choice Requires="x14">
            <control shapeId="33432" r:id="rId667" name="Check Box 664">
              <controlPr defaultSize="0" autoFill="0" autoLine="0" autoPict="0">
                <anchor moveWithCells="1">
                  <from>
                    <xdr:col>1</xdr:col>
                    <xdr:colOff>152400</xdr:colOff>
                    <xdr:row>28</xdr:row>
                    <xdr:rowOff>0</xdr:rowOff>
                  </from>
                  <to>
                    <xdr:col>1</xdr:col>
                    <xdr:colOff>495300</xdr:colOff>
                    <xdr:row>29</xdr:row>
                    <xdr:rowOff>38100</xdr:rowOff>
                  </to>
                </anchor>
              </controlPr>
            </control>
          </mc:Choice>
        </mc:AlternateContent>
        <mc:AlternateContent xmlns:mc="http://schemas.openxmlformats.org/markup-compatibility/2006">
          <mc:Choice Requires="x14">
            <control shapeId="33433" r:id="rId668" name="Check Box 665">
              <controlPr defaultSize="0" autoFill="0" autoLine="0" autoPict="0">
                <anchor moveWithCells="1">
                  <from>
                    <xdr:col>1</xdr:col>
                    <xdr:colOff>152400</xdr:colOff>
                    <xdr:row>29</xdr:row>
                    <xdr:rowOff>28575</xdr:rowOff>
                  </from>
                  <to>
                    <xdr:col>1</xdr:col>
                    <xdr:colOff>495300</xdr:colOff>
                    <xdr:row>30</xdr:row>
                    <xdr:rowOff>66675</xdr:rowOff>
                  </to>
                </anchor>
              </controlPr>
            </control>
          </mc:Choice>
        </mc:AlternateContent>
        <mc:AlternateContent xmlns:mc="http://schemas.openxmlformats.org/markup-compatibility/2006">
          <mc:Choice Requires="x14">
            <control shapeId="33434" r:id="rId669" name="Check Box 666">
              <controlPr defaultSize="0" autoFill="0" autoLine="0" autoPict="0">
                <anchor moveWithCells="1">
                  <from>
                    <xdr:col>1</xdr:col>
                    <xdr:colOff>152400</xdr:colOff>
                    <xdr:row>30</xdr:row>
                    <xdr:rowOff>28575</xdr:rowOff>
                  </from>
                  <to>
                    <xdr:col>1</xdr:col>
                    <xdr:colOff>495300</xdr:colOff>
                    <xdr:row>31</xdr:row>
                    <xdr:rowOff>38100</xdr:rowOff>
                  </to>
                </anchor>
              </controlPr>
            </control>
          </mc:Choice>
        </mc:AlternateContent>
        <mc:AlternateContent xmlns:mc="http://schemas.openxmlformats.org/markup-compatibility/2006">
          <mc:Choice Requires="x14">
            <control shapeId="33435" r:id="rId670" name="Check Box 667">
              <controlPr defaultSize="0" autoFill="0" autoLine="0" autoPict="0">
                <anchor moveWithCells="1">
                  <from>
                    <xdr:col>1</xdr:col>
                    <xdr:colOff>180975</xdr:colOff>
                    <xdr:row>31</xdr:row>
                    <xdr:rowOff>28575</xdr:rowOff>
                  </from>
                  <to>
                    <xdr:col>1</xdr:col>
                    <xdr:colOff>495300</xdr:colOff>
                    <xdr:row>32</xdr:row>
                    <xdr:rowOff>38100</xdr:rowOff>
                  </to>
                </anchor>
              </controlPr>
            </control>
          </mc:Choice>
        </mc:AlternateContent>
        <mc:AlternateContent xmlns:mc="http://schemas.openxmlformats.org/markup-compatibility/2006">
          <mc:Choice Requires="x14">
            <control shapeId="33436" r:id="rId671" name="Check Box 668">
              <controlPr defaultSize="0" autoFill="0" autoLine="0" autoPict="0">
                <anchor moveWithCells="1">
                  <from>
                    <xdr:col>1</xdr:col>
                    <xdr:colOff>152400</xdr:colOff>
                    <xdr:row>32</xdr:row>
                    <xdr:rowOff>28575</xdr:rowOff>
                  </from>
                  <to>
                    <xdr:col>1</xdr:col>
                    <xdr:colOff>495300</xdr:colOff>
                    <xdr:row>33</xdr:row>
                    <xdr:rowOff>38100</xdr:rowOff>
                  </to>
                </anchor>
              </controlPr>
            </control>
          </mc:Choice>
        </mc:AlternateContent>
        <mc:AlternateContent xmlns:mc="http://schemas.openxmlformats.org/markup-compatibility/2006">
          <mc:Choice Requires="x14">
            <control shapeId="33437" r:id="rId672" name="Check Box 669">
              <controlPr defaultSize="0" autoFill="0" autoLine="0" autoPict="0">
                <anchor moveWithCells="1">
                  <from>
                    <xdr:col>1</xdr:col>
                    <xdr:colOff>180975</xdr:colOff>
                    <xdr:row>33</xdr:row>
                    <xdr:rowOff>0</xdr:rowOff>
                  </from>
                  <to>
                    <xdr:col>1</xdr:col>
                    <xdr:colOff>495300</xdr:colOff>
                    <xdr:row>34</xdr:row>
                    <xdr:rowOff>38100</xdr:rowOff>
                  </to>
                </anchor>
              </controlPr>
            </control>
          </mc:Choice>
        </mc:AlternateContent>
        <mc:AlternateContent xmlns:mc="http://schemas.openxmlformats.org/markup-compatibility/2006">
          <mc:Choice Requires="x14">
            <control shapeId="33438" r:id="rId673" name="Check Box 670">
              <controlPr defaultSize="0" autoFill="0" autoLine="0" autoPict="0">
                <anchor moveWithCells="1">
                  <from>
                    <xdr:col>1</xdr:col>
                    <xdr:colOff>180975</xdr:colOff>
                    <xdr:row>34</xdr:row>
                    <xdr:rowOff>28575</xdr:rowOff>
                  </from>
                  <to>
                    <xdr:col>1</xdr:col>
                    <xdr:colOff>495300</xdr:colOff>
                    <xdr:row>35</xdr:row>
                    <xdr:rowOff>38100</xdr:rowOff>
                  </to>
                </anchor>
              </controlPr>
            </control>
          </mc:Choice>
        </mc:AlternateContent>
        <mc:AlternateContent xmlns:mc="http://schemas.openxmlformats.org/markup-compatibility/2006">
          <mc:Choice Requires="x14">
            <control shapeId="33439" r:id="rId674" name="Check Box 671">
              <controlPr defaultSize="0" autoFill="0" autoLine="0" autoPict="0">
                <anchor moveWithCells="1">
                  <from>
                    <xdr:col>1</xdr:col>
                    <xdr:colOff>180975</xdr:colOff>
                    <xdr:row>35</xdr:row>
                    <xdr:rowOff>28575</xdr:rowOff>
                  </from>
                  <to>
                    <xdr:col>1</xdr:col>
                    <xdr:colOff>495300</xdr:colOff>
                    <xdr:row>36</xdr:row>
                    <xdr:rowOff>66675</xdr:rowOff>
                  </to>
                </anchor>
              </controlPr>
            </control>
          </mc:Choice>
        </mc:AlternateContent>
        <mc:AlternateContent xmlns:mc="http://schemas.openxmlformats.org/markup-compatibility/2006">
          <mc:Choice Requires="x14">
            <control shapeId="33440" r:id="rId675" name="Check Box 672">
              <controlPr defaultSize="0" autoFill="0" autoLine="0" autoPict="0">
                <anchor moveWithCells="1">
                  <from>
                    <xdr:col>1</xdr:col>
                    <xdr:colOff>152400</xdr:colOff>
                    <xdr:row>36</xdr:row>
                    <xdr:rowOff>28575</xdr:rowOff>
                  </from>
                  <to>
                    <xdr:col>1</xdr:col>
                    <xdr:colOff>495300</xdr:colOff>
                    <xdr:row>37</xdr:row>
                    <xdr:rowOff>66675</xdr:rowOff>
                  </to>
                </anchor>
              </controlPr>
            </control>
          </mc:Choice>
        </mc:AlternateContent>
        <mc:AlternateContent xmlns:mc="http://schemas.openxmlformats.org/markup-compatibility/2006">
          <mc:Choice Requires="x14">
            <control shapeId="33441" r:id="rId676" name="Check Box 673">
              <controlPr defaultSize="0" autoFill="0" autoLine="0" autoPict="0">
                <anchor moveWithCells="1">
                  <from>
                    <xdr:col>1</xdr:col>
                    <xdr:colOff>152400</xdr:colOff>
                    <xdr:row>37</xdr:row>
                    <xdr:rowOff>28575</xdr:rowOff>
                  </from>
                  <to>
                    <xdr:col>1</xdr:col>
                    <xdr:colOff>495300</xdr:colOff>
                    <xdr:row>38</xdr:row>
                    <xdr:rowOff>66675</xdr:rowOff>
                  </to>
                </anchor>
              </controlPr>
            </control>
          </mc:Choice>
        </mc:AlternateContent>
        <mc:AlternateContent xmlns:mc="http://schemas.openxmlformats.org/markup-compatibility/2006">
          <mc:Choice Requires="x14">
            <control shapeId="33442" r:id="rId677" name="Check Box 674">
              <controlPr defaultSize="0" autoFill="0" autoLine="0" autoPict="0">
                <anchor moveWithCells="1">
                  <from>
                    <xdr:col>1</xdr:col>
                    <xdr:colOff>152400</xdr:colOff>
                    <xdr:row>38</xdr:row>
                    <xdr:rowOff>28575</xdr:rowOff>
                  </from>
                  <to>
                    <xdr:col>1</xdr:col>
                    <xdr:colOff>495300</xdr:colOff>
                    <xdr:row>39</xdr:row>
                    <xdr:rowOff>38100</xdr:rowOff>
                  </to>
                </anchor>
              </controlPr>
            </control>
          </mc:Choice>
        </mc:AlternateContent>
        <mc:AlternateContent xmlns:mc="http://schemas.openxmlformats.org/markup-compatibility/2006">
          <mc:Choice Requires="x14">
            <control shapeId="33443" r:id="rId678" name="Check Box 675">
              <controlPr defaultSize="0" autoFill="0" autoLine="0" autoPict="0">
                <anchor moveWithCells="1">
                  <from>
                    <xdr:col>1</xdr:col>
                    <xdr:colOff>152400</xdr:colOff>
                    <xdr:row>39</xdr:row>
                    <xdr:rowOff>28575</xdr:rowOff>
                  </from>
                  <to>
                    <xdr:col>1</xdr:col>
                    <xdr:colOff>495300</xdr:colOff>
                    <xdr:row>40</xdr:row>
                    <xdr:rowOff>38100</xdr:rowOff>
                  </to>
                </anchor>
              </controlPr>
            </control>
          </mc:Choice>
        </mc:AlternateContent>
        <mc:AlternateContent xmlns:mc="http://schemas.openxmlformats.org/markup-compatibility/2006">
          <mc:Choice Requires="x14">
            <control shapeId="33444" r:id="rId679" name="Check Box 676">
              <controlPr defaultSize="0" autoFill="0" autoLine="0" autoPict="0">
                <anchor moveWithCells="1">
                  <from>
                    <xdr:col>3</xdr:col>
                    <xdr:colOff>152400</xdr:colOff>
                    <xdr:row>26</xdr:row>
                    <xdr:rowOff>0</xdr:rowOff>
                  </from>
                  <to>
                    <xdr:col>3</xdr:col>
                    <xdr:colOff>495300</xdr:colOff>
                    <xdr:row>27</xdr:row>
                    <xdr:rowOff>38100</xdr:rowOff>
                  </to>
                </anchor>
              </controlPr>
            </control>
          </mc:Choice>
        </mc:AlternateContent>
        <mc:AlternateContent xmlns:mc="http://schemas.openxmlformats.org/markup-compatibility/2006">
          <mc:Choice Requires="x14">
            <control shapeId="33445" r:id="rId680" name="Check Box 677">
              <controlPr defaultSize="0" autoFill="0" autoLine="0" autoPict="0">
                <anchor moveWithCells="1">
                  <from>
                    <xdr:col>3</xdr:col>
                    <xdr:colOff>152400</xdr:colOff>
                    <xdr:row>27</xdr:row>
                    <xdr:rowOff>0</xdr:rowOff>
                  </from>
                  <to>
                    <xdr:col>3</xdr:col>
                    <xdr:colOff>485775</xdr:colOff>
                    <xdr:row>28</xdr:row>
                    <xdr:rowOff>38100</xdr:rowOff>
                  </to>
                </anchor>
              </controlPr>
            </control>
          </mc:Choice>
        </mc:AlternateContent>
        <mc:AlternateContent xmlns:mc="http://schemas.openxmlformats.org/markup-compatibility/2006">
          <mc:Choice Requires="x14">
            <control shapeId="33446" r:id="rId681" name="Check Box 678">
              <controlPr defaultSize="0" autoFill="0" autoLine="0" autoPict="0">
                <anchor moveWithCells="1">
                  <from>
                    <xdr:col>3</xdr:col>
                    <xdr:colOff>152400</xdr:colOff>
                    <xdr:row>28</xdr:row>
                    <xdr:rowOff>0</xdr:rowOff>
                  </from>
                  <to>
                    <xdr:col>3</xdr:col>
                    <xdr:colOff>495300</xdr:colOff>
                    <xdr:row>29</xdr:row>
                    <xdr:rowOff>38100</xdr:rowOff>
                  </to>
                </anchor>
              </controlPr>
            </control>
          </mc:Choice>
        </mc:AlternateContent>
        <mc:AlternateContent xmlns:mc="http://schemas.openxmlformats.org/markup-compatibility/2006">
          <mc:Choice Requires="x14">
            <control shapeId="33447" r:id="rId682" name="Check Box 679">
              <controlPr defaultSize="0" autoFill="0" autoLine="0" autoPict="0">
                <anchor moveWithCells="1">
                  <from>
                    <xdr:col>3</xdr:col>
                    <xdr:colOff>152400</xdr:colOff>
                    <xdr:row>29</xdr:row>
                    <xdr:rowOff>28575</xdr:rowOff>
                  </from>
                  <to>
                    <xdr:col>3</xdr:col>
                    <xdr:colOff>495300</xdr:colOff>
                    <xdr:row>30</xdr:row>
                    <xdr:rowOff>66675</xdr:rowOff>
                  </to>
                </anchor>
              </controlPr>
            </control>
          </mc:Choice>
        </mc:AlternateContent>
        <mc:AlternateContent xmlns:mc="http://schemas.openxmlformats.org/markup-compatibility/2006">
          <mc:Choice Requires="x14">
            <control shapeId="33448" r:id="rId683" name="Check Box 680">
              <controlPr defaultSize="0" autoFill="0" autoLine="0" autoPict="0">
                <anchor moveWithCells="1">
                  <from>
                    <xdr:col>3</xdr:col>
                    <xdr:colOff>152400</xdr:colOff>
                    <xdr:row>30</xdr:row>
                    <xdr:rowOff>28575</xdr:rowOff>
                  </from>
                  <to>
                    <xdr:col>3</xdr:col>
                    <xdr:colOff>495300</xdr:colOff>
                    <xdr:row>31</xdr:row>
                    <xdr:rowOff>38100</xdr:rowOff>
                  </to>
                </anchor>
              </controlPr>
            </control>
          </mc:Choice>
        </mc:AlternateContent>
        <mc:AlternateContent xmlns:mc="http://schemas.openxmlformats.org/markup-compatibility/2006">
          <mc:Choice Requires="x14">
            <control shapeId="33449" r:id="rId684" name="Check Box 681">
              <controlPr defaultSize="0" autoFill="0" autoLine="0" autoPict="0">
                <anchor moveWithCells="1">
                  <from>
                    <xdr:col>3</xdr:col>
                    <xdr:colOff>180975</xdr:colOff>
                    <xdr:row>31</xdr:row>
                    <xdr:rowOff>28575</xdr:rowOff>
                  </from>
                  <to>
                    <xdr:col>3</xdr:col>
                    <xdr:colOff>495300</xdr:colOff>
                    <xdr:row>32</xdr:row>
                    <xdr:rowOff>38100</xdr:rowOff>
                  </to>
                </anchor>
              </controlPr>
            </control>
          </mc:Choice>
        </mc:AlternateContent>
        <mc:AlternateContent xmlns:mc="http://schemas.openxmlformats.org/markup-compatibility/2006">
          <mc:Choice Requires="x14">
            <control shapeId="33450" r:id="rId685" name="Check Box 682">
              <controlPr defaultSize="0" autoFill="0" autoLine="0" autoPict="0">
                <anchor moveWithCells="1">
                  <from>
                    <xdr:col>3</xdr:col>
                    <xdr:colOff>152400</xdr:colOff>
                    <xdr:row>32</xdr:row>
                    <xdr:rowOff>28575</xdr:rowOff>
                  </from>
                  <to>
                    <xdr:col>3</xdr:col>
                    <xdr:colOff>495300</xdr:colOff>
                    <xdr:row>33</xdr:row>
                    <xdr:rowOff>38100</xdr:rowOff>
                  </to>
                </anchor>
              </controlPr>
            </control>
          </mc:Choice>
        </mc:AlternateContent>
        <mc:AlternateContent xmlns:mc="http://schemas.openxmlformats.org/markup-compatibility/2006">
          <mc:Choice Requires="x14">
            <control shapeId="33451" r:id="rId686" name="Check Box 683">
              <controlPr defaultSize="0" autoFill="0" autoLine="0" autoPict="0">
                <anchor moveWithCells="1">
                  <from>
                    <xdr:col>3</xdr:col>
                    <xdr:colOff>180975</xdr:colOff>
                    <xdr:row>33</xdr:row>
                    <xdr:rowOff>0</xdr:rowOff>
                  </from>
                  <to>
                    <xdr:col>3</xdr:col>
                    <xdr:colOff>495300</xdr:colOff>
                    <xdr:row>34</xdr:row>
                    <xdr:rowOff>38100</xdr:rowOff>
                  </to>
                </anchor>
              </controlPr>
            </control>
          </mc:Choice>
        </mc:AlternateContent>
        <mc:AlternateContent xmlns:mc="http://schemas.openxmlformats.org/markup-compatibility/2006">
          <mc:Choice Requires="x14">
            <control shapeId="33452" r:id="rId687" name="Check Box 684">
              <controlPr defaultSize="0" autoFill="0" autoLine="0" autoPict="0">
                <anchor moveWithCells="1">
                  <from>
                    <xdr:col>3</xdr:col>
                    <xdr:colOff>180975</xdr:colOff>
                    <xdr:row>34</xdr:row>
                    <xdr:rowOff>28575</xdr:rowOff>
                  </from>
                  <to>
                    <xdr:col>3</xdr:col>
                    <xdr:colOff>495300</xdr:colOff>
                    <xdr:row>35</xdr:row>
                    <xdr:rowOff>38100</xdr:rowOff>
                  </to>
                </anchor>
              </controlPr>
            </control>
          </mc:Choice>
        </mc:AlternateContent>
        <mc:AlternateContent xmlns:mc="http://schemas.openxmlformats.org/markup-compatibility/2006">
          <mc:Choice Requires="x14">
            <control shapeId="33453" r:id="rId688" name="Check Box 685">
              <controlPr defaultSize="0" autoFill="0" autoLine="0" autoPict="0">
                <anchor moveWithCells="1">
                  <from>
                    <xdr:col>3</xdr:col>
                    <xdr:colOff>180975</xdr:colOff>
                    <xdr:row>35</xdr:row>
                    <xdr:rowOff>28575</xdr:rowOff>
                  </from>
                  <to>
                    <xdr:col>3</xdr:col>
                    <xdr:colOff>495300</xdr:colOff>
                    <xdr:row>36</xdr:row>
                    <xdr:rowOff>66675</xdr:rowOff>
                  </to>
                </anchor>
              </controlPr>
            </control>
          </mc:Choice>
        </mc:AlternateContent>
        <mc:AlternateContent xmlns:mc="http://schemas.openxmlformats.org/markup-compatibility/2006">
          <mc:Choice Requires="x14">
            <control shapeId="33454" r:id="rId689" name="Check Box 686">
              <controlPr defaultSize="0" autoFill="0" autoLine="0" autoPict="0">
                <anchor moveWithCells="1">
                  <from>
                    <xdr:col>3</xdr:col>
                    <xdr:colOff>152400</xdr:colOff>
                    <xdr:row>36</xdr:row>
                    <xdr:rowOff>28575</xdr:rowOff>
                  </from>
                  <to>
                    <xdr:col>3</xdr:col>
                    <xdr:colOff>495300</xdr:colOff>
                    <xdr:row>37</xdr:row>
                    <xdr:rowOff>66675</xdr:rowOff>
                  </to>
                </anchor>
              </controlPr>
            </control>
          </mc:Choice>
        </mc:AlternateContent>
        <mc:AlternateContent xmlns:mc="http://schemas.openxmlformats.org/markup-compatibility/2006">
          <mc:Choice Requires="x14">
            <control shapeId="33455" r:id="rId690" name="Check Box 687">
              <controlPr defaultSize="0" autoFill="0" autoLine="0" autoPict="0">
                <anchor moveWithCells="1">
                  <from>
                    <xdr:col>3</xdr:col>
                    <xdr:colOff>152400</xdr:colOff>
                    <xdr:row>37</xdr:row>
                    <xdr:rowOff>28575</xdr:rowOff>
                  </from>
                  <to>
                    <xdr:col>3</xdr:col>
                    <xdr:colOff>495300</xdr:colOff>
                    <xdr:row>38</xdr:row>
                    <xdr:rowOff>66675</xdr:rowOff>
                  </to>
                </anchor>
              </controlPr>
            </control>
          </mc:Choice>
        </mc:AlternateContent>
        <mc:AlternateContent xmlns:mc="http://schemas.openxmlformats.org/markup-compatibility/2006">
          <mc:Choice Requires="x14">
            <control shapeId="33456" r:id="rId691" name="Check Box 688">
              <controlPr defaultSize="0" autoFill="0" autoLine="0" autoPict="0">
                <anchor moveWithCells="1">
                  <from>
                    <xdr:col>3</xdr:col>
                    <xdr:colOff>152400</xdr:colOff>
                    <xdr:row>38</xdr:row>
                    <xdr:rowOff>28575</xdr:rowOff>
                  </from>
                  <to>
                    <xdr:col>3</xdr:col>
                    <xdr:colOff>495300</xdr:colOff>
                    <xdr:row>39</xdr:row>
                    <xdr:rowOff>38100</xdr:rowOff>
                  </to>
                </anchor>
              </controlPr>
            </control>
          </mc:Choice>
        </mc:AlternateContent>
        <mc:AlternateContent xmlns:mc="http://schemas.openxmlformats.org/markup-compatibility/2006">
          <mc:Choice Requires="x14">
            <control shapeId="33457" r:id="rId692" name="Check Box 689">
              <controlPr defaultSize="0" autoFill="0" autoLine="0" autoPict="0">
                <anchor moveWithCells="1">
                  <from>
                    <xdr:col>3</xdr:col>
                    <xdr:colOff>152400</xdr:colOff>
                    <xdr:row>39</xdr:row>
                    <xdr:rowOff>28575</xdr:rowOff>
                  </from>
                  <to>
                    <xdr:col>3</xdr:col>
                    <xdr:colOff>495300</xdr:colOff>
                    <xdr:row>40</xdr:row>
                    <xdr:rowOff>38100</xdr:rowOff>
                  </to>
                </anchor>
              </controlPr>
            </control>
          </mc:Choice>
        </mc:AlternateContent>
        <mc:AlternateContent xmlns:mc="http://schemas.openxmlformats.org/markup-compatibility/2006">
          <mc:Choice Requires="x14">
            <control shapeId="33458" r:id="rId693" name="Check Box 690">
              <controlPr defaultSize="0" autoFill="0" autoLine="0" autoPict="0">
                <anchor moveWithCells="1">
                  <from>
                    <xdr:col>4</xdr:col>
                    <xdr:colOff>152400</xdr:colOff>
                    <xdr:row>26</xdr:row>
                    <xdr:rowOff>0</xdr:rowOff>
                  </from>
                  <to>
                    <xdr:col>4</xdr:col>
                    <xdr:colOff>495300</xdr:colOff>
                    <xdr:row>27</xdr:row>
                    <xdr:rowOff>38100</xdr:rowOff>
                  </to>
                </anchor>
              </controlPr>
            </control>
          </mc:Choice>
        </mc:AlternateContent>
        <mc:AlternateContent xmlns:mc="http://schemas.openxmlformats.org/markup-compatibility/2006">
          <mc:Choice Requires="x14">
            <control shapeId="33459" r:id="rId694" name="Check Box 691">
              <controlPr defaultSize="0" autoFill="0" autoLine="0" autoPict="0">
                <anchor moveWithCells="1">
                  <from>
                    <xdr:col>4</xdr:col>
                    <xdr:colOff>152400</xdr:colOff>
                    <xdr:row>27</xdr:row>
                    <xdr:rowOff>0</xdr:rowOff>
                  </from>
                  <to>
                    <xdr:col>4</xdr:col>
                    <xdr:colOff>485775</xdr:colOff>
                    <xdr:row>28</xdr:row>
                    <xdr:rowOff>38100</xdr:rowOff>
                  </to>
                </anchor>
              </controlPr>
            </control>
          </mc:Choice>
        </mc:AlternateContent>
        <mc:AlternateContent xmlns:mc="http://schemas.openxmlformats.org/markup-compatibility/2006">
          <mc:Choice Requires="x14">
            <control shapeId="33460" r:id="rId695" name="Check Box 692">
              <controlPr defaultSize="0" autoFill="0" autoLine="0" autoPict="0">
                <anchor moveWithCells="1">
                  <from>
                    <xdr:col>4</xdr:col>
                    <xdr:colOff>152400</xdr:colOff>
                    <xdr:row>28</xdr:row>
                    <xdr:rowOff>0</xdr:rowOff>
                  </from>
                  <to>
                    <xdr:col>4</xdr:col>
                    <xdr:colOff>495300</xdr:colOff>
                    <xdr:row>29</xdr:row>
                    <xdr:rowOff>38100</xdr:rowOff>
                  </to>
                </anchor>
              </controlPr>
            </control>
          </mc:Choice>
        </mc:AlternateContent>
        <mc:AlternateContent xmlns:mc="http://schemas.openxmlformats.org/markup-compatibility/2006">
          <mc:Choice Requires="x14">
            <control shapeId="33461" r:id="rId696" name="Check Box 693">
              <controlPr defaultSize="0" autoFill="0" autoLine="0" autoPict="0">
                <anchor moveWithCells="1">
                  <from>
                    <xdr:col>4</xdr:col>
                    <xdr:colOff>152400</xdr:colOff>
                    <xdr:row>29</xdr:row>
                    <xdr:rowOff>28575</xdr:rowOff>
                  </from>
                  <to>
                    <xdr:col>4</xdr:col>
                    <xdr:colOff>495300</xdr:colOff>
                    <xdr:row>30</xdr:row>
                    <xdr:rowOff>66675</xdr:rowOff>
                  </to>
                </anchor>
              </controlPr>
            </control>
          </mc:Choice>
        </mc:AlternateContent>
        <mc:AlternateContent xmlns:mc="http://schemas.openxmlformats.org/markup-compatibility/2006">
          <mc:Choice Requires="x14">
            <control shapeId="33462" r:id="rId697" name="Check Box 694">
              <controlPr defaultSize="0" autoFill="0" autoLine="0" autoPict="0">
                <anchor moveWithCells="1">
                  <from>
                    <xdr:col>4</xdr:col>
                    <xdr:colOff>152400</xdr:colOff>
                    <xdr:row>30</xdr:row>
                    <xdr:rowOff>28575</xdr:rowOff>
                  </from>
                  <to>
                    <xdr:col>4</xdr:col>
                    <xdr:colOff>495300</xdr:colOff>
                    <xdr:row>31</xdr:row>
                    <xdr:rowOff>38100</xdr:rowOff>
                  </to>
                </anchor>
              </controlPr>
            </control>
          </mc:Choice>
        </mc:AlternateContent>
        <mc:AlternateContent xmlns:mc="http://schemas.openxmlformats.org/markup-compatibility/2006">
          <mc:Choice Requires="x14">
            <control shapeId="33463" r:id="rId698" name="Check Box 695">
              <controlPr defaultSize="0" autoFill="0" autoLine="0" autoPict="0">
                <anchor moveWithCells="1">
                  <from>
                    <xdr:col>4</xdr:col>
                    <xdr:colOff>180975</xdr:colOff>
                    <xdr:row>31</xdr:row>
                    <xdr:rowOff>28575</xdr:rowOff>
                  </from>
                  <to>
                    <xdr:col>4</xdr:col>
                    <xdr:colOff>495300</xdr:colOff>
                    <xdr:row>32</xdr:row>
                    <xdr:rowOff>38100</xdr:rowOff>
                  </to>
                </anchor>
              </controlPr>
            </control>
          </mc:Choice>
        </mc:AlternateContent>
        <mc:AlternateContent xmlns:mc="http://schemas.openxmlformats.org/markup-compatibility/2006">
          <mc:Choice Requires="x14">
            <control shapeId="33464" r:id="rId699" name="Check Box 696">
              <controlPr defaultSize="0" autoFill="0" autoLine="0" autoPict="0">
                <anchor moveWithCells="1">
                  <from>
                    <xdr:col>4</xdr:col>
                    <xdr:colOff>152400</xdr:colOff>
                    <xdr:row>32</xdr:row>
                    <xdr:rowOff>28575</xdr:rowOff>
                  </from>
                  <to>
                    <xdr:col>4</xdr:col>
                    <xdr:colOff>495300</xdr:colOff>
                    <xdr:row>33</xdr:row>
                    <xdr:rowOff>38100</xdr:rowOff>
                  </to>
                </anchor>
              </controlPr>
            </control>
          </mc:Choice>
        </mc:AlternateContent>
        <mc:AlternateContent xmlns:mc="http://schemas.openxmlformats.org/markup-compatibility/2006">
          <mc:Choice Requires="x14">
            <control shapeId="33465" r:id="rId700" name="Check Box 697">
              <controlPr defaultSize="0" autoFill="0" autoLine="0" autoPict="0">
                <anchor moveWithCells="1">
                  <from>
                    <xdr:col>4</xdr:col>
                    <xdr:colOff>180975</xdr:colOff>
                    <xdr:row>33</xdr:row>
                    <xdr:rowOff>0</xdr:rowOff>
                  </from>
                  <to>
                    <xdr:col>4</xdr:col>
                    <xdr:colOff>495300</xdr:colOff>
                    <xdr:row>34</xdr:row>
                    <xdr:rowOff>38100</xdr:rowOff>
                  </to>
                </anchor>
              </controlPr>
            </control>
          </mc:Choice>
        </mc:AlternateContent>
        <mc:AlternateContent xmlns:mc="http://schemas.openxmlformats.org/markup-compatibility/2006">
          <mc:Choice Requires="x14">
            <control shapeId="33466" r:id="rId701" name="Check Box 698">
              <controlPr defaultSize="0" autoFill="0" autoLine="0" autoPict="0">
                <anchor moveWithCells="1">
                  <from>
                    <xdr:col>4</xdr:col>
                    <xdr:colOff>180975</xdr:colOff>
                    <xdr:row>34</xdr:row>
                    <xdr:rowOff>28575</xdr:rowOff>
                  </from>
                  <to>
                    <xdr:col>4</xdr:col>
                    <xdr:colOff>495300</xdr:colOff>
                    <xdr:row>35</xdr:row>
                    <xdr:rowOff>38100</xdr:rowOff>
                  </to>
                </anchor>
              </controlPr>
            </control>
          </mc:Choice>
        </mc:AlternateContent>
        <mc:AlternateContent xmlns:mc="http://schemas.openxmlformats.org/markup-compatibility/2006">
          <mc:Choice Requires="x14">
            <control shapeId="33467" r:id="rId702" name="Check Box 699">
              <controlPr defaultSize="0" autoFill="0" autoLine="0" autoPict="0">
                <anchor moveWithCells="1">
                  <from>
                    <xdr:col>4</xdr:col>
                    <xdr:colOff>180975</xdr:colOff>
                    <xdr:row>35</xdr:row>
                    <xdr:rowOff>28575</xdr:rowOff>
                  </from>
                  <to>
                    <xdr:col>4</xdr:col>
                    <xdr:colOff>495300</xdr:colOff>
                    <xdr:row>36</xdr:row>
                    <xdr:rowOff>66675</xdr:rowOff>
                  </to>
                </anchor>
              </controlPr>
            </control>
          </mc:Choice>
        </mc:AlternateContent>
        <mc:AlternateContent xmlns:mc="http://schemas.openxmlformats.org/markup-compatibility/2006">
          <mc:Choice Requires="x14">
            <control shapeId="33468" r:id="rId703" name="Check Box 700">
              <controlPr defaultSize="0" autoFill="0" autoLine="0" autoPict="0">
                <anchor moveWithCells="1">
                  <from>
                    <xdr:col>4</xdr:col>
                    <xdr:colOff>152400</xdr:colOff>
                    <xdr:row>36</xdr:row>
                    <xdr:rowOff>28575</xdr:rowOff>
                  </from>
                  <to>
                    <xdr:col>4</xdr:col>
                    <xdr:colOff>495300</xdr:colOff>
                    <xdr:row>37</xdr:row>
                    <xdr:rowOff>66675</xdr:rowOff>
                  </to>
                </anchor>
              </controlPr>
            </control>
          </mc:Choice>
        </mc:AlternateContent>
        <mc:AlternateContent xmlns:mc="http://schemas.openxmlformats.org/markup-compatibility/2006">
          <mc:Choice Requires="x14">
            <control shapeId="33469" r:id="rId704" name="Check Box 701">
              <controlPr defaultSize="0" autoFill="0" autoLine="0" autoPict="0">
                <anchor moveWithCells="1">
                  <from>
                    <xdr:col>4</xdr:col>
                    <xdr:colOff>152400</xdr:colOff>
                    <xdr:row>37</xdr:row>
                    <xdr:rowOff>28575</xdr:rowOff>
                  </from>
                  <to>
                    <xdr:col>4</xdr:col>
                    <xdr:colOff>495300</xdr:colOff>
                    <xdr:row>38</xdr:row>
                    <xdr:rowOff>66675</xdr:rowOff>
                  </to>
                </anchor>
              </controlPr>
            </control>
          </mc:Choice>
        </mc:AlternateContent>
        <mc:AlternateContent xmlns:mc="http://schemas.openxmlformats.org/markup-compatibility/2006">
          <mc:Choice Requires="x14">
            <control shapeId="33470" r:id="rId705" name="Check Box 702">
              <controlPr defaultSize="0" autoFill="0" autoLine="0" autoPict="0">
                <anchor moveWithCells="1">
                  <from>
                    <xdr:col>4</xdr:col>
                    <xdr:colOff>152400</xdr:colOff>
                    <xdr:row>38</xdr:row>
                    <xdr:rowOff>28575</xdr:rowOff>
                  </from>
                  <to>
                    <xdr:col>4</xdr:col>
                    <xdr:colOff>495300</xdr:colOff>
                    <xdr:row>39</xdr:row>
                    <xdr:rowOff>38100</xdr:rowOff>
                  </to>
                </anchor>
              </controlPr>
            </control>
          </mc:Choice>
        </mc:AlternateContent>
        <mc:AlternateContent xmlns:mc="http://schemas.openxmlformats.org/markup-compatibility/2006">
          <mc:Choice Requires="x14">
            <control shapeId="33471" r:id="rId706" name="Check Box 703">
              <controlPr defaultSize="0" autoFill="0" autoLine="0" autoPict="0">
                <anchor moveWithCells="1">
                  <from>
                    <xdr:col>4</xdr:col>
                    <xdr:colOff>152400</xdr:colOff>
                    <xdr:row>39</xdr:row>
                    <xdr:rowOff>28575</xdr:rowOff>
                  </from>
                  <to>
                    <xdr:col>4</xdr:col>
                    <xdr:colOff>495300</xdr:colOff>
                    <xdr:row>40</xdr:row>
                    <xdr:rowOff>38100</xdr:rowOff>
                  </to>
                </anchor>
              </controlPr>
            </control>
          </mc:Choice>
        </mc:AlternateContent>
        <mc:AlternateContent xmlns:mc="http://schemas.openxmlformats.org/markup-compatibility/2006">
          <mc:Choice Requires="x14">
            <control shapeId="33472" r:id="rId707" name="Check Box 704">
              <controlPr defaultSize="0" autoFill="0" autoLine="0" autoPict="0">
                <anchor moveWithCells="1">
                  <from>
                    <xdr:col>6</xdr:col>
                    <xdr:colOff>152400</xdr:colOff>
                    <xdr:row>39</xdr:row>
                    <xdr:rowOff>28575</xdr:rowOff>
                  </from>
                  <to>
                    <xdr:col>6</xdr:col>
                    <xdr:colOff>495300</xdr:colOff>
                    <xdr:row>40</xdr:row>
                    <xdr:rowOff>38100</xdr:rowOff>
                  </to>
                </anchor>
              </controlPr>
            </control>
          </mc:Choice>
        </mc:AlternateContent>
        <mc:AlternateContent xmlns:mc="http://schemas.openxmlformats.org/markup-compatibility/2006">
          <mc:Choice Requires="x14">
            <control shapeId="33473" r:id="rId708" name="Check Box 705">
              <controlPr defaultSize="0" autoFill="0" autoLine="0" autoPict="0">
                <anchor moveWithCells="1">
                  <from>
                    <xdr:col>7</xdr:col>
                    <xdr:colOff>152400</xdr:colOff>
                    <xdr:row>39</xdr:row>
                    <xdr:rowOff>28575</xdr:rowOff>
                  </from>
                  <to>
                    <xdr:col>7</xdr:col>
                    <xdr:colOff>495300</xdr:colOff>
                    <xdr:row>40</xdr:row>
                    <xdr:rowOff>38100</xdr:rowOff>
                  </to>
                </anchor>
              </controlPr>
            </control>
          </mc:Choice>
        </mc:AlternateContent>
        <mc:AlternateContent xmlns:mc="http://schemas.openxmlformats.org/markup-compatibility/2006">
          <mc:Choice Requires="x14">
            <control shapeId="33474" r:id="rId709" name="Check Box 706">
              <controlPr defaultSize="0" autoFill="0" autoLine="0" autoPict="0">
                <anchor moveWithCells="1">
                  <from>
                    <xdr:col>8</xdr:col>
                    <xdr:colOff>152400</xdr:colOff>
                    <xdr:row>39</xdr:row>
                    <xdr:rowOff>28575</xdr:rowOff>
                  </from>
                  <to>
                    <xdr:col>8</xdr:col>
                    <xdr:colOff>495300</xdr:colOff>
                    <xdr:row>40</xdr:row>
                    <xdr:rowOff>38100</xdr:rowOff>
                  </to>
                </anchor>
              </controlPr>
            </control>
          </mc:Choice>
        </mc:AlternateContent>
        <mc:AlternateContent xmlns:mc="http://schemas.openxmlformats.org/markup-compatibility/2006">
          <mc:Choice Requires="x14">
            <control shapeId="33475" r:id="rId710" name="Check Box 707">
              <controlPr defaultSize="0" autoFill="0" autoLine="0" autoPict="0">
                <anchor moveWithCells="1">
                  <from>
                    <xdr:col>9</xdr:col>
                    <xdr:colOff>152400</xdr:colOff>
                    <xdr:row>39</xdr:row>
                    <xdr:rowOff>28575</xdr:rowOff>
                  </from>
                  <to>
                    <xdr:col>9</xdr:col>
                    <xdr:colOff>495300</xdr:colOff>
                    <xdr:row>40</xdr:row>
                    <xdr:rowOff>38100</xdr:rowOff>
                  </to>
                </anchor>
              </controlPr>
            </control>
          </mc:Choice>
        </mc:AlternateContent>
        <mc:AlternateContent xmlns:mc="http://schemas.openxmlformats.org/markup-compatibility/2006">
          <mc:Choice Requires="x14">
            <control shapeId="33476" r:id="rId711" name="Check Box 708">
              <controlPr defaultSize="0" autoFill="0" autoLine="0" autoPict="0">
                <anchor moveWithCells="1">
                  <from>
                    <xdr:col>10</xdr:col>
                    <xdr:colOff>152400</xdr:colOff>
                    <xdr:row>39</xdr:row>
                    <xdr:rowOff>28575</xdr:rowOff>
                  </from>
                  <to>
                    <xdr:col>10</xdr:col>
                    <xdr:colOff>495300</xdr:colOff>
                    <xdr:row>40</xdr:row>
                    <xdr:rowOff>38100</xdr:rowOff>
                  </to>
                </anchor>
              </controlPr>
            </control>
          </mc:Choice>
        </mc:AlternateContent>
        <mc:AlternateContent xmlns:mc="http://schemas.openxmlformats.org/markup-compatibility/2006">
          <mc:Choice Requires="x14">
            <control shapeId="33477" r:id="rId712" name="Check Box 709">
              <controlPr defaultSize="0" autoFill="0" autoLine="0" autoPict="0">
                <anchor moveWithCells="1">
                  <from>
                    <xdr:col>11</xdr:col>
                    <xdr:colOff>152400</xdr:colOff>
                    <xdr:row>39</xdr:row>
                    <xdr:rowOff>28575</xdr:rowOff>
                  </from>
                  <to>
                    <xdr:col>11</xdr:col>
                    <xdr:colOff>495300</xdr:colOff>
                    <xdr:row>40</xdr:row>
                    <xdr:rowOff>38100</xdr:rowOff>
                  </to>
                </anchor>
              </controlPr>
            </control>
          </mc:Choice>
        </mc:AlternateContent>
        <mc:AlternateContent xmlns:mc="http://schemas.openxmlformats.org/markup-compatibility/2006">
          <mc:Choice Requires="x14">
            <control shapeId="33478" r:id="rId713" name="Check Box 710">
              <controlPr defaultSize="0" autoFill="0" autoLine="0" autoPict="0">
                <anchor moveWithCells="1">
                  <from>
                    <xdr:col>12</xdr:col>
                    <xdr:colOff>152400</xdr:colOff>
                    <xdr:row>39</xdr:row>
                    <xdr:rowOff>28575</xdr:rowOff>
                  </from>
                  <to>
                    <xdr:col>12</xdr:col>
                    <xdr:colOff>495300</xdr:colOff>
                    <xdr:row>40</xdr:row>
                    <xdr:rowOff>38100</xdr:rowOff>
                  </to>
                </anchor>
              </controlPr>
            </control>
          </mc:Choice>
        </mc:AlternateContent>
        <mc:AlternateContent xmlns:mc="http://schemas.openxmlformats.org/markup-compatibility/2006">
          <mc:Choice Requires="x14">
            <control shapeId="33479" r:id="rId714" name="Check Box 711">
              <controlPr defaultSize="0" autoFill="0" autoLine="0" autoPict="0">
                <anchor moveWithCells="1">
                  <from>
                    <xdr:col>13</xdr:col>
                    <xdr:colOff>152400</xdr:colOff>
                    <xdr:row>39</xdr:row>
                    <xdr:rowOff>28575</xdr:rowOff>
                  </from>
                  <to>
                    <xdr:col>13</xdr:col>
                    <xdr:colOff>495300</xdr:colOff>
                    <xdr:row>40</xdr:row>
                    <xdr:rowOff>38100</xdr:rowOff>
                  </to>
                </anchor>
              </controlPr>
            </control>
          </mc:Choice>
        </mc:AlternateContent>
        <mc:AlternateContent xmlns:mc="http://schemas.openxmlformats.org/markup-compatibility/2006">
          <mc:Choice Requires="x14">
            <control shapeId="33480" r:id="rId715" name="Check Box 712">
              <controlPr defaultSize="0" autoFill="0" autoLine="0" autoPict="0">
                <anchor moveWithCells="1">
                  <from>
                    <xdr:col>14</xdr:col>
                    <xdr:colOff>152400</xdr:colOff>
                    <xdr:row>39</xdr:row>
                    <xdr:rowOff>28575</xdr:rowOff>
                  </from>
                  <to>
                    <xdr:col>14</xdr:col>
                    <xdr:colOff>495300</xdr:colOff>
                    <xdr:row>40</xdr:row>
                    <xdr:rowOff>38100</xdr:rowOff>
                  </to>
                </anchor>
              </controlPr>
            </control>
          </mc:Choice>
        </mc:AlternateContent>
        <mc:AlternateContent xmlns:mc="http://schemas.openxmlformats.org/markup-compatibility/2006">
          <mc:Choice Requires="x14">
            <control shapeId="33481" r:id="rId716" name="Check Box 713">
              <controlPr defaultSize="0" autoFill="0" autoLine="0" autoPict="0">
                <anchor moveWithCells="1">
                  <from>
                    <xdr:col>15</xdr:col>
                    <xdr:colOff>152400</xdr:colOff>
                    <xdr:row>39</xdr:row>
                    <xdr:rowOff>28575</xdr:rowOff>
                  </from>
                  <to>
                    <xdr:col>15</xdr:col>
                    <xdr:colOff>495300</xdr:colOff>
                    <xdr:row>40</xdr:row>
                    <xdr:rowOff>38100</xdr:rowOff>
                  </to>
                </anchor>
              </controlPr>
            </control>
          </mc:Choice>
        </mc:AlternateContent>
        <mc:AlternateContent xmlns:mc="http://schemas.openxmlformats.org/markup-compatibility/2006">
          <mc:Choice Requires="x14">
            <control shapeId="33482" r:id="rId717" name="Check Box 714">
              <controlPr defaultSize="0" autoFill="0" autoLine="0" autoPict="0">
                <anchor moveWithCells="1">
                  <from>
                    <xdr:col>16</xdr:col>
                    <xdr:colOff>152400</xdr:colOff>
                    <xdr:row>39</xdr:row>
                    <xdr:rowOff>28575</xdr:rowOff>
                  </from>
                  <to>
                    <xdr:col>16</xdr:col>
                    <xdr:colOff>495300</xdr:colOff>
                    <xdr:row>40</xdr:row>
                    <xdr:rowOff>38100</xdr:rowOff>
                  </to>
                </anchor>
              </controlPr>
            </control>
          </mc:Choice>
        </mc:AlternateContent>
        <mc:AlternateContent xmlns:mc="http://schemas.openxmlformats.org/markup-compatibility/2006">
          <mc:Choice Requires="x14">
            <control shapeId="33483" r:id="rId718" name="Check Box 715">
              <controlPr defaultSize="0" autoFill="0" autoLine="0" autoPict="0">
                <anchor moveWithCells="1">
                  <from>
                    <xdr:col>17</xdr:col>
                    <xdr:colOff>152400</xdr:colOff>
                    <xdr:row>39</xdr:row>
                    <xdr:rowOff>28575</xdr:rowOff>
                  </from>
                  <to>
                    <xdr:col>17</xdr:col>
                    <xdr:colOff>495300</xdr:colOff>
                    <xdr:row>40</xdr:row>
                    <xdr:rowOff>38100</xdr:rowOff>
                  </to>
                </anchor>
              </controlPr>
            </control>
          </mc:Choice>
        </mc:AlternateContent>
        <mc:AlternateContent xmlns:mc="http://schemas.openxmlformats.org/markup-compatibility/2006">
          <mc:Choice Requires="x14">
            <control shapeId="33484" r:id="rId719" name="Check Box 716">
              <controlPr defaultSize="0" autoFill="0" autoLine="0" autoPict="0">
                <anchor moveWithCells="1">
                  <from>
                    <xdr:col>18</xdr:col>
                    <xdr:colOff>152400</xdr:colOff>
                    <xdr:row>39</xdr:row>
                    <xdr:rowOff>28575</xdr:rowOff>
                  </from>
                  <to>
                    <xdr:col>18</xdr:col>
                    <xdr:colOff>495300</xdr:colOff>
                    <xdr:row>40</xdr:row>
                    <xdr:rowOff>38100</xdr:rowOff>
                  </to>
                </anchor>
              </controlPr>
            </control>
          </mc:Choice>
        </mc:AlternateContent>
        <mc:AlternateContent xmlns:mc="http://schemas.openxmlformats.org/markup-compatibility/2006">
          <mc:Choice Requires="x14">
            <control shapeId="33485" r:id="rId720" name="Check Box 717">
              <controlPr defaultSize="0" autoFill="0" autoLine="0" autoPict="0">
                <anchor moveWithCells="1">
                  <from>
                    <xdr:col>19</xdr:col>
                    <xdr:colOff>152400</xdr:colOff>
                    <xdr:row>39</xdr:row>
                    <xdr:rowOff>28575</xdr:rowOff>
                  </from>
                  <to>
                    <xdr:col>19</xdr:col>
                    <xdr:colOff>495300</xdr:colOff>
                    <xdr:row>40</xdr:row>
                    <xdr:rowOff>38100</xdr:rowOff>
                  </to>
                </anchor>
              </controlPr>
            </control>
          </mc:Choice>
        </mc:AlternateContent>
        <mc:AlternateContent xmlns:mc="http://schemas.openxmlformats.org/markup-compatibility/2006">
          <mc:Choice Requires="x14">
            <control shapeId="33486" r:id="rId721" name="Check Box 718">
              <controlPr defaultSize="0" autoFill="0" autoLine="0" autoPict="0">
                <anchor moveWithCells="1">
                  <from>
                    <xdr:col>20</xdr:col>
                    <xdr:colOff>152400</xdr:colOff>
                    <xdr:row>39</xdr:row>
                    <xdr:rowOff>28575</xdr:rowOff>
                  </from>
                  <to>
                    <xdr:col>20</xdr:col>
                    <xdr:colOff>495300</xdr:colOff>
                    <xdr:row>40</xdr:row>
                    <xdr:rowOff>38100</xdr:rowOff>
                  </to>
                </anchor>
              </controlPr>
            </control>
          </mc:Choice>
        </mc:AlternateContent>
        <mc:AlternateContent xmlns:mc="http://schemas.openxmlformats.org/markup-compatibility/2006">
          <mc:Choice Requires="x14">
            <control shapeId="33487" r:id="rId722" name="Check Box 719">
              <controlPr defaultSize="0" autoFill="0" autoLine="0" autoPict="0">
                <anchor moveWithCells="1">
                  <from>
                    <xdr:col>2</xdr:col>
                    <xdr:colOff>152400</xdr:colOff>
                    <xdr:row>39</xdr:row>
                    <xdr:rowOff>28575</xdr:rowOff>
                  </from>
                  <to>
                    <xdr:col>2</xdr:col>
                    <xdr:colOff>495300</xdr:colOff>
                    <xdr:row>40</xdr:row>
                    <xdr:rowOff>38100</xdr:rowOff>
                  </to>
                </anchor>
              </controlPr>
            </control>
          </mc:Choice>
        </mc:AlternateContent>
        <mc:AlternateContent xmlns:mc="http://schemas.openxmlformats.org/markup-compatibility/2006">
          <mc:Choice Requires="x14">
            <control shapeId="33488" r:id="rId723" name="Check Box 720">
              <controlPr defaultSize="0" autoFill="0" autoLine="0" autoPict="0">
                <anchor moveWithCells="1">
                  <from>
                    <xdr:col>1</xdr:col>
                    <xdr:colOff>152400</xdr:colOff>
                    <xdr:row>39</xdr:row>
                    <xdr:rowOff>28575</xdr:rowOff>
                  </from>
                  <to>
                    <xdr:col>1</xdr:col>
                    <xdr:colOff>495300</xdr:colOff>
                    <xdr:row>40</xdr:row>
                    <xdr:rowOff>38100</xdr:rowOff>
                  </to>
                </anchor>
              </controlPr>
            </control>
          </mc:Choice>
        </mc:AlternateContent>
        <mc:AlternateContent xmlns:mc="http://schemas.openxmlformats.org/markup-compatibility/2006">
          <mc:Choice Requires="x14">
            <control shapeId="33489" r:id="rId724" name="Check Box 721">
              <controlPr defaultSize="0" autoFill="0" autoLine="0" autoPict="0">
                <anchor moveWithCells="1">
                  <from>
                    <xdr:col>3</xdr:col>
                    <xdr:colOff>152400</xdr:colOff>
                    <xdr:row>39</xdr:row>
                    <xdr:rowOff>28575</xdr:rowOff>
                  </from>
                  <to>
                    <xdr:col>3</xdr:col>
                    <xdr:colOff>495300</xdr:colOff>
                    <xdr:row>40</xdr:row>
                    <xdr:rowOff>38100</xdr:rowOff>
                  </to>
                </anchor>
              </controlPr>
            </control>
          </mc:Choice>
        </mc:AlternateContent>
        <mc:AlternateContent xmlns:mc="http://schemas.openxmlformats.org/markup-compatibility/2006">
          <mc:Choice Requires="x14">
            <control shapeId="33490" r:id="rId725" name="Check Box 722">
              <controlPr defaultSize="0" autoFill="0" autoLine="0" autoPict="0">
                <anchor moveWithCells="1">
                  <from>
                    <xdr:col>4</xdr:col>
                    <xdr:colOff>152400</xdr:colOff>
                    <xdr:row>39</xdr:row>
                    <xdr:rowOff>28575</xdr:rowOff>
                  </from>
                  <to>
                    <xdr:col>4</xdr:col>
                    <xdr:colOff>495300</xdr:colOff>
                    <xdr:row>40</xdr:row>
                    <xdr:rowOff>38100</xdr:rowOff>
                  </to>
                </anchor>
              </controlPr>
            </control>
          </mc:Choice>
        </mc:AlternateContent>
        <mc:AlternateContent xmlns:mc="http://schemas.openxmlformats.org/markup-compatibility/2006">
          <mc:Choice Requires="x14">
            <control shapeId="33491" r:id="rId726" name="Check Box 723">
              <controlPr defaultSize="0" autoFill="0" autoLine="0" autoPict="0">
                <anchor moveWithCells="1">
                  <from>
                    <xdr:col>6</xdr:col>
                    <xdr:colOff>152400</xdr:colOff>
                    <xdr:row>39</xdr:row>
                    <xdr:rowOff>0</xdr:rowOff>
                  </from>
                  <to>
                    <xdr:col>6</xdr:col>
                    <xdr:colOff>495300</xdr:colOff>
                    <xdr:row>40</xdr:row>
                    <xdr:rowOff>38100</xdr:rowOff>
                  </to>
                </anchor>
              </controlPr>
            </control>
          </mc:Choice>
        </mc:AlternateContent>
        <mc:AlternateContent xmlns:mc="http://schemas.openxmlformats.org/markup-compatibility/2006">
          <mc:Choice Requires="x14">
            <control shapeId="33492" r:id="rId727" name="Check Box 724">
              <controlPr defaultSize="0" autoFill="0" autoLine="0" autoPict="0">
                <anchor moveWithCells="1">
                  <from>
                    <xdr:col>6</xdr:col>
                    <xdr:colOff>152400</xdr:colOff>
                    <xdr:row>40</xdr:row>
                    <xdr:rowOff>0</xdr:rowOff>
                  </from>
                  <to>
                    <xdr:col>6</xdr:col>
                    <xdr:colOff>485775</xdr:colOff>
                    <xdr:row>41</xdr:row>
                    <xdr:rowOff>38100</xdr:rowOff>
                  </to>
                </anchor>
              </controlPr>
            </control>
          </mc:Choice>
        </mc:AlternateContent>
        <mc:AlternateContent xmlns:mc="http://schemas.openxmlformats.org/markup-compatibility/2006">
          <mc:Choice Requires="x14">
            <control shapeId="33493" r:id="rId728" name="Check Box 725">
              <controlPr defaultSize="0" autoFill="0" autoLine="0" autoPict="0">
                <anchor moveWithCells="1">
                  <from>
                    <xdr:col>6</xdr:col>
                    <xdr:colOff>152400</xdr:colOff>
                    <xdr:row>41</xdr:row>
                    <xdr:rowOff>0</xdr:rowOff>
                  </from>
                  <to>
                    <xdr:col>6</xdr:col>
                    <xdr:colOff>495300</xdr:colOff>
                    <xdr:row>42</xdr:row>
                    <xdr:rowOff>38100</xdr:rowOff>
                  </to>
                </anchor>
              </controlPr>
            </control>
          </mc:Choice>
        </mc:AlternateContent>
        <mc:AlternateContent xmlns:mc="http://schemas.openxmlformats.org/markup-compatibility/2006">
          <mc:Choice Requires="x14">
            <control shapeId="33494" r:id="rId729" name="Check Box 726">
              <controlPr defaultSize="0" autoFill="0" autoLine="0" autoPict="0">
                <anchor moveWithCells="1">
                  <from>
                    <xdr:col>6</xdr:col>
                    <xdr:colOff>152400</xdr:colOff>
                    <xdr:row>42</xdr:row>
                    <xdr:rowOff>28575</xdr:rowOff>
                  </from>
                  <to>
                    <xdr:col>6</xdr:col>
                    <xdr:colOff>495300</xdr:colOff>
                    <xdr:row>43</xdr:row>
                    <xdr:rowOff>66675</xdr:rowOff>
                  </to>
                </anchor>
              </controlPr>
            </control>
          </mc:Choice>
        </mc:AlternateContent>
        <mc:AlternateContent xmlns:mc="http://schemas.openxmlformats.org/markup-compatibility/2006">
          <mc:Choice Requires="x14">
            <control shapeId="33495" r:id="rId730" name="Check Box 727">
              <controlPr defaultSize="0" autoFill="0" autoLine="0" autoPict="0">
                <anchor moveWithCells="1">
                  <from>
                    <xdr:col>6</xdr:col>
                    <xdr:colOff>152400</xdr:colOff>
                    <xdr:row>43</xdr:row>
                    <xdr:rowOff>28575</xdr:rowOff>
                  </from>
                  <to>
                    <xdr:col>6</xdr:col>
                    <xdr:colOff>495300</xdr:colOff>
                    <xdr:row>44</xdr:row>
                    <xdr:rowOff>38100</xdr:rowOff>
                  </to>
                </anchor>
              </controlPr>
            </control>
          </mc:Choice>
        </mc:AlternateContent>
        <mc:AlternateContent xmlns:mc="http://schemas.openxmlformats.org/markup-compatibility/2006">
          <mc:Choice Requires="x14">
            <control shapeId="33496" r:id="rId731" name="Check Box 728">
              <controlPr defaultSize="0" autoFill="0" autoLine="0" autoPict="0">
                <anchor moveWithCells="1">
                  <from>
                    <xdr:col>6</xdr:col>
                    <xdr:colOff>180975</xdr:colOff>
                    <xdr:row>44</xdr:row>
                    <xdr:rowOff>28575</xdr:rowOff>
                  </from>
                  <to>
                    <xdr:col>6</xdr:col>
                    <xdr:colOff>495300</xdr:colOff>
                    <xdr:row>45</xdr:row>
                    <xdr:rowOff>38100</xdr:rowOff>
                  </to>
                </anchor>
              </controlPr>
            </control>
          </mc:Choice>
        </mc:AlternateContent>
        <mc:AlternateContent xmlns:mc="http://schemas.openxmlformats.org/markup-compatibility/2006">
          <mc:Choice Requires="x14">
            <control shapeId="33497" r:id="rId732" name="Check Box 729">
              <controlPr defaultSize="0" autoFill="0" autoLine="0" autoPict="0">
                <anchor moveWithCells="1">
                  <from>
                    <xdr:col>6</xdr:col>
                    <xdr:colOff>152400</xdr:colOff>
                    <xdr:row>45</xdr:row>
                    <xdr:rowOff>28575</xdr:rowOff>
                  </from>
                  <to>
                    <xdr:col>6</xdr:col>
                    <xdr:colOff>495300</xdr:colOff>
                    <xdr:row>46</xdr:row>
                    <xdr:rowOff>38100</xdr:rowOff>
                  </to>
                </anchor>
              </controlPr>
            </control>
          </mc:Choice>
        </mc:AlternateContent>
        <mc:AlternateContent xmlns:mc="http://schemas.openxmlformats.org/markup-compatibility/2006">
          <mc:Choice Requires="x14">
            <control shapeId="33498" r:id="rId733" name="Check Box 730">
              <controlPr defaultSize="0" autoFill="0" autoLine="0" autoPict="0">
                <anchor moveWithCells="1">
                  <from>
                    <xdr:col>6</xdr:col>
                    <xdr:colOff>180975</xdr:colOff>
                    <xdr:row>46</xdr:row>
                    <xdr:rowOff>0</xdr:rowOff>
                  </from>
                  <to>
                    <xdr:col>6</xdr:col>
                    <xdr:colOff>495300</xdr:colOff>
                    <xdr:row>47</xdr:row>
                    <xdr:rowOff>38100</xdr:rowOff>
                  </to>
                </anchor>
              </controlPr>
            </control>
          </mc:Choice>
        </mc:AlternateContent>
        <mc:AlternateContent xmlns:mc="http://schemas.openxmlformats.org/markup-compatibility/2006">
          <mc:Choice Requires="x14">
            <control shapeId="33499" r:id="rId734" name="Check Box 731">
              <controlPr defaultSize="0" autoFill="0" autoLine="0" autoPict="0">
                <anchor moveWithCells="1">
                  <from>
                    <xdr:col>6</xdr:col>
                    <xdr:colOff>180975</xdr:colOff>
                    <xdr:row>47</xdr:row>
                    <xdr:rowOff>28575</xdr:rowOff>
                  </from>
                  <to>
                    <xdr:col>6</xdr:col>
                    <xdr:colOff>495300</xdr:colOff>
                    <xdr:row>48</xdr:row>
                    <xdr:rowOff>38100</xdr:rowOff>
                  </to>
                </anchor>
              </controlPr>
            </control>
          </mc:Choice>
        </mc:AlternateContent>
        <mc:AlternateContent xmlns:mc="http://schemas.openxmlformats.org/markup-compatibility/2006">
          <mc:Choice Requires="x14">
            <control shapeId="33500" r:id="rId735" name="Check Box 732">
              <controlPr defaultSize="0" autoFill="0" autoLine="0" autoPict="0">
                <anchor moveWithCells="1">
                  <from>
                    <xdr:col>6</xdr:col>
                    <xdr:colOff>180975</xdr:colOff>
                    <xdr:row>48</xdr:row>
                    <xdr:rowOff>28575</xdr:rowOff>
                  </from>
                  <to>
                    <xdr:col>6</xdr:col>
                    <xdr:colOff>495300</xdr:colOff>
                    <xdr:row>49</xdr:row>
                    <xdr:rowOff>66675</xdr:rowOff>
                  </to>
                </anchor>
              </controlPr>
            </control>
          </mc:Choice>
        </mc:AlternateContent>
        <mc:AlternateContent xmlns:mc="http://schemas.openxmlformats.org/markup-compatibility/2006">
          <mc:Choice Requires="x14">
            <control shapeId="33501" r:id="rId736" name="Check Box 733">
              <controlPr defaultSize="0" autoFill="0" autoLine="0" autoPict="0">
                <anchor moveWithCells="1">
                  <from>
                    <xdr:col>6</xdr:col>
                    <xdr:colOff>152400</xdr:colOff>
                    <xdr:row>49</xdr:row>
                    <xdr:rowOff>28575</xdr:rowOff>
                  </from>
                  <to>
                    <xdr:col>6</xdr:col>
                    <xdr:colOff>495300</xdr:colOff>
                    <xdr:row>50</xdr:row>
                    <xdr:rowOff>66675</xdr:rowOff>
                  </to>
                </anchor>
              </controlPr>
            </control>
          </mc:Choice>
        </mc:AlternateContent>
        <mc:AlternateContent xmlns:mc="http://schemas.openxmlformats.org/markup-compatibility/2006">
          <mc:Choice Requires="x14">
            <control shapeId="33502" r:id="rId737" name="Check Box 734">
              <controlPr defaultSize="0" autoFill="0" autoLine="0" autoPict="0">
                <anchor moveWithCells="1">
                  <from>
                    <xdr:col>6</xdr:col>
                    <xdr:colOff>152400</xdr:colOff>
                    <xdr:row>50</xdr:row>
                    <xdr:rowOff>28575</xdr:rowOff>
                  </from>
                  <to>
                    <xdr:col>6</xdr:col>
                    <xdr:colOff>495300</xdr:colOff>
                    <xdr:row>51</xdr:row>
                    <xdr:rowOff>66675</xdr:rowOff>
                  </to>
                </anchor>
              </controlPr>
            </control>
          </mc:Choice>
        </mc:AlternateContent>
        <mc:AlternateContent xmlns:mc="http://schemas.openxmlformats.org/markup-compatibility/2006">
          <mc:Choice Requires="x14">
            <control shapeId="33503" r:id="rId738" name="Check Box 735">
              <controlPr defaultSize="0" autoFill="0" autoLine="0" autoPict="0">
                <anchor moveWithCells="1">
                  <from>
                    <xdr:col>6</xdr:col>
                    <xdr:colOff>152400</xdr:colOff>
                    <xdr:row>51</xdr:row>
                    <xdr:rowOff>28575</xdr:rowOff>
                  </from>
                  <to>
                    <xdr:col>6</xdr:col>
                    <xdr:colOff>495300</xdr:colOff>
                    <xdr:row>52</xdr:row>
                    <xdr:rowOff>38100</xdr:rowOff>
                  </to>
                </anchor>
              </controlPr>
            </control>
          </mc:Choice>
        </mc:AlternateContent>
        <mc:AlternateContent xmlns:mc="http://schemas.openxmlformats.org/markup-compatibility/2006">
          <mc:Choice Requires="x14">
            <control shapeId="33504" r:id="rId739" name="Check Box 736">
              <controlPr defaultSize="0" autoFill="0" autoLine="0" autoPict="0">
                <anchor moveWithCells="1">
                  <from>
                    <xdr:col>6</xdr:col>
                    <xdr:colOff>152400</xdr:colOff>
                    <xdr:row>52</xdr:row>
                    <xdr:rowOff>28575</xdr:rowOff>
                  </from>
                  <to>
                    <xdr:col>6</xdr:col>
                    <xdr:colOff>495300</xdr:colOff>
                    <xdr:row>53</xdr:row>
                    <xdr:rowOff>38100</xdr:rowOff>
                  </to>
                </anchor>
              </controlPr>
            </control>
          </mc:Choice>
        </mc:AlternateContent>
        <mc:AlternateContent xmlns:mc="http://schemas.openxmlformats.org/markup-compatibility/2006">
          <mc:Choice Requires="x14">
            <control shapeId="33505" r:id="rId740" name="Check Box 737">
              <controlPr defaultSize="0" autoFill="0" autoLine="0" autoPict="0">
                <anchor moveWithCells="1">
                  <from>
                    <xdr:col>7</xdr:col>
                    <xdr:colOff>152400</xdr:colOff>
                    <xdr:row>39</xdr:row>
                    <xdr:rowOff>0</xdr:rowOff>
                  </from>
                  <to>
                    <xdr:col>7</xdr:col>
                    <xdr:colOff>495300</xdr:colOff>
                    <xdr:row>40</xdr:row>
                    <xdr:rowOff>38100</xdr:rowOff>
                  </to>
                </anchor>
              </controlPr>
            </control>
          </mc:Choice>
        </mc:AlternateContent>
        <mc:AlternateContent xmlns:mc="http://schemas.openxmlformats.org/markup-compatibility/2006">
          <mc:Choice Requires="x14">
            <control shapeId="33506" r:id="rId741" name="Check Box 738">
              <controlPr defaultSize="0" autoFill="0" autoLine="0" autoPict="0">
                <anchor moveWithCells="1">
                  <from>
                    <xdr:col>7</xdr:col>
                    <xdr:colOff>152400</xdr:colOff>
                    <xdr:row>40</xdr:row>
                    <xdr:rowOff>0</xdr:rowOff>
                  </from>
                  <to>
                    <xdr:col>7</xdr:col>
                    <xdr:colOff>485775</xdr:colOff>
                    <xdr:row>41</xdr:row>
                    <xdr:rowOff>38100</xdr:rowOff>
                  </to>
                </anchor>
              </controlPr>
            </control>
          </mc:Choice>
        </mc:AlternateContent>
        <mc:AlternateContent xmlns:mc="http://schemas.openxmlformats.org/markup-compatibility/2006">
          <mc:Choice Requires="x14">
            <control shapeId="33507" r:id="rId742" name="Check Box 739">
              <controlPr defaultSize="0" autoFill="0" autoLine="0" autoPict="0">
                <anchor moveWithCells="1">
                  <from>
                    <xdr:col>7</xdr:col>
                    <xdr:colOff>152400</xdr:colOff>
                    <xdr:row>41</xdr:row>
                    <xdr:rowOff>0</xdr:rowOff>
                  </from>
                  <to>
                    <xdr:col>7</xdr:col>
                    <xdr:colOff>495300</xdr:colOff>
                    <xdr:row>42</xdr:row>
                    <xdr:rowOff>38100</xdr:rowOff>
                  </to>
                </anchor>
              </controlPr>
            </control>
          </mc:Choice>
        </mc:AlternateContent>
        <mc:AlternateContent xmlns:mc="http://schemas.openxmlformats.org/markup-compatibility/2006">
          <mc:Choice Requires="x14">
            <control shapeId="33508" r:id="rId743" name="Check Box 740">
              <controlPr defaultSize="0" autoFill="0" autoLine="0" autoPict="0">
                <anchor moveWithCells="1">
                  <from>
                    <xdr:col>7</xdr:col>
                    <xdr:colOff>152400</xdr:colOff>
                    <xdr:row>42</xdr:row>
                    <xdr:rowOff>28575</xdr:rowOff>
                  </from>
                  <to>
                    <xdr:col>7</xdr:col>
                    <xdr:colOff>495300</xdr:colOff>
                    <xdr:row>43</xdr:row>
                    <xdr:rowOff>38100</xdr:rowOff>
                  </to>
                </anchor>
              </controlPr>
            </control>
          </mc:Choice>
        </mc:AlternateContent>
        <mc:AlternateContent xmlns:mc="http://schemas.openxmlformats.org/markup-compatibility/2006">
          <mc:Choice Requires="x14">
            <control shapeId="33509" r:id="rId744" name="Check Box 741">
              <controlPr defaultSize="0" autoFill="0" autoLine="0" autoPict="0">
                <anchor moveWithCells="1">
                  <from>
                    <xdr:col>7</xdr:col>
                    <xdr:colOff>152400</xdr:colOff>
                    <xdr:row>43</xdr:row>
                    <xdr:rowOff>28575</xdr:rowOff>
                  </from>
                  <to>
                    <xdr:col>7</xdr:col>
                    <xdr:colOff>495300</xdr:colOff>
                    <xdr:row>44</xdr:row>
                    <xdr:rowOff>38100</xdr:rowOff>
                  </to>
                </anchor>
              </controlPr>
            </control>
          </mc:Choice>
        </mc:AlternateContent>
        <mc:AlternateContent xmlns:mc="http://schemas.openxmlformats.org/markup-compatibility/2006">
          <mc:Choice Requires="x14">
            <control shapeId="33510" r:id="rId745" name="Check Box 742">
              <controlPr defaultSize="0" autoFill="0" autoLine="0" autoPict="0">
                <anchor moveWithCells="1">
                  <from>
                    <xdr:col>7</xdr:col>
                    <xdr:colOff>180975</xdr:colOff>
                    <xdr:row>44</xdr:row>
                    <xdr:rowOff>28575</xdr:rowOff>
                  </from>
                  <to>
                    <xdr:col>7</xdr:col>
                    <xdr:colOff>495300</xdr:colOff>
                    <xdr:row>45</xdr:row>
                    <xdr:rowOff>38100</xdr:rowOff>
                  </to>
                </anchor>
              </controlPr>
            </control>
          </mc:Choice>
        </mc:AlternateContent>
        <mc:AlternateContent xmlns:mc="http://schemas.openxmlformats.org/markup-compatibility/2006">
          <mc:Choice Requires="x14">
            <control shapeId="33511" r:id="rId746" name="Check Box 743">
              <controlPr defaultSize="0" autoFill="0" autoLine="0" autoPict="0">
                <anchor moveWithCells="1">
                  <from>
                    <xdr:col>7</xdr:col>
                    <xdr:colOff>152400</xdr:colOff>
                    <xdr:row>45</xdr:row>
                    <xdr:rowOff>28575</xdr:rowOff>
                  </from>
                  <to>
                    <xdr:col>7</xdr:col>
                    <xdr:colOff>495300</xdr:colOff>
                    <xdr:row>46</xdr:row>
                    <xdr:rowOff>38100</xdr:rowOff>
                  </to>
                </anchor>
              </controlPr>
            </control>
          </mc:Choice>
        </mc:AlternateContent>
        <mc:AlternateContent xmlns:mc="http://schemas.openxmlformats.org/markup-compatibility/2006">
          <mc:Choice Requires="x14">
            <control shapeId="33512" r:id="rId747" name="Check Box 744">
              <controlPr defaultSize="0" autoFill="0" autoLine="0" autoPict="0">
                <anchor moveWithCells="1">
                  <from>
                    <xdr:col>7</xdr:col>
                    <xdr:colOff>180975</xdr:colOff>
                    <xdr:row>46</xdr:row>
                    <xdr:rowOff>0</xdr:rowOff>
                  </from>
                  <to>
                    <xdr:col>7</xdr:col>
                    <xdr:colOff>495300</xdr:colOff>
                    <xdr:row>47</xdr:row>
                    <xdr:rowOff>38100</xdr:rowOff>
                  </to>
                </anchor>
              </controlPr>
            </control>
          </mc:Choice>
        </mc:AlternateContent>
        <mc:AlternateContent xmlns:mc="http://schemas.openxmlformats.org/markup-compatibility/2006">
          <mc:Choice Requires="x14">
            <control shapeId="33513" r:id="rId748" name="Check Box 745">
              <controlPr defaultSize="0" autoFill="0" autoLine="0" autoPict="0">
                <anchor moveWithCells="1">
                  <from>
                    <xdr:col>7</xdr:col>
                    <xdr:colOff>180975</xdr:colOff>
                    <xdr:row>47</xdr:row>
                    <xdr:rowOff>28575</xdr:rowOff>
                  </from>
                  <to>
                    <xdr:col>7</xdr:col>
                    <xdr:colOff>495300</xdr:colOff>
                    <xdr:row>48</xdr:row>
                    <xdr:rowOff>38100</xdr:rowOff>
                  </to>
                </anchor>
              </controlPr>
            </control>
          </mc:Choice>
        </mc:AlternateContent>
        <mc:AlternateContent xmlns:mc="http://schemas.openxmlformats.org/markup-compatibility/2006">
          <mc:Choice Requires="x14">
            <control shapeId="33514" r:id="rId749" name="Check Box 746">
              <controlPr defaultSize="0" autoFill="0" autoLine="0" autoPict="0">
                <anchor moveWithCells="1">
                  <from>
                    <xdr:col>7</xdr:col>
                    <xdr:colOff>180975</xdr:colOff>
                    <xdr:row>48</xdr:row>
                    <xdr:rowOff>28575</xdr:rowOff>
                  </from>
                  <to>
                    <xdr:col>7</xdr:col>
                    <xdr:colOff>523875</xdr:colOff>
                    <xdr:row>49</xdr:row>
                    <xdr:rowOff>38100</xdr:rowOff>
                  </to>
                </anchor>
              </controlPr>
            </control>
          </mc:Choice>
        </mc:AlternateContent>
        <mc:AlternateContent xmlns:mc="http://schemas.openxmlformats.org/markup-compatibility/2006">
          <mc:Choice Requires="x14">
            <control shapeId="33515" r:id="rId750" name="Check Box 747">
              <controlPr defaultSize="0" autoFill="0" autoLine="0" autoPict="0">
                <anchor moveWithCells="1">
                  <from>
                    <xdr:col>7</xdr:col>
                    <xdr:colOff>152400</xdr:colOff>
                    <xdr:row>49</xdr:row>
                    <xdr:rowOff>28575</xdr:rowOff>
                  </from>
                  <to>
                    <xdr:col>7</xdr:col>
                    <xdr:colOff>495300</xdr:colOff>
                    <xdr:row>50</xdr:row>
                    <xdr:rowOff>38100</xdr:rowOff>
                  </to>
                </anchor>
              </controlPr>
            </control>
          </mc:Choice>
        </mc:AlternateContent>
        <mc:AlternateContent xmlns:mc="http://schemas.openxmlformats.org/markup-compatibility/2006">
          <mc:Choice Requires="x14">
            <control shapeId="33516" r:id="rId751" name="Check Box 748">
              <controlPr defaultSize="0" autoFill="0" autoLine="0" autoPict="0">
                <anchor moveWithCells="1">
                  <from>
                    <xdr:col>7</xdr:col>
                    <xdr:colOff>152400</xdr:colOff>
                    <xdr:row>50</xdr:row>
                    <xdr:rowOff>28575</xdr:rowOff>
                  </from>
                  <to>
                    <xdr:col>7</xdr:col>
                    <xdr:colOff>495300</xdr:colOff>
                    <xdr:row>51</xdr:row>
                    <xdr:rowOff>38100</xdr:rowOff>
                  </to>
                </anchor>
              </controlPr>
            </control>
          </mc:Choice>
        </mc:AlternateContent>
        <mc:AlternateContent xmlns:mc="http://schemas.openxmlformats.org/markup-compatibility/2006">
          <mc:Choice Requires="x14">
            <control shapeId="33517" r:id="rId752" name="Check Box 749">
              <controlPr defaultSize="0" autoFill="0" autoLine="0" autoPict="0">
                <anchor moveWithCells="1">
                  <from>
                    <xdr:col>7</xdr:col>
                    <xdr:colOff>152400</xdr:colOff>
                    <xdr:row>51</xdr:row>
                    <xdr:rowOff>28575</xdr:rowOff>
                  </from>
                  <to>
                    <xdr:col>7</xdr:col>
                    <xdr:colOff>495300</xdr:colOff>
                    <xdr:row>52</xdr:row>
                    <xdr:rowOff>38100</xdr:rowOff>
                  </to>
                </anchor>
              </controlPr>
            </control>
          </mc:Choice>
        </mc:AlternateContent>
        <mc:AlternateContent xmlns:mc="http://schemas.openxmlformats.org/markup-compatibility/2006">
          <mc:Choice Requires="x14">
            <control shapeId="33518" r:id="rId753" name="Check Box 750">
              <controlPr defaultSize="0" autoFill="0" autoLine="0" autoPict="0">
                <anchor moveWithCells="1">
                  <from>
                    <xdr:col>7</xdr:col>
                    <xdr:colOff>152400</xdr:colOff>
                    <xdr:row>52</xdr:row>
                    <xdr:rowOff>28575</xdr:rowOff>
                  </from>
                  <to>
                    <xdr:col>7</xdr:col>
                    <xdr:colOff>495300</xdr:colOff>
                    <xdr:row>53</xdr:row>
                    <xdr:rowOff>38100</xdr:rowOff>
                  </to>
                </anchor>
              </controlPr>
            </control>
          </mc:Choice>
        </mc:AlternateContent>
        <mc:AlternateContent xmlns:mc="http://schemas.openxmlformats.org/markup-compatibility/2006">
          <mc:Choice Requires="x14">
            <control shapeId="33519" r:id="rId754" name="Check Box 751">
              <controlPr defaultSize="0" autoFill="0" autoLine="0" autoPict="0">
                <anchor moveWithCells="1">
                  <from>
                    <xdr:col>8</xdr:col>
                    <xdr:colOff>152400</xdr:colOff>
                    <xdr:row>39</xdr:row>
                    <xdr:rowOff>0</xdr:rowOff>
                  </from>
                  <to>
                    <xdr:col>8</xdr:col>
                    <xdr:colOff>495300</xdr:colOff>
                    <xdr:row>40</xdr:row>
                    <xdr:rowOff>38100</xdr:rowOff>
                  </to>
                </anchor>
              </controlPr>
            </control>
          </mc:Choice>
        </mc:AlternateContent>
        <mc:AlternateContent xmlns:mc="http://schemas.openxmlformats.org/markup-compatibility/2006">
          <mc:Choice Requires="x14">
            <control shapeId="33520" r:id="rId755" name="Check Box 752">
              <controlPr defaultSize="0" autoFill="0" autoLine="0" autoPict="0">
                <anchor moveWithCells="1">
                  <from>
                    <xdr:col>8</xdr:col>
                    <xdr:colOff>152400</xdr:colOff>
                    <xdr:row>40</xdr:row>
                    <xdr:rowOff>0</xdr:rowOff>
                  </from>
                  <to>
                    <xdr:col>8</xdr:col>
                    <xdr:colOff>485775</xdr:colOff>
                    <xdr:row>41</xdr:row>
                    <xdr:rowOff>38100</xdr:rowOff>
                  </to>
                </anchor>
              </controlPr>
            </control>
          </mc:Choice>
        </mc:AlternateContent>
        <mc:AlternateContent xmlns:mc="http://schemas.openxmlformats.org/markup-compatibility/2006">
          <mc:Choice Requires="x14">
            <control shapeId="33521" r:id="rId756" name="Check Box 753">
              <controlPr defaultSize="0" autoFill="0" autoLine="0" autoPict="0">
                <anchor moveWithCells="1">
                  <from>
                    <xdr:col>8</xdr:col>
                    <xdr:colOff>152400</xdr:colOff>
                    <xdr:row>41</xdr:row>
                    <xdr:rowOff>0</xdr:rowOff>
                  </from>
                  <to>
                    <xdr:col>8</xdr:col>
                    <xdr:colOff>495300</xdr:colOff>
                    <xdr:row>42</xdr:row>
                    <xdr:rowOff>38100</xdr:rowOff>
                  </to>
                </anchor>
              </controlPr>
            </control>
          </mc:Choice>
        </mc:AlternateContent>
        <mc:AlternateContent xmlns:mc="http://schemas.openxmlformats.org/markup-compatibility/2006">
          <mc:Choice Requires="x14">
            <control shapeId="33522" r:id="rId757" name="Check Box 754">
              <controlPr defaultSize="0" autoFill="0" autoLine="0" autoPict="0">
                <anchor moveWithCells="1">
                  <from>
                    <xdr:col>8</xdr:col>
                    <xdr:colOff>152400</xdr:colOff>
                    <xdr:row>42</xdr:row>
                    <xdr:rowOff>28575</xdr:rowOff>
                  </from>
                  <to>
                    <xdr:col>8</xdr:col>
                    <xdr:colOff>495300</xdr:colOff>
                    <xdr:row>43</xdr:row>
                    <xdr:rowOff>38100</xdr:rowOff>
                  </to>
                </anchor>
              </controlPr>
            </control>
          </mc:Choice>
        </mc:AlternateContent>
        <mc:AlternateContent xmlns:mc="http://schemas.openxmlformats.org/markup-compatibility/2006">
          <mc:Choice Requires="x14">
            <control shapeId="33523" r:id="rId758" name="Check Box 755">
              <controlPr defaultSize="0" autoFill="0" autoLine="0" autoPict="0">
                <anchor moveWithCells="1">
                  <from>
                    <xdr:col>8</xdr:col>
                    <xdr:colOff>152400</xdr:colOff>
                    <xdr:row>43</xdr:row>
                    <xdr:rowOff>28575</xdr:rowOff>
                  </from>
                  <to>
                    <xdr:col>8</xdr:col>
                    <xdr:colOff>495300</xdr:colOff>
                    <xdr:row>44</xdr:row>
                    <xdr:rowOff>38100</xdr:rowOff>
                  </to>
                </anchor>
              </controlPr>
            </control>
          </mc:Choice>
        </mc:AlternateContent>
        <mc:AlternateContent xmlns:mc="http://schemas.openxmlformats.org/markup-compatibility/2006">
          <mc:Choice Requires="x14">
            <control shapeId="33524" r:id="rId759" name="Check Box 756">
              <controlPr defaultSize="0" autoFill="0" autoLine="0" autoPict="0">
                <anchor moveWithCells="1">
                  <from>
                    <xdr:col>8</xdr:col>
                    <xdr:colOff>180975</xdr:colOff>
                    <xdr:row>44</xdr:row>
                    <xdr:rowOff>28575</xdr:rowOff>
                  </from>
                  <to>
                    <xdr:col>8</xdr:col>
                    <xdr:colOff>495300</xdr:colOff>
                    <xdr:row>45</xdr:row>
                    <xdr:rowOff>38100</xdr:rowOff>
                  </to>
                </anchor>
              </controlPr>
            </control>
          </mc:Choice>
        </mc:AlternateContent>
        <mc:AlternateContent xmlns:mc="http://schemas.openxmlformats.org/markup-compatibility/2006">
          <mc:Choice Requires="x14">
            <control shapeId="33525" r:id="rId760" name="Check Box 757">
              <controlPr defaultSize="0" autoFill="0" autoLine="0" autoPict="0">
                <anchor moveWithCells="1">
                  <from>
                    <xdr:col>8</xdr:col>
                    <xdr:colOff>152400</xdr:colOff>
                    <xdr:row>45</xdr:row>
                    <xdr:rowOff>28575</xdr:rowOff>
                  </from>
                  <to>
                    <xdr:col>8</xdr:col>
                    <xdr:colOff>495300</xdr:colOff>
                    <xdr:row>46</xdr:row>
                    <xdr:rowOff>38100</xdr:rowOff>
                  </to>
                </anchor>
              </controlPr>
            </control>
          </mc:Choice>
        </mc:AlternateContent>
        <mc:AlternateContent xmlns:mc="http://schemas.openxmlformats.org/markup-compatibility/2006">
          <mc:Choice Requires="x14">
            <control shapeId="33526" r:id="rId761" name="Check Box 758">
              <controlPr defaultSize="0" autoFill="0" autoLine="0" autoPict="0">
                <anchor moveWithCells="1">
                  <from>
                    <xdr:col>8</xdr:col>
                    <xdr:colOff>180975</xdr:colOff>
                    <xdr:row>46</xdr:row>
                    <xdr:rowOff>0</xdr:rowOff>
                  </from>
                  <to>
                    <xdr:col>8</xdr:col>
                    <xdr:colOff>495300</xdr:colOff>
                    <xdr:row>47</xdr:row>
                    <xdr:rowOff>38100</xdr:rowOff>
                  </to>
                </anchor>
              </controlPr>
            </control>
          </mc:Choice>
        </mc:AlternateContent>
        <mc:AlternateContent xmlns:mc="http://schemas.openxmlformats.org/markup-compatibility/2006">
          <mc:Choice Requires="x14">
            <control shapeId="33527" r:id="rId762" name="Check Box 759">
              <controlPr defaultSize="0" autoFill="0" autoLine="0" autoPict="0">
                <anchor moveWithCells="1">
                  <from>
                    <xdr:col>8</xdr:col>
                    <xdr:colOff>180975</xdr:colOff>
                    <xdr:row>47</xdr:row>
                    <xdr:rowOff>28575</xdr:rowOff>
                  </from>
                  <to>
                    <xdr:col>8</xdr:col>
                    <xdr:colOff>495300</xdr:colOff>
                    <xdr:row>48</xdr:row>
                    <xdr:rowOff>38100</xdr:rowOff>
                  </to>
                </anchor>
              </controlPr>
            </control>
          </mc:Choice>
        </mc:AlternateContent>
        <mc:AlternateContent xmlns:mc="http://schemas.openxmlformats.org/markup-compatibility/2006">
          <mc:Choice Requires="x14">
            <control shapeId="33528" r:id="rId763" name="Check Box 760">
              <controlPr defaultSize="0" autoFill="0" autoLine="0" autoPict="0">
                <anchor moveWithCells="1">
                  <from>
                    <xdr:col>8</xdr:col>
                    <xdr:colOff>152400</xdr:colOff>
                    <xdr:row>48</xdr:row>
                    <xdr:rowOff>28575</xdr:rowOff>
                  </from>
                  <to>
                    <xdr:col>8</xdr:col>
                    <xdr:colOff>495300</xdr:colOff>
                    <xdr:row>49</xdr:row>
                    <xdr:rowOff>38100</xdr:rowOff>
                  </to>
                </anchor>
              </controlPr>
            </control>
          </mc:Choice>
        </mc:AlternateContent>
        <mc:AlternateContent xmlns:mc="http://schemas.openxmlformats.org/markup-compatibility/2006">
          <mc:Choice Requires="x14">
            <control shapeId="33529" r:id="rId764" name="Check Box 761">
              <controlPr defaultSize="0" autoFill="0" autoLine="0" autoPict="0">
                <anchor moveWithCells="1">
                  <from>
                    <xdr:col>8</xdr:col>
                    <xdr:colOff>152400</xdr:colOff>
                    <xdr:row>49</xdr:row>
                    <xdr:rowOff>28575</xdr:rowOff>
                  </from>
                  <to>
                    <xdr:col>8</xdr:col>
                    <xdr:colOff>495300</xdr:colOff>
                    <xdr:row>50</xdr:row>
                    <xdr:rowOff>38100</xdr:rowOff>
                  </to>
                </anchor>
              </controlPr>
            </control>
          </mc:Choice>
        </mc:AlternateContent>
        <mc:AlternateContent xmlns:mc="http://schemas.openxmlformats.org/markup-compatibility/2006">
          <mc:Choice Requires="x14">
            <control shapeId="33530" r:id="rId765" name="Check Box 762">
              <controlPr defaultSize="0" autoFill="0" autoLine="0" autoPict="0">
                <anchor moveWithCells="1">
                  <from>
                    <xdr:col>8</xdr:col>
                    <xdr:colOff>152400</xdr:colOff>
                    <xdr:row>50</xdr:row>
                    <xdr:rowOff>28575</xdr:rowOff>
                  </from>
                  <to>
                    <xdr:col>8</xdr:col>
                    <xdr:colOff>495300</xdr:colOff>
                    <xdr:row>51</xdr:row>
                    <xdr:rowOff>38100</xdr:rowOff>
                  </to>
                </anchor>
              </controlPr>
            </control>
          </mc:Choice>
        </mc:AlternateContent>
        <mc:AlternateContent xmlns:mc="http://schemas.openxmlformats.org/markup-compatibility/2006">
          <mc:Choice Requires="x14">
            <control shapeId="33531" r:id="rId766" name="Check Box 763">
              <controlPr defaultSize="0" autoFill="0" autoLine="0" autoPict="0">
                <anchor moveWithCells="1">
                  <from>
                    <xdr:col>8</xdr:col>
                    <xdr:colOff>152400</xdr:colOff>
                    <xdr:row>51</xdr:row>
                    <xdr:rowOff>28575</xdr:rowOff>
                  </from>
                  <to>
                    <xdr:col>8</xdr:col>
                    <xdr:colOff>495300</xdr:colOff>
                    <xdr:row>52</xdr:row>
                    <xdr:rowOff>38100</xdr:rowOff>
                  </to>
                </anchor>
              </controlPr>
            </control>
          </mc:Choice>
        </mc:AlternateContent>
        <mc:AlternateContent xmlns:mc="http://schemas.openxmlformats.org/markup-compatibility/2006">
          <mc:Choice Requires="x14">
            <control shapeId="33532" r:id="rId767" name="Check Box 764">
              <controlPr defaultSize="0" autoFill="0" autoLine="0" autoPict="0">
                <anchor moveWithCells="1">
                  <from>
                    <xdr:col>8</xdr:col>
                    <xdr:colOff>152400</xdr:colOff>
                    <xdr:row>52</xdr:row>
                    <xdr:rowOff>28575</xdr:rowOff>
                  </from>
                  <to>
                    <xdr:col>8</xdr:col>
                    <xdr:colOff>495300</xdr:colOff>
                    <xdr:row>53</xdr:row>
                    <xdr:rowOff>38100</xdr:rowOff>
                  </to>
                </anchor>
              </controlPr>
            </control>
          </mc:Choice>
        </mc:AlternateContent>
        <mc:AlternateContent xmlns:mc="http://schemas.openxmlformats.org/markup-compatibility/2006">
          <mc:Choice Requires="x14">
            <control shapeId="33533" r:id="rId768" name="Check Box 765">
              <controlPr defaultSize="0" autoFill="0" autoLine="0" autoPict="0">
                <anchor moveWithCells="1">
                  <from>
                    <xdr:col>9</xdr:col>
                    <xdr:colOff>152400</xdr:colOff>
                    <xdr:row>39</xdr:row>
                    <xdr:rowOff>0</xdr:rowOff>
                  </from>
                  <to>
                    <xdr:col>9</xdr:col>
                    <xdr:colOff>495300</xdr:colOff>
                    <xdr:row>40</xdr:row>
                    <xdr:rowOff>38100</xdr:rowOff>
                  </to>
                </anchor>
              </controlPr>
            </control>
          </mc:Choice>
        </mc:AlternateContent>
        <mc:AlternateContent xmlns:mc="http://schemas.openxmlformats.org/markup-compatibility/2006">
          <mc:Choice Requires="x14">
            <control shapeId="33534" r:id="rId769" name="Check Box 766">
              <controlPr defaultSize="0" autoFill="0" autoLine="0" autoPict="0">
                <anchor moveWithCells="1">
                  <from>
                    <xdr:col>9</xdr:col>
                    <xdr:colOff>152400</xdr:colOff>
                    <xdr:row>40</xdr:row>
                    <xdr:rowOff>0</xdr:rowOff>
                  </from>
                  <to>
                    <xdr:col>9</xdr:col>
                    <xdr:colOff>485775</xdr:colOff>
                    <xdr:row>41</xdr:row>
                    <xdr:rowOff>38100</xdr:rowOff>
                  </to>
                </anchor>
              </controlPr>
            </control>
          </mc:Choice>
        </mc:AlternateContent>
        <mc:AlternateContent xmlns:mc="http://schemas.openxmlformats.org/markup-compatibility/2006">
          <mc:Choice Requires="x14">
            <control shapeId="33535" r:id="rId770" name="Check Box 767">
              <controlPr defaultSize="0" autoFill="0" autoLine="0" autoPict="0">
                <anchor moveWithCells="1">
                  <from>
                    <xdr:col>9</xdr:col>
                    <xdr:colOff>152400</xdr:colOff>
                    <xdr:row>41</xdr:row>
                    <xdr:rowOff>0</xdr:rowOff>
                  </from>
                  <to>
                    <xdr:col>9</xdr:col>
                    <xdr:colOff>495300</xdr:colOff>
                    <xdr:row>42</xdr:row>
                    <xdr:rowOff>38100</xdr:rowOff>
                  </to>
                </anchor>
              </controlPr>
            </control>
          </mc:Choice>
        </mc:AlternateContent>
        <mc:AlternateContent xmlns:mc="http://schemas.openxmlformats.org/markup-compatibility/2006">
          <mc:Choice Requires="x14">
            <control shapeId="33536" r:id="rId771" name="Check Box 768">
              <controlPr defaultSize="0" autoFill="0" autoLine="0" autoPict="0">
                <anchor moveWithCells="1">
                  <from>
                    <xdr:col>9</xdr:col>
                    <xdr:colOff>152400</xdr:colOff>
                    <xdr:row>42</xdr:row>
                    <xdr:rowOff>28575</xdr:rowOff>
                  </from>
                  <to>
                    <xdr:col>9</xdr:col>
                    <xdr:colOff>495300</xdr:colOff>
                    <xdr:row>43</xdr:row>
                    <xdr:rowOff>38100</xdr:rowOff>
                  </to>
                </anchor>
              </controlPr>
            </control>
          </mc:Choice>
        </mc:AlternateContent>
        <mc:AlternateContent xmlns:mc="http://schemas.openxmlformats.org/markup-compatibility/2006">
          <mc:Choice Requires="x14">
            <control shapeId="33537" r:id="rId772" name="Check Box 769">
              <controlPr defaultSize="0" autoFill="0" autoLine="0" autoPict="0">
                <anchor moveWithCells="1">
                  <from>
                    <xdr:col>9</xdr:col>
                    <xdr:colOff>152400</xdr:colOff>
                    <xdr:row>43</xdr:row>
                    <xdr:rowOff>28575</xdr:rowOff>
                  </from>
                  <to>
                    <xdr:col>9</xdr:col>
                    <xdr:colOff>495300</xdr:colOff>
                    <xdr:row>44</xdr:row>
                    <xdr:rowOff>38100</xdr:rowOff>
                  </to>
                </anchor>
              </controlPr>
            </control>
          </mc:Choice>
        </mc:AlternateContent>
        <mc:AlternateContent xmlns:mc="http://schemas.openxmlformats.org/markup-compatibility/2006">
          <mc:Choice Requires="x14">
            <control shapeId="33538" r:id="rId773" name="Check Box 770">
              <controlPr defaultSize="0" autoFill="0" autoLine="0" autoPict="0">
                <anchor moveWithCells="1">
                  <from>
                    <xdr:col>9</xdr:col>
                    <xdr:colOff>180975</xdr:colOff>
                    <xdr:row>44</xdr:row>
                    <xdr:rowOff>28575</xdr:rowOff>
                  </from>
                  <to>
                    <xdr:col>9</xdr:col>
                    <xdr:colOff>495300</xdr:colOff>
                    <xdr:row>45</xdr:row>
                    <xdr:rowOff>38100</xdr:rowOff>
                  </to>
                </anchor>
              </controlPr>
            </control>
          </mc:Choice>
        </mc:AlternateContent>
        <mc:AlternateContent xmlns:mc="http://schemas.openxmlformats.org/markup-compatibility/2006">
          <mc:Choice Requires="x14">
            <control shapeId="33539" r:id="rId774" name="Check Box 771">
              <controlPr defaultSize="0" autoFill="0" autoLine="0" autoPict="0">
                <anchor moveWithCells="1">
                  <from>
                    <xdr:col>9</xdr:col>
                    <xdr:colOff>152400</xdr:colOff>
                    <xdr:row>45</xdr:row>
                    <xdr:rowOff>28575</xdr:rowOff>
                  </from>
                  <to>
                    <xdr:col>9</xdr:col>
                    <xdr:colOff>495300</xdr:colOff>
                    <xdr:row>46</xdr:row>
                    <xdr:rowOff>38100</xdr:rowOff>
                  </to>
                </anchor>
              </controlPr>
            </control>
          </mc:Choice>
        </mc:AlternateContent>
        <mc:AlternateContent xmlns:mc="http://schemas.openxmlformats.org/markup-compatibility/2006">
          <mc:Choice Requires="x14">
            <control shapeId="33540" r:id="rId775" name="Check Box 772">
              <controlPr defaultSize="0" autoFill="0" autoLine="0" autoPict="0">
                <anchor moveWithCells="1">
                  <from>
                    <xdr:col>9</xdr:col>
                    <xdr:colOff>180975</xdr:colOff>
                    <xdr:row>46</xdr:row>
                    <xdr:rowOff>0</xdr:rowOff>
                  </from>
                  <to>
                    <xdr:col>9</xdr:col>
                    <xdr:colOff>495300</xdr:colOff>
                    <xdr:row>47</xdr:row>
                    <xdr:rowOff>38100</xdr:rowOff>
                  </to>
                </anchor>
              </controlPr>
            </control>
          </mc:Choice>
        </mc:AlternateContent>
        <mc:AlternateContent xmlns:mc="http://schemas.openxmlformats.org/markup-compatibility/2006">
          <mc:Choice Requires="x14">
            <control shapeId="33541" r:id="rId776" name="Check Box 773">
              <controlPr defaultSize="0" autoFill="0" autoLine="0" autoPict="0">
                <anchor moveWithCells="1">
                  <from>
                    <xdr:col>9</xdr:col>
                    <xdr:colOff>180975</xdr:colOff>
                    <xdr:row>47</xdr:row>
                    <xdr:rowOff>28575</xdr:rowOff>
                  </from>
                  <to>
                    <xdr:col>9</xdr:col>
                    <xdr:colOff>495300</xdr:colOff>
                    <xdr:row>48</xdr:row>
                    <xdr:rowOff>38100</xdr:rowOff>
                  </to>
                </anchor>
              </controlPr>
            </control>
          </mc:Choice>
        </mc:AlternateContent>
        <mc:AlternateContent xmlns:mc="http://schemas.openxmlformats.org/markup-compatibility/2006">
          <mc:Choice Requires="x14">
            <control shapeId="33542" r:id="rId777" name="Check Box 774">
              <controlPr defaultSize="0" autoFill="0" autoLine="0" autoPict="0">
                <anchor moveWithCells="1">
                  <from>
                    <xdr:col>9</xdr:col>
                    <xdr:colOff>152400</xdr:colOff>
                    <xdr:row>48</xdr:row>
                    <xdr:rowOff>28575</xdr:rowOff>
                  </from>
                  <to>
                    <xdr:col>9</xdr:col>
                    <xdr:colOff>495300</xdr:colOff>
                    <xdr:row>49</xdr:row>
                    <xdr:rowOff>38100</xdr:rowOff>
                  </to>
                </anchor>
              </controlPr>
            </control>
          </mc:Choice>
        </mc:AlternateContent>
        <mc:AlternateContent xmlns:mc="http://schemas.openxmlformats.org/markup-compatibility/2006">
          <mc:Choice Requires="x14">
            <control shapeId="33543" r:id="rId778" name="Check Box 775">
              <controlPr defaultSize="0" autoFill="0" autoLine="0" autoPict="0">
                <anchor moveWithCells="1">
                  <from>
                    <xdr:col>9</xdr:col>
                    <xdr:colOff>152400</xdr:colOff>
                    <xdr:row>49</xdr:row>
                    <xdr:rowOff>28575</xdr:rowOff>
                  </from>
                  <to>
                    <xdr:col>9</xdr:col>
                    <xdr:colOff>495300</xdr:colOff>
                    <xdr:row>50</xdr:row>
                    <xdr:rowOff>38100</xdr:rowOff>
                  </to>
                </anchor>
              </controlPr>
            </control>
          </mc:Choice>
        </mc:AlternateContent>
        <mc:AlternateContent xmlns:mc="http://schemas.openxmlformats.org/markup-compatibility/2006">
          <mc:Choice Requires="x14">
            <control shapeId="33544" r:id="rId779" name="Check Box 776">
              <controlPr defaultSize="0" autoFill="0" autoLine="0" autoPict="0">
                <anchor moveWithCells="1">
                  <from>
                    <xdr:col>9</xdr:col>
                    <xdr:colOff>152400</xdr:colOff>
                    <xdr:row>50</xdr:row>
                    <xdr:rowOff>28575</xdr:rowOff>
                  </from>
                  <to>
                    <xdr:col>9</xdr:col>
                    <xdr:colOff>495300</xdr:colOff>
                    <xdr:row>51</xdr:row>
                    <xdr:rowOff>38100</xdr:rowOff>
                  </to>
                </anchor>
              </controlPr>
            </control>
          </mc:Choice>
        </mc:AlternateContent>
        <mc:AlternateContent xmlns:mc="http://schemas.openxmlformats.org/markup-compatibility/2006">
          <mc:Choice Requires="x14">
            <control shapeId="33545" r:id="rId780" name="Check Box 777">
              <controlPr defaultSize="0" autoFill="0" autoLine="0" autoPict="0">
                <anchor moveWithCells="1">
                  <from>
                    <xdr:col>9</xdr:col>
                    <xdr:colOff>152400</xdr:colOff>
                    <xdr:row>51</xdr:row>
                    <xdr:rowOff>28575</xdr:rowOff>
                  </from>
                  <to>
                    <xdr:col>9</xdr:col>
                    <xdr:colOff>495300</xdr:colOff>
                    <xdr:row>52</xdr:row>
                    <xdr:rowOff>38100</xdr:rowOff>
                  </to>
                </anchor>
              </controlPr>
            </control>
          </mc:Choice>
        </mc:AlternateContent>
        <mc:AlternateContent xmlns:mc="http://schemas.openxmlformats.org/markup-compatibility/2006">
          <mc:Choice Requires="x14">
            <control shapeId="33546" r:id="rId781" name="Check Box 778">
              <controlPr defaultSize="0" autoFill="0" autoLine="0" autoPict="0">
                <anchor moveWithCells="1">
                  <from>
                    <xdr:col>9</xdr:col>
                    <xdr:colOff>152400</xdr:colOff>
                    <xdr:row>52</xdr:row>
                    <xdr:rowOff>28575</xdr:rowOff>
                  </from>
                  <to>
                    <xdr:col>9</xdr:col>
                    <xdr:colOff>495300</xdr:colOff>
                    <xdr:row>53</xdr:row>
                    <xdr:rowOff>38100</xdr:rowOff>
                  </to>
                </anchor>
              </controlPr>
            </control>
          </mc:Choice>
        </mc:AlternateContent>
        <mc:AlternateContent xmlns:mc="http://schemas.openxmlformats.org/markup-compatibility/2006">
          <mc:Choice Requires="x14">
            <control shapeId="33547" r:id="rId782" name="Check Box 779">
              <controlPr defaultSize="0" autoFill="0" autoLine="0" autoPict="0">
                <anchor moveWithCells="1">
                  <from>
                    <xdr:col>10</xdr:col>
                    <xdr:colOff>152400</xdr:colOff>
                    <xdr:row>39</xdr:row>
                    <xdr:rowOff>0</xdr:rowOff>
                  </from>
                  <to>
                    <xdr:col>10</xdr:col>
                    <xdr:colOff>495300</xdr:colOff>
                    <xdr:row>40</xdr:row>
                    <xdr:rowOff>38100</xdr:rowOff>
                  </to>
                </anchor>
              </controlPr>
            </control>
          </mc:Choice>
        </mc:AlternateContent>
        <mc:AlternateContent xmlns:mc="http://schemas.openxmlformats.org/markup-compatibility/2006">
          <mc:Choice Requires="x14">
            <control shapeId="33548" r:id="rId783" name="Check Box 780">
              <controlPr defaultSize="0" autoFill="0" autoLine="0" autoPict="0">
                <anchor moveWithCells="1">
                  <from>
                    <xdr:col>10</xdr:col>
                    <xdr:colOff>152400</xdr:colOff>
                    <xdr:row>40</xdr:row>
                    <xdr:rowOff>0</xdr:rowOff>
                  </from>
                  <to>
                    <xdr:col>10</xdr:col>
                    <xdr:colOff>485775</xdr:colOff>
                    <xdr:row>41</xdr:row>
                    <xdr:rowOff>38100</xdr:rowOff>
                  </to>
                </anchor>
              </controlPr>
            </control>
          </mc:Choice>
        </mc:AlternateContent>
        <mc:AlternateContent xmlns:mc="http://schemas.openxmlformats.org/markup-compatibility/2006">
          <mc:Choice Requires="x14">
            <control shapeId="33549" r:id="rId784" name="Check Box 781">
              <controlPr defaultSize="0" autoFill="0" autoLine="0" autoPict="0">
                <anchor moveWithCells="1">
                  <from>
                    <xdr:col>10</xdr:col>
                    <xdr:colOff>152400</xdr:colOff>
                    <xdr:row>41</xdr:row>
                    <xdr:rowOff>0</xdr:rowOff>
                  </from>
                  <to>
                    <xdr:col>10</xdr:col>
                    <xdr:colOff>495300</xdr:colOff>
                    <xdr:row>42</xdr:row>
                    <xdr:rowOff>38100</xdr:rowOff>
                  </to>
                </anchor>
              </controlPr>
            </control>
          </mc:Choice>
        </mc:AlternateContent>
        <mc:AlternateContent xmlns:mc="http://schemas.openxmlformats.org/markup-compatibility/2006">
          <mc:Choice Requires="x14">
            <control shapeId="33550" r:id="rId785" name="Check Box 782">
              <controlPr defaultSize="0" autoFill="0" autoLine="0" autoPict="0">
                <anchor moveWithCells="1">
                  <from>
                    <xdr:col>10</xdr:col>
                    <xdr:colOff>152400</xdr:colOff>
                    <xdr:row>42</xdr:row>
                    <xdr:rowOff>28575</xdr:rowOff>
                  </from>
                  <to>
                    <xdr:col>10</xdr:col>
                    <xdr:colOff>495300</xdr:colOff>
                    <xdr:row>43</xdr:row>
                    <xdr:rowOff>38100</xdr:rowOff>
                  </to>
                </anchor>
              </controlPr>
            </control>
          </mc:Choice>
        </mc:AlternateContent>
        <mc:AlternateContent xmlns:mc="http://schemas.openxmlformats.org/markup-compatibility/2006">
          <mc:Choice Requires="x14">
            <control shapeId="33551" r:id="rId786" name="Check Box 783">
              <controlPr defaultSize="0" autoFill="0" autoLine="0" autoPict="0">
                <anchor moveWithCells="1">
                  <from>
                    <xdr:col>10</xdr:col>
                    <xdr:colOff>152400</xdr:colOff>
                    <xdr:row>43</xdr:row>
                    <xdr:rowOff>28575</xdr:rowOff>
                  </from>
                  <to>
                    <xdr:col>10</xdr:col>
                    <xdr:colOff>495300</xdr:colOff>
                    <xdr:row>44</xdr:row>
                    <xdr:rowOff>38100</xdr:rowOff>
                  </to>
                </anchor>
              </controlPr>
            </control>
          </mc:Choice>
        </mc:AlternateContent>
        <mc:AlternateContent xmlns:mc="http://schemas.openxmlformats.org/markup-compatibility/2006">
          <mc:Choice Requires="x14">
            <control shapeId="33552" r:id="rId787" name="Check Box 784">
              <controlPr defaultSize="0" autoFill="0" autoLine="0" autoPict="0">
                <anchor moveWithCells="1">
                  <from>
                    <xdr:col>10</xdr:col>
                    <xdr:colOff>180975</xdr:colOff>
                    <xdr:row>44</xdr:row>
                    <xdr:rowOff>28575</xdr:rowOff>
                  </from>
                  <to>
                    <xdr:col>10</xdr:col>
                    <xdr:colOff>495300</xdr:colOff>
                    <xdr:row>45</xdr:row>
                    <xdr:rowOff>38100</xdr:rowOff>
                  </to>
                </anchor>
              </controlPr>
            </control>
          </mc:Choice>
        </mc:AlternateContent>
        <mc:AlternateContent xmlns:mc="http://schemas.openxmlformats.org/markup-compatibility/2006">
          <mc:Choice Requires="x14">
            <control shapeId="33553" r:id="rId788" name="Check Box 785">
              <controlPr defaultSize="0" autoFill="0" autoLine="0" autoPict="0">
                <anchor moveWithCells="1">
                  <from>
                    <xdr:col>10</xdr:col>
                    <xdr:colOff>152400</xdr:colOff>
                    <xdr:row>45</xdr:row>
                    <xdr:rowOff>28575</xdr:rowOff>
                  </from>
                  <to>
                    <xdr:col>10</xdr:col>
                    <xdr:colOff>495300</xdr:colOff>
                    <xdr:row>46</xdr:row>
                    <xdr:rowOff>38100</xdr:rowOff>
                  </to>
                </anchor>
              </controlPr>
            </control>
          </mc:Choice>
        </mc:AlternateContent>
        <mc:AlternateContent xmlns:mc="http://schemas.openxmlformats.org/markup-compatibility/2006">
          <mc:Choice Requires="x14">
            <control shapeId="33554" r:id="rId789" name="Check Box 786">
              <controlPr defaultSize="0" autoFill="0" autoLine="0" autoPict="0">
                <anchor moveWithCells="1">
                  <from>
                    <xdr:col>10</xdr:col>
                    <xdr:colOff>180975</xdr:colOff>
                    <xdr:row>46</xdr:row>
                    <xdr:rowOff>0</xdr:rowOff>
                  </from>
                  <to>
                    <xdr:col>10</xdr:col>
                    <xdr:colOff>495300</xdr:colOff>
                    <xdr:row>47</xdr:row>
                    <xdr:rowOff>38100</xdr:rowOff>
                  </to>
                </anchor>
              </controlPr>
            </control>
          </mc:Choice>
        </mc:AlternateContent>
        <mc:AlternateContent xmlns:mc="http://schemas.openxmlformats.org/markup-compatibility/2006">
          <mc:Choice Requires="x14">
            <control shapeId="33555" r:id="rId790" name="Check Box 787">
              <controlPr defaultSize="0" autoFill="0" autoLine="0" autoPict="0">
                <anchor moveWithCells="1">
                  <from>
                    <xdr:col>10</xdr:col>
                    <xdr:colOff>180975</xdr:colOff>
                    <xdr:row>47</xdr:row>
                    <xdr:rowOff>28575</xdr:rowOff>
                  </from>
                  <to>
                    <xdr:col>10</xdr:col>
                    <xdr:colOff>495300</xdr:colOff>
                    <xdr:row>48</xdr:row>
                    <xdr:rowOff>38100</xdr:rowOff>
                  </to>
                </anchor>
              </controlPr>
            </control>
          </mc:Choice>
        </mc:AlternateContent>
        <mc:AlternateContent xmlns:mc="http://schemas.openxmlformats.org/markup-compatibility/2006">
          <mc:Choice Requires="x14">
            <control shapeId="33556" r:id="rId791" name="Check Box 788">
              <controlPr defaultSize="0" autoFill="0" autoLine="0" autoPict="0">
                <anchor moveWithCells="1">
                  <from>
                    <xdr:col>10</xdr:col>
                    <xdr:colOff>152400</xdr:colOff>
                    <xdr:row>48</xdr:row>
                    <xdr:rowOff>28575</xdr:rowOff>
                  </from>
                  <to>
                    <xdr:col>10</xdr:col>
                    <xdr:colOff>495300</xdr:colOff>
                    <xdr:row>49</xdr:row>
                    <xdr:rowOff>38100</xdr:rowOff>
                  </to>
                </anchor>
              </controlPr>
            </control>
          </mc:Choice>
        </mc:AlternateContent>
        <mc:AlternateContent xmlns:mc="http://schemas.openxmlformats.org/markup-compatibility/2006">
          <mc:Choice Requires="x14">
            <control shapeId="33557" r:id="rId792" name="Check Box 789">
              <controlPr defaultSize="0" autoFill="0" autoLine="0" autoPict="0">
                <anchor moveWithCells="1">
                  <from>
                    <xdr:col>10</xdr:col>
                    <xdr:colOff>152400</xdr:colOff>
                    <xdr:row>49</xdr:row>
                    <xdr:rowOff>28575</xdr:rowOff>
                  </from>
                  <to>
                    <xdr:col>10</xdr:col>
                    <xdr:colOff>495300</xdr:colOff>
                    <xdr:row>50</xdr:row>
                    <xdr:rowOff>38100</xdr:rowOff>
                  </to>
                </anchor>
              </controlPr>
            </control>
          </mc:Choice>
        </mc:AlternateContent>
        <mc:AlternateContent xmlns:mc="http://schemas.openxmlformats.org/markup-compatibility/2006">
          <mc:Choice Requires="x14">
            <control shapeId="33558" r:id="rId793" name="Check Box 790">
              <controlPr defaultSize="0" autoFill="0" autoLine="0" autoPict="0">
                <anchor moveWithCells="1">
                  <from>
                    <xdr:col>10</xdr:col>
                    <xdr:colOff>152400</xdr:colOff>
                    <xdr:row>50</xdr:row>
                    <xdr:rowOff>28575</xdr:rowOff>
                  </from>
                  <to>
                    <xdr:col>10</xdr:col>
                    <xdr:colOff>495300</xdr:colOff>
                    <xdr:row>51</xdr:row>
                    <xdr:rowOff>38100</xdr:rowOff>
                  </to>
                </anchor>
              </controlPr>
            </control>
          </mc:Choice>
        </mc:AlternateContent>
        <mc:AlternateContent xmlns:mc="http://schemas.openxmlformats.org/markup-compatibility/2006">
          <mc:Choice Requires="x14">
            <control shapeId="33559" r:id="rId794" name="Check Box 791">
              <controlPr defaultSize="0" autoFill="0" autoLine="0" autoPict="0">
                <anchor moveWithCells="1">
                  <from>
                    <xdr:col>10</xdr:col>
                    <xdr:colOff>152400</xdr:colOff>
                    <xdr:row>51</xdr:row>
                    <xdr:rowOff>28575</xdr:rowOff>
                  </from>
                  <to>
                    <xdr:col>10</xdr:col>
                    <xdr:colOff>495300</xdr:colOff>
                    <xdr:row>52</xdr:row>
                    <xdr:rowOff>38100</xdr:rowOff>
                  </to>
                </anchor>
              </controlPr>
            </control>
          </mc:Choice>
        </mc:AlternateContent>
        <mc:AlternateContent xmlns:mc="http://schemas.openxmlformats.org/markup-compatibility/2006">
          <mc:Choice Requires="x14">
            <control shapeId="33560" r:id="rId795" name="Check Box 792">
              <controlPr defaultSize="0" autoFill="0" autoLine="0" autoPict="0">
                <anchor moveWithCells="1">
                  <from>
                    <xdr:col>10</xdr:col>
                    <xdr:colOff>152400</xdr:colOff>
                    <xdr:row>52</xdr:row>
                    <xdr:rowOff>28575</xdr:rowOff>
                  </from>
                  <to>
                    <xdr:col>10</xdr:col>
                    <xdr:colOff>495300</xdr:colOff>
                    <xdr:row>53</xdr:row>
                    <xdr:rowOff>38100</xdr:rowOff>
                  </to>
                </anchor>
              </controlPr>
            </control>
          </mc:Choice>
        </mc:AlternateContent>
        <mc:AlternateContent xmlns:mc="http://schemas.openxmlformats.org/markup-compatibility/2006">
          <mc:Choice Requires="x14">
            <control shapeId="33561" r:id="rId796" name="Check Box 793">
              <controlPr defaultSize="0" autoFill="0" autoLine="0" autoPict="0">
                <anchor moveWithCells="1">
                  <from>
                    <xdr:col>11</xdr:col>
                    <xdr:colOff>152400</xdr:colOff>
                    <xdr:row>39</xdr:row>
                    <xdr:rowOff>0</xdr:rowOff>
                  </from>
                  <to>
                    <xdr:col>11</xdr:col>
                    <xdr:colOff>495300</xdr:colOff>
                    <xdr:row>40</xdr:row>
                    <xdr:rowOff>38100</xdr:rowOff>
                  </to>
                </anchor>
              </controlPr>
            </control>
          </mc:Choice>
        </mc:AlternateContent>
        <mc:AlternateContent xmlns:mc="http://schemas.openxmlformats.org/markup-compatibility/2006">
          <mc:Choice Requires="x14">
            <control shapeId="33562" r:id="rId797" name="Check Box 794">
              <controlPr defaultSize="0" autoFill="0" autoLine="0" autoPict="0">
                <anchor moveWithCells="1">
                  <from>
                    <xdr:col>11</xdr:col>
                    <xdr:colOff>152400</xdr:colOff>
                    <xdr:row>40</xdr:row>
                    <xdr:rowOff>0</xdr:rowOff>
                  </from>
                  <to>
                    <xdr:col>11</xdr:col>
                    <xdr:colOff>485775</xdr:colOff>
                    <xdr:row>41</xdr:row>
                    <xdr:rowOff>38100</xdr:rowOff>
                  </to>
                </anchor>
              </controlPr>
            </control>
          </mc:Choice>
        </mc:AlternateContent>
        <mc:AlternateContent xmlns:mc="http://schemas.openxmlformats.org/markup-compatibility/2006">
          <mc:Choice Requires="x14">
            <control shapeId="33563" r:id="rId798" name="Check Box 795">
              <controlPr defaultSize="0" autoFill="0" autoLine="0" autoPict="0">
                <anchor moveWithCells="1">
                  <from>
                    <xdr:col>11</xdr:col>
                    <xdr:colOff>152400</xdr:colOff>
                    <xdr:row>41</xdr:row>
                    <xdr:rowOff>0</xdr:rowOff>
                  </from>
                  <to>
                    <xdr:col>11</xdr:col>
                    <xdr:colOff>495300</xdr:colOff>
                    <xdr:row>42</xdr:row>
                    <xdr:rowOff>38100</xdr:rowOff>
                  </to>
                </anchor>
              </controlPr>
            </control>
          </mc:Choice>
        </mc:AlternateContent>
        <mc:AlternateContent xmlns:mc="http://schemas.openxmlformats.org/markup-compatibility/2006">
          <mc:Choice Requires="x14">
            <control shapeId="33564" r:id="rId799" name="Check Box 796">
              <controlPr defaultSize="0" autoFill="0" autoLine="0" autoPict="0">
                <anchor moveWithCells="1">
                  <from>
                    <xdr:col>11</xdr:col>
                    <xdr:colOff>152400</xdr:colOff>
                    <xdr:row>42</xdr:row>
                    <xdr:rowOff>28575</xdr:rowOff>
                  </from>
                  <to>
                    <xdr:col>11</xdr:col>
                    <xdr:colOff>495300</xdr:colOff>
                    <xdr:row>43</xdr:row>
                    <xdr:rowOff>38100</xdr:rowOff>
                  </to>
                </anchor>
              </controlPr>
            </control>
          </mc:Choice>
        </mc:AlternateContent>
        <mc:AlternateContent xmlns:mc="http://schemas.openxmlformats.org/markup-compatibility/2006">
          <mc:Choice Requires="x14">
            <control shapeId="33565" r:id="rId800" name="Check Box 797">
              <controlPr defaultSize="0" autoFill="0" autoLine="0" autoPict="0">
                <anchor moveWithCells="1">
                  <from>
                    <xdr:col>11</xdr:col>
                    <xdr:colOff>152400</xdr:colOff>
                    <xdr:row>43</xdr:row>
                    <xdr:rowOff>28575</xdr:rowOff>
                  </from>
                  <to>
                    <xdr:col>11</xdr:col>
                    <xdr:colOff>495300</xdr:colOff>
                    <xdr:row>44</xdr:row>
                    <xdr:rowOff>38100</xdr:rowOff>
                  </to>
                </anchor>
              </controlPr>
            </control>
          </mc:Choice>
        </mc:AlternateContent>
        <mc:AlternateContent xmlns:mc="http://schemas.openxmlformats.org/markup-compatibility/2006">
          <mc:Choice Requires="x14">
            <control shapeId="33566" r:id="rId801" name="Check Box 798">
              <controlPr defaultSize="0" autoFill="0" autoLine="0" autoPict="0">
                <anchor moveWithCells="1">
                  <from>
                    <xdr:col>11</xdr:col>
                    <xdr:colOff>180975</xdr:colOff>
                    <xdr:row>44</xdr:row>
                    <xdr:rowOff>28575</xdr:rowOff>
                  </from>
                  <to>
                    <xdr:col>11</xdr:col>
                    <xdr:colOff>495300</xdr:colOff>
                    <xdr:row>45</xdr:row>
                    <xdr:rowOff>38100</xdr:rowOff>
                  </to>
                </anchor>
              </controlPr>
            </control>
          </mc:Choice>
        </mc:AlternateContent>
        <mc:AlternateContent xmlns:mc="http://schemas.openxmlformats.org/markup-compatibility/2006">
          <mc:Choice Requires="x14">
            <control shapeId="33567" r:id="rId802" name="Check Box 799">
              <controlPr defaultSize="0" autoFill="0" autoLine="0" autoPict="0">
                <anchor moveWithCells="1">
                  <from>
                    <xdr:col>11</xdr:col>
                    <xdr:colOff>152400</xdr:colOff>
                    <xdr:row>45</xdr:row>
                    <xdr:rowOff>28575</xdr:rowOff>
                  </from>
                  <to>
                    <xdr:col>11</xdr:col>
                    <xdr:colOff>495300</xdr:colOff>
                    <xdr:row>46</xdr:row>
                    <xdr:rowOff>38100</xdr:rowOff>
                  </to>
                </anchor>
              </controlPr>
            </control>
          </mc:Choice>
        </mc:AlternateContent>
        <mc:AlternateContent xmlns:mc="http://schemas.openxmlformats.org/markup-compatibility/2006">
          <mc:Choice Requires="x14">
            <control shapeId="33568" r:id="rId803" name="Check Box 800">
              <controlPr defaultSize="0" autoFill="0" autoLine="0" autoPict="0">
                <anchor moveWithCells="1">
                  <from>
                    <xdr:col>11</xdr:col>
                    <xdr:colOff>180975</xdr:colOff>
                    <xdr:row>46</xdr:row>
                    <xdr:rowOff>0</xdr:rowOff>
                  </from>
                  <to>
                    <xdr:col>11</xdr:col>
                    <xdr:colOff>495300</xdr:colOff>
                    <xdr:row>47</xdr:row>
                    <xdr:rowOff>38100</xdr:rowOff>
                  </to>
                </anchor>
              </controlPr>
            </control>
          </mc:Choice>
        </mc:AlternateContent>
        <mc:AlternateContent xmlns:mc="http://schemas.openxmlformats.org/markup-compatibility/2006">
          <mc:Choice Requires="x14">
            <control shapeId="33569" r:id="rId804" name="Check Box 801">
              <controlPr defaultSize="0" autoFill="0" autoLine="0" autoPict="0">
                <anchor moveWithCells="1">
                  <from>
                    <xdr:col>11</xdr:col>
                    <xdr:colOff>180975</xdr:colOff>
                    <xdr:row>47</xdr:row>
                    <xdr:rowOff>28575</xdr:rowOff>
                  </from>
                  <to>
                    <xdr:col>11</xdr:col>
                    <xdr:colOff>495300</xdr:colOff>
                    <xdr:row>48</xdr:row>
                    <xdr:rowOff>38100</xdr:rowOff>
                  </to>
                </anchor>
              </controlPr>
            </control>
          </mc:Choice>
        </mc:AlternateContent>
        <mc:AlternateContent xmlns:mc="http://schemas.openxmlformats.org/markup-compatibility/2006">
          <mc:Choice Requires="x14">
            <control shapeId="33570" r:id="rId805" name="Check Box 802">
              <controlPr defaultSize="0" autoFill="0" autoLine="0" autoPict="0">
                <anchor moveWithCells="1">
                  <from>
                    <xdr:col>11</xdr:col>
                    <xdr:colOff>180975</xdr:colOff>
                    <xdr:row>48</xdr:row>
                    <xdr:rowOff>28575</xdr:rowOff>
                  </from>
                  <to>
                    <xdr:col>11</xdr:col>
                    <xdr:colOff>495300</xdr:colOff>
                    <xdr:row>49</xdr:row>
                    <xdr:rowOff>38100</xdr:rowOff>
                  </to>
                </anchor>
              </controlPr>
            </control>
          </mc:Choice>
        </mc:AlternateContent>
        <mc:AlternateContent xmlns:mc="http://schemas.openxmlformats.org/markup-compatibility/2006">
          <mc:Choice Requires="x14">
            <control shapeId="33571" r:id="rId806" name="Check Box 803">
              <controlPr defaultSize="0" autoFill="0" autoLine="0" autoPict="0">
                <anchor moveWithCells="1">
                  <from>
                    <xdr:col>11</xdr:col>
                    <xdr:colOff>152400</xdr:colOff>
                    <xdr:row>49</xdr:row>
                    <xdr:rowOff>28575</xdr:rowOff>
                  </from>
                  <to>
                    <xdr:col>11</xdr:col>
                    <xdr:colOff>495300</xdr:colOff>
                    <xdr:row>50</xdr:row>
                    <xdr:rowOff>38100</xdr:rowOff>
                  </to>
                </anchor>
              </controlPr>
            </control>
          </mc:Choice>
        </mc:AlternateContent>
        <mc:AlternateContent xmlns:mc="http://schemas.openxmlformats.org/markup-compatibility/2006">
          <mc:Choice Requires="x14">
            <control shapeId="33572" r:id="rId807" name="Check Box 804">
              <controlPr defaultSize="0" autoFill="0" autoLine="0" autoPict="0">
                <anchor moveWithCells="1">
                  <from>
                    <xdr:col>11</xdr:col>
                    <xdr:colOff>152400</xdr:colOff>
                    <xdr:row>50</xdr:row>
                    <xdr:rowOff>28575</xdr:rowOff>
                  </from>
                  <to>
                    <xdr:col>11</xdr:col>
                    <xdr:colOff>495300</xdr:colOff>
                    <xdr:row>51</xdr:row>
                    <xdr:rowOff>38100</xdr:rowOff>
                  </to>
                </anchor>
              </controlPr>
            </control>
          </mc:Choice>
        </mc:AlternateContent>
        <mc:AlternateContent xmlns:mc="http://schemas.openxmlformats.org/markup-compatibility/2006">
          <mc:Choice Requires="x14">
            <control shapeId="33573" r:id="rId808" name="Check Box 805">
              <controlPr defaultSize="0" autoFill="0" autoLine="0" autoPict="0">
                <anchor moveWithCells="1">
                  <from>
                    <xdr:col>11</xdr:col>
                    <xdr:colOff>152400</xdr:colOff>
                    <xdr:row>51</xdr:row>
                    <xdr:rowOff>28575</xdr:rowOff>
                  </from>
                  <to>
                    <xdr:col>11</xdr:col>
                    <xdr:colOff>495300</xdr:colOff>
                    <xdr:row>52</xdr:row>
                    <xdr:rowOff>38100</xdr:rowOff>
                  </to>
                </anchor>
              </controlPr>
            </control>
          </mc:Choice>
        </mc:AlternateContent>
        <mc:AlternateContent xmlns:mc="http://schemas.openxmlformats.org/markup-compatibility/2006">
          <mc:Choice Requires="x14">
            <control shapeId="33574" r:id="rId809" name="Check Box 806">
              <controlPr defaultSize="0" autoFill="0" autoLine="0" autoPict="0">
                <anchor moveWithCells="1">
                  <from>
                    <xdr:col>11</xdr:col>
                    <xdr:colOff>152400</xdr:colOff>
                    <xdr:row>52</xdr:row>
                    <xdr:rowOff>28575</xdr:rowOff>
                  </from>
                  <to>
                    <xdr:col>11</xdr:col>
                    <xdr:colOff>495300</xdr:colOff>
                    <xdr:row>53</xdr:row>
                    <xdr:rowOff>38100</xdr:rowOff>
                  </to>
                </anchor>
              </controlPr>
            </control>
          </mc:Choice>
        </mc:AlternateContent>
        <mc:AlternateContent xmlns:mc="http://schemas.openxmlformats.org/markup-compatibility/2006">
          <mc:Choice Requires="x14">
            <control shapeId="33575" r:id="rId810" name="Check Box 807">
              <controlPr defaultSize="0" autoFill="0" autoLine="0" autoPict="0">
                <anchor moveWithCells="1">
                  <from>
                    <xdr:col>12</xdr:col>
                    <xdr:colOff>152400</xdr:colOff>
                    <xdr:row>39</xdr:row>
                    <xdr:rowOff>0</xdr:rowOff>
                  </from>
                  <to>
                    <xdr:col>12</xdr:col>
                    <xdr:colOff>495300</xdr:colOff>
                    <xdr:row>40</xdr:row>
                    <xdr:rowOff>38100</xdr:rowOff>
                  </to>
                </anchor>
              </controlPr>
            </control>
          </mc:Choice>
        </mc:AlternateContent>
        <mc:AlternateContent xmlns:mc="http://schemas.openxmlformats.org/markup-compatibility/2006">
          <mc:Choice Requires="x14">
            <control shapeId="33576" r:id="rId811" name="Check Box 808">
              <controlPr defaultSize="0" autoFill="0" autoLine="0" autoPict="0">
                <anchor moveWithCells="1">
                  <from>
                    <xdr:col>12</xdr:col>
                    <xdr:colOff>152400</xdr:colOff>
                    <xdr:row>40</xdr:row>
                    <xdr:rowOff>0</xdr:rowOff>
                  </from>
                  <to>
                    <xdr:col>12</xdr:col>
                    <xdr:colOff>485775</xdr:colOff>
                    <xdr:row>41</xdr:row>
                    <xdr:rowOff>38100</xdr:rowOff>
                  </to>
                </anchor>
              </controlPr>
            </control>
          </mc:Choice>
        </mc:AlternateContent>
        <mc:AlternateContent xmlns:mc="http://schemas.openxmlformats.org/markup-compatibility/2006">
          <mc:Choice Requires="x14">
            <control shapeId="33577" r:id="rId812" name="Check Box 809">
              <controlPr defaultSize="0" autoFill="0" autoLine="0" autoPict="0">
                <anchor moveWithCells="1">
                  <from>
                    <xdr:col>12</xdr:col>
                    <xdr:colOff>152400</xdr:colOff>
                    <xdr:row>41</xdr:row>
                    <xdr:rowOff>0</xdr:rowOff>
                  </from>
                  <to>
                    <xdr:col>12</xdr:col>
                    <xdr:colOff>495300</xdr:colOff>
                    <xdr:row>42</xdr:row>
                    <xdr:rowOff>38100</xdr:rowOff>
                  </to>
                </anchor>
              </controlPr>
            </control>
          </mc:Choice>
        </mc:AlternateContent>
        <mc:AlternateContent xmlns:mc="http://schemas.openxmlformats.org/markup-compatibility/2006">
          <mc:Choice Requires="x14">
            <control shapeId="33578" r:id="rId813" name="Check Box 810">
              <controlPr defaultSize="0" autoFill="0" autoLine="0" autoPict="0">
                <anchor moveWithCells="1">
                  <from>
                    <xdr:col>12</xdr:col>
                    <xdr:colOff>152400</xdr:colOff>
                    <xdr:row>42</xdr:row>
                    <xdr:rowOff>28575</xdr:rowOff>
                  </from>
                  <to>
                    <xdr:col>12</xdr:col>
                    <xdr:colOff>495300</xdr:colOff>
                    <xdr:row>43</xdr:row>
                    <xdr:rowOff>38100</xdr:rowOff>
                  </to>
                </anchor>
              </controlPr>
            </control>
          </mc:Choice>
        </mc:AlternateContent>
        <mc:AlternateContent xmlns:mc="http://schemas.openxmlformats.org/markup-compatibility/2006">
          <mc:Choice Requires="x14">
            <control shapeId="33579" r:id="rId814" name="Check Box 811">
              <controlPr defaultSize="0" autoFill="0" autoLine="0" autoPict="0">
                <anchor moveWithCells="1">
                  <from>
                    <xdr:col>12</xdr:col>
                    <xdr:colOff>152400</xdr:colOff>
                    <xdr:row>43</xdr:row>
                    <xdr:rowOff>28575</xdr:rowOff>
                  </from>
                  <to>
                    <xdr:col>12</xdr:col>
                    <xdr:colOff>495300</xdr:colOff>
                    <xdr:row>44</xdr:row>
                    <xdr:rowOff>38100</xdr:rowOff>
                  </to>
                </anchor>
              </controlPr>
            </control>
          </mc:Choice>
        </mc:AlternateContent>
        <mc:AlternateContent xmlns:mc="http://schemas.openxmlformats.org/markup-compatibility/2006">
          <mc:Choice Requires="x14">
            <control shapeId="33580" r:id="rId815" name="Check Box 812">
              <controlPr defaultSize="0" autoFill="0" autoLine="0" autoPict="0">
                <anchor moveWithCells="1">
                  <from>
                    <xdr:col>12</xdr:col>
                    <xdr:colOff>180975</xdr:colOff>
                    <xdr:row>44</xdr:row>
                    <xdr:rowOff>28575</xdr:rowOff>
                  </from>
                  <to>
                    <xdr:col>12</xdr:col>
                    <xdr:colOff>495300</xdr:colOff>
                    <xdr:row>45</xdr:row>
                    <xdr:rowOff>38100</xdr:rowOff>
                  </to>
                </anchor>
              </controlPr>
            </control>
          </mc:Choice>
        </mc:AlternateContent>
        <mc:AlternateContent xmlns:mc="http://schemas.openxmlformats.org/markup-compatibility/2006">
          <mc:Choice Requires="x14">
            <control shapeId="33581" r:id="rId816" name="Check Box 813">
              <controlPr defaultSize="0" autoFill="0" autoLine="0" autoPict="0">
                <anchor moveWithCells="1">
                  <from>
                    <xdr:col>12</xdr:col>
                    <xdr:colOff>152400</xdr:colOff>
                    <xdr:row>45</xdr:row>
                    <xdr:rowOff>28575</xdr:rowOff>
                  </from>
                  <to>
                    <xdr:col>12</xdr:col>
                    <xdr:colOff>495300</xdr:colOff>
                    <xdr:row>46</xdr:row>
                    <xdr:rowOff>38100</xdr:rowOff>
                  </to>
                </anchor>
              </controlPr>
            </control>
          </mc:Choice>
        </mc:AlternateContent>
        <mc:AlternateContent xmlns:mc="http://schemas.openxmlformats.org/markup-compatibility/2006">
          <mc:Choice Requires="x14">
            <control shapeId="33582" r:id="rId817" name="Check Box 814">
              <controlPr defaultSize="0" autoFill="0" autoLine="0" autoPict="0">
                <anchor moveWithCells="1">
                  <from>
                    <xdr:col>12</xdr:col>
                    <xdr:colOff>180975</xdr:colOff>
                    <xdr:row>46</xdr:row>
                    <xdr:rowOff>0</xdr:rowOff>
                  </from>
                  <to>
                    <xdr:col>12</xdr:col>
                    <xdr:colOff>495300</xdr:colOff>
                    <xdr:row>47</xdr:row>
                    <xdr:rowOff>38100</xdr:rowOff>
                  </to>
                </anchor>
              </controlPr>
            </control>
          </mc:Choice>
        </mc:AlternateContent>
        <mc:AlternateContent xmlns:mc="http://schemas.openxmlformats.org/markup-compatibility/2006">
          <mc:Choice Requires="x14">
            <control shapeId="33583" r:id="rId818" name="Check Box 815">
              <controlPr defaultSize="0" autoFill="0" autoLine="0" autoPict="0">
                <anchor moveWithCells="1">
                  <from>
                    <xdr:col>12</xdr:col>
                    <xdr:colOff>180975</xdr:colOff>
                    <xdr:row>47</xdr:row>
                    <xdr:rowOff>28575</xdr:rowOff>
                  </from>
                  <to>
                    <xdr:col>12</xdr:col>
                    <xdr:colOff>495300</xdr:colOff>
                    <xdr:row>48</xdr:row>
                    <xdr:rowOff>38100</xdr:rowOff>
                  </to>
                </anchor>
              </controlPr>
            </control>
          </mc:Choice>
        </mc:AlternateContent>
        <mc:AlternateContent xmlns:mc="http://schemas.openxmlformats.org/markup-compatibility/2006">
          <mc:Choice Requires="x14">
            <control shapeId="33584" r:id="rId819" name="Check Box 816">
              <controlPr defaultSize="0" autoFill="0" autoLine="0" autoPict="0">
                <anchor moveWithCells="1">
                  <from>
                    <xdr:col>12</xdr:col>
                    <xdr:colOff>152400</xdr:colOff>
                    <xdr:row>48</xdr:row>
                    <xdr:rowOff>28575</xdr:rowOff>
                  </from>
                  <to>
                    <xdr:col>12</xdr:col>
                    <xdr:colOff>495300</xdr:colOff>
                    <xdr:row>49</xdr:row>
                    <xdr:rowOff>38100</xdr:rowOff>
                  </to>
                </anchor>
              </controlPr>
            </control>
          </mc:Choice>
        </mc:AlternateContent>
        <mc:AlternateContent xmlns:mc="http://schemas.openxmlformats.org/markup-compatibility/2006">
          <mc:Choice Requires="x14">
            <control shapeId="33585" r:id="rId820" name="Check Box 817">
              <controlPr defaultSize="0" autoFill="0" autoLine="0" autoPict="0">
                <anchor moveWithCells="1">
                  <from>
                    <xdr:col>12</xdr:col>
                    <xdr:colOff>152400</xdr:colOff>
                    <xdr:row>49</xdr:row>
                    <xdr:rowOff>28575</xdr:rowOff>
                  </from>
                  <to>
                    <xdr:col>12</xdr:col>
                    <xdr:colOff>495300</xdr:colOff>
                    <xdr:row>50</xdr:row>
                    <xdr:rowOff>38100</xdr:rowOff>
                  </to>
                </anchor>
              </controlPr>
            </control>
          </mc:Choice>
        </mc:AlternateContent>
        <mc:AlternateContent xmlns:mc="http://schemas.openxmlformats.org/markup-compatibility/2006">
          <mc:Choice Requires="x14">
            <control shapeId="33586" r:id="rId821" name="Check Box 818">
              <controlPr defaultSize="0" autoFill="0" autoLine="0" autoPict="0">
                <anchor moveWithCells="1">
                  <from>
                    <xdr:col>12</xdr:col>
                    <xdr:colOff>152400</xdr:colOff>
                    <xdr:row>50</xdr:row>
                    <xdr:rowOff>28575</xdr:rowOff>
                  </from>
                  <to>
                    <xdr:col>12</xdr:col>
                    <xdr:colOff>495300</xdr:colOff>
                    <xdr:row>51</xdr:row>
                    <xdr:rowOff>38100</xdr:rowOff>
                  </to>
                </anchor>
              </controlPr>
            </control>
          </mc:Choice>
        </mc:AlternateContent>
        <mc:AlternateContent xmlns:mc="http://schemas.openxmlformats.org/markup-compatibility/2006">
          <mc:Choice Requires="x14">
            <control shapeId="33587" r:id="rId822" name="Check Box 819">
              <controlPr defaultSize="0" autoFill="0" autoLine="0" autoPict="0">
                <anchor moveWithCells="1">
                  <from>
                    <xdr:col>12</xdr:col>
                    <xdr:colOff>152400</xdr:colOff>
                    <xdr:row>51</xdr:row>
                    <xdr:rowOff>28575</xdr:rowOff>
                  </from>
                  <to>
                    <xdr:col>12</xdr:col>
                    <xdr:colOff>495300</xdr:colOff>
                    <xdr:row>52</xdr:row>
                    <xdr:rowOff>38100</xdr:rowOff>
                  </to>
                </anchor>
              </controlPr>
            </control>
          </mc:Choice>
        </mc:AlternateContent>
        <mc:AlternateContent xmlns:mc="http://schemas.openxmlformats.org/markup-compatibility/2006">
          <mc:Choice Requires="x14">
            <control shapeId="33588" r:id="rId823" name="Check Box 820">
              <controlPr defaultSize="0" autoFill="0" autoLine="0" autoPict="0">
                <anchor moveWithCells="1">
                  <from>
                    <xdr:col>12</xdr:col>
                    <xdr:colOff>152400</xdr:colOff>
                    <xdr:row>52</xdr:row>
                    <xdr:rowOff>28575</xdr:rowOff>
                  </from>
                  <to>
                    <xdr:col>12</xdr:col>
                    <xdr:colOff>495300</xdr:colOff>
                    <xdr:row>53</xdr:row>
                    <xdr:rowOff>38100</xdr:rowOff>
                  </to>
                </anchor>
              </controlPr>
            </control>
          </mc:Choice>
        </mc:AlternateContent>
        <mc:AlternateContent xmlns:mc="http://schemas.openxmlformats.org/markup-compatibility/2006">
          <mc:Choice Requires="x14">
            <control shapeId="33589" r:id="rId824" name="Check Box 821">
              <controlPr defaultSize="0" autoFill="0" autoLine="0" autoPict="0">
                <anchor moveWithCells="1">
                  <from>
                    <xdr:col>13</xdr:col>
                    <xdr:colOff>152400</xdr:colOff>
                    <xdr:row>39</xdr:row>
                    <xdr:rowOff>0</xdr:rowOff>
                  </from>
                  <to>
                    <xdr:col>13</xdr:col>
                    <xdr:colOff>495300</xdr:colOff>
                    <xdr:row>40</xdr:row>
                    <xdr:rowOff>38100</xdr:rowOff>
                  </to>
                </anchor>
              </controlPr>
            </control>
          </mc:Choice>
        </mc:AlternateContent>
        <mc:AlternateContent xmlns:mc="http://schemas.openxmlformats.org/markup-compatibility/2006">
          <mc:Choice Requires="x14">
            <control shapeId="33590" r:id="rId825" name="Check Box 822">
              <controlPr defaultSize="0" autoFill="0" autoLine="0" autoPict="0">
                <anchor moveWithCells="1">
                  <from>
                    <xdr:col>13</xdr:col>
                    <xdr:colOff>152400</xdr:colOff>
                    <xdr:row>40</xdr:row>
                    <xdr:rowOff>0</xdr:rowOff>
                  </from>
                  <to>
                    <xdr:col>13</xdr:col>
                    <xdr:colOff>485775</xdr:colOff>
                    <xdr:row>41</xdr:row>
                    <xdr:rowOff>38100</xdr:rowOff>
                  </to>
                </anchor>
              </controlPr>
            </control>
          </mc:Choice>
        </mc:AlternateContent>
        <mc:AlternateContent xmlns:mc="http://schemas.openxmlformats.org/markup-compatibility/2006">
          <mc:Choice Requires="x14">
            <control shapeId="33591" r:id="rId826" name="Check Box 823">
              <controlPr defaultSize="0" autoFill="0" autoLine="0" autoPict="0">
                <anchor moveWithCells="1">
                  <from>
                    <xdr:col>13</xdr:col>
                    <xdr:colOff>152400</xdr:colOff>
                    <xdr:row>41</xdr:row>
                    <xdr:rowOff>0</xdr:rowOff>
                  </from>
                  <to>
                    <xdr:col>13</xdr:col>
                    <xdr:colOff>495300</xdr:colOff>
                    <xdr:row>42</xdr:row>
                    <xdr:rowOff>38100</xdr:rowOff>
                  </to>
                </anchor>
              </controlPr>
            </control>
          </mc:Choice>
        </mc:AlternateContent>
        <mc:AlternateContent xmlns:mc="http://schemas.openxmlformats.org/markup-compatibility/2006">
          <mc:Choice Requires="x14">
            <control shapeId="33592" r:id="rId827" name="Check Box 824">
              <controlPr defaultSize="0" autoFill="0" autoLine="0" autoPict="0">
                <anchor moveWithCells="1">
                  <from>
                    <xdr:col>13</xdr:col>
                    <xdr:colOff>152400</xdr:colOff>
                    <xdr:row>42</xdr:row>
                    <xdr:rowOff>28575</xdr:rowOff>
                  </from>
                  <to>
                    <xdr:col>13</xdr:col>
                    <xdr:colOff>495300</xdr:colOff>
                    <xdr:row>43</xdr:row>
                    <xdr:rowOff>38100</xdr:rowOff>
                  </to>
                </anchor>
              </controlPr>
            </control>
          </mc:Choice>
        </mc:AlternateContent>
        <mc:AlternateContent xmlns:mc="http://schemas.openxmlformats.org/markup-compatibility/2006">
          <mc:Choice Requires="x14">
            <control shapeId="33593" r:id="rId828" name="Check Box 825">
              <controlPr defaultSize="0" autoFill="0" autoLine="0" autoPict="0">
                <anchor moveWithCells="1">
                  <from>
                    <xdr:col>13</xdr:col>
                    <xdr:colOff>152400</xdr:colOff>
                    <xdr:row>43</xdr:row>
                    <xdr:rowOff>28575</xdr:rowOff>
                  </from>
                  <to>
                    <xdr:col>13</xdr:col>
                    <xdr:colOff>495300</xdr:colOff>
                    <xdr:row>44</xdr:row>
                    <xdr:rowOff>38100</xdr:rowOff>
                  </to>
                </anchor>
              </controlPr>
            </control>
          </mc:Choice>
        </mc:AlternateContent>
        <mc:AlternateContent xmlns:mc="http://schemas.openxmlformats.org/markup-compatibility/2006">
          <mc:Choice Requires="x14">
            <control shapeId="33594" r:id="rId829" name="Check Box 826">
              <controlPr defaultSize="0" autoFill="0" autoLine="0" autoPict="0">
                <anchor moveWithCells="1">
                  <from>
                    <xdr:col>13</xdr:col>
                    <xdr:colOff>180975</xdr:colOff>
                    <xdr:row>44</xdr:row>
                    <xdr:rowOff>28575</xdr:rowOff>
                  </from>
                  <to>
                    <xdr:col>13</xdr:col>
                    <xdr:colOff>495300</xdr:colOff>
                    <xdr:row>45</xdr:row>
                    <xdr:rowOff>38100</xdr:rowOff>
                  </to>
                </anchor>
              </controlPr>
            </control>
          </mc:Choice>
        </mc:AlternateContent>
        <mc:AlternateContent xmlns:mc="http://schemas.openxmlformats.org/markup-compatibility/2006">
          <mc:Choice Requires="x14">
            <control shapeId="33595" r:id="rId830" name="Check Box 827">
              <controlPr defaultSize="0" autoFill="0" autoLine="0" autoPict="0">
                <anchor moveWithCells="1">
                  <from>
                    <xdr:col>13</xdr:col>
                    <xdr:colOff>152400</xdr:colOff>
                    <xdr:row>45</xdr:row>
                    <xdr:rowOff>28575</xdr:rowOff>
                  </from>
                  <to>
                    <xdr:col>13</xdr:col>
                    <xdr:colOff>495300</xdr:colOff>
                    <xdr:row>46</xdr:row>
                    <xdr:rowOff>38100</xdr:rowOff>
                  </to>
                </anchor>
              </controlPr>
            </control>
          </mc:Choice>
        </mc:AlternateContent>
        <mc:AlternateContent xmlns:mc="http://schemas.openxmlformats.org/markup-compatibility/2006">
          <mc:Choice Requires="x14">
            <control shapeId="33596" r:id="rId831" name="Check Box 828">
              <controlPr defaultSize="0" autoFill="0" autoLine="0" autoPict="0">
                <anchor moveWithCells="1">
                  <from>
                    <xdr:col>13</xdr:col>
                    <xdr:colOff>180975</xdr:colOff>
                    <xdr:row>46</xdr:row>
                    <xdr:rowOff>0</xdr:rowOff>
                  </from>
                  <to>
                    <xdr:col>13</xdr:col>
                    <xdr:colOff>495300</xdr:colOff>
                    <xdr:row>47</xdr:row>
                    <xdr:rowOff>38100</xdr:rowOff>
                  </to>
                </anchor>
              </controlPr>
            </control>
          </mc:Choice>
        </mc:AlternateContent>
        <mc:AlternateContent xmlns:mc="http://schemas.openxmlformats.org/markup-compatibility/2006">
          <mc:Choice Requires="x14">
            <control shapeId="33597" r:id="rId832" name="Check Box 829">
              <controlPr defaultSize="0" autoFill="0" autoLine="0" autoPict="0">
                <anchor moveWithCells="1">
                  <from>
                    <xdr:col>13</xdr:col>
                    <xdr:colOff>180975</xdr:colOff>
                    <xdr:row>47</xdr:row>
                    <xdr:rowOff>28575</xdr:rowOff>
                  </from>
                  <to>
                    <xdr:col>13</xdr:col>
                    <xdr:colOff>495300</xdr:colOff>
                    <xdr:row>48</xdr:row>
                    <xdr:rowOff>38100</xdr:rowOff>
                  </to>
                </anchor>
              </controlPr>
            </control>
          </mc:Choice>
        </mc:AlternateContent>
        <mc:AlternateContent xmlns:mc="http://schemas.openxmlformats.org/markup-compatibility/2006">
          <mc:Choice Requires="x14">
            <control shapeId="33598" r:id="rId833" name="Check Box 830">
              <controlPr defaultSize="0" autoFill="0" autoLine="0" autoPict="0">
                <anchor moveWithCells="1">
                  <from>
                    <xdr:col>13</xdr:col>
                    <xdr:colOff>152400</xdr:colOff>
                    <xdr:row>48</xdr:row>
                    <xdr:rowOff>28575</xdr:rowOff>
                  </from>
                  <to>
                    <xdr:col>13</xdr:col>
                    <xdr:colOff>495300</xdr:colOff>
                    <xdr:row>49</xdr:row>
                    <xdr:rowOff>38100</xdr:rowOff>
                  </to>
                </anchor>
              </controlPr>
            </control>
          </mc:Choice>
        </mc:AlternateContent>
        <mc:AlternateContent xmlns:mc="http://schemas.openxmlformats.org/markup-compatibility/2006">
          <mc:Choice Requires="x14">
            <control shapeId="33599" r:id="rId834" name="Check Box 831">
              <controlPr defaultSize="0" autoFill="0" autoLine="0" autoPict="0">
                <anchor moveWithCells="1">
                  <from>
                    <xdr:col>13</xdr:col>
                    <xdr:colOff>152400</xdr:colOff>
                    <xdr:row>49</xdr:row>
                    <xdr:rowOff>28575</xdr:rowOff>
                  </from>
                  <to>
                    <xdr:col>13</xdr:col>
                    <xdr:colOff>495300</xdr:colOff>
                    <xdr:row>50</xdr:row>
                    <xdr:rowOff>38100</xdr:rowOff>
                  </to>
                </anchor>
              </controlPr>
            </control>
          </mc:Choice>
        </mc:AlternateContent>
        <mc:AlternateContent xmlns:mc="http://schemas.openxmlformats.org/markup-compatibility/2006">
          <mc:Choice Requires="x14">
            <control shapeId="33600" r:id="rId835" name="Check Box 832">
              <controlPr defaultSize="0" autoFill="0" autoLine="0" autoPict="0">
                <anchor moveWithCells="1">
                  <from>
                    <xdr:col>13</xdr:col>
                    <xdr:colOff>152400</xdr:colOff>
                    <xdr:row>50</xdr:row>
                    <xdr:rowOff>28575</xdr:rowOff>
                  </from>
                  <to>
                    <xdr:col>13</xdr:col>
                    <xdr:colOff>495300</xdr:colOff>
                    <xdr:row>51</xdr:row>
                    <xdr:rowOff>38100</xdr:rowOff>
                  </to>
                </anchor>
              </controlPr>
            </control>
          </mc:Choice>
        </mc:AlternateContent>
        <mc:AlternateContent xmlns:mc="http://schemas.openxmlformats.org/markup-compatibility/2006">
          <mc:Choice Requires="x14">
            <control shapeId="33601" r:id="rId836" name="Check Box 833">
              <controlPr defaultSize="0" autoFill="0" autoLine="0" autoPict="0">
                <anchor moveWithCells="1">
                  <from>
                    <xdr:col>13</xdr:col>
                    <xdr:colOff>152400</xdr:colOff>
                    <xdr:row>51</xdr:row>
                    <xdr:rowOff>28575</xdr:rowOff>
                  </from>
                  <to>
                    <xdr:col>13</xdr:col>
                    <xdr:colOff>495300</xdr:colOff>
                    <xdr:row>52</xdr:row>
                    <xdr:rowOff>38100</xdr:rowOff>
                  </to>
                </anchor>
              </controlPr>
            </control>
          </mc:Choice>
        </mc:AlternateContent>
        <mc:AlternateContent xmlns:mc="http://schemas.openxmlformats.org/markup-compatibility/2006">
          <mc:Choice Requires="x14">
            <control shapeId="33602" r:id="rId837" name="Check Box 834">
              <controlPr defaultSize="0" autoFill="0" autoLine="0" autoPict="0">
                <anchor moveWithCells="1">
                  <from>
                    <xdr:col>13</xdr:col>
                    <xdr:colOff>152400</xdr:colOff>
                    <xdr:row>52</xdr:row>
                    <xdr:rowOff>28575</xdr:rowOff>
                  </from>
                  <to>
                    <xdr:col>13</xdr:col>
                    <xdr:colOff>495300</xdr:colOff>
                    <xdr:row>53</xdr:row>
                    <xdr:rowOff>38100</xdr:rowOff>
                  </to>
                </anchor>
              </controlPr>
            </control>
          </mc:Choice>
        </mc:AlternateContent>
        <mc:AlternateContent xmlns:mc="http://schemas.openxmlformats.org/markup-compatibility/2006">
          <mc:Choice Requires="x14">
            <control shapeId="33603" r:id="rId838" name="Check Box 835">
              <controlPr defaultSize="0" autoFill="0" autoLine="0" autoPict="0">
                <anchor moveWithCells="1">
                  <from>
                    <xdr:col>14</xdr:col>
                    <xdr:colOff>152400</xdr:colOff>
                    <xdr:row>39</xdr:row>
                    <xdr:rowOff>0</xdr:rowOff>
                  </from>
                  <to>
                    <xdr:col>14</xdr:col>
                    <xdr:colOff>495300</xdr:colOff>
                    <xdr:row>40</xdr:row>
                    <xdr:rowOff>38100</xdr:rowOff>
                  </to>
                </anchor>
              </controlPr>
            </control>
          </mc:Choice>
        </mc:AlternateContent>
        <mc:AlternateContent xmlns:mc="http://schemas.openxmlformats.org/markup-compatibility/2006">
          <mc:Choice Requires="x14">
            <control shapeId="33604" r:id="rId839" name="Check Box 836">
              <controlPr defaultSize="0" autoFill="0" autoLine="0" autoPict="0">
                <anchor moveWithCells="1">
                  <from>
                    <xdr:col>14</xdr:col>
                    <xdr:colOff>152400</xdr:colOff>
                    <xdr:row>40</xdr:row>
                    <xdr:rowOff>0</xdr:rowOff>
                  </from>
                  <to>
                    <xdr:col>14</xdr:col>
                    <xdr:colOff>485775</xdr:colOff>
                    <xdr:row>41</xdr:row>
                    <xdr:rowOff>38100</xdr:rowOff>
                  </to>
                </anchor>
              </controlPr>
            </control>
          </mc:Choice>
        </mc:AlternateContent>
        <mc:AlternateContent xmlns:mc="http://schemas.openxmlformats.org/markup-compatibility/2006">
          <mc:Choice Requires="x14">
            <control shapeId="33605" r:id="rId840" name="Check Box 837">
              <controlPr defaultSize="0" autoFill="0" autoLine="0" autoPict="0">
                <anchor moveWithCells="1">
                  <from>
                    <xdr:col>14</xdr:col>
                    <xdr:colOff>152400</xdr:colOff>
                    <xdr:row>41</xdr:row>
                    <xdr:rowOff>0</xdr:rowOff>
                  </from>
                  <to>
                    <xdr:col>14</xdr:col>
                    <xdr:colOff>495300</xdr:colOff>
                    <xdr:row>42</xdr:row>
                    <xdr:rowOff>38100</xdr:rowOff>
                  </to>
                </anchor>
              </controlPr>
            </control>
          </mc:Choice>
        </mc:AlternateContent>
        <mc:AlternateContent xmlns:mc="http://schemas.openxmlformats.org/markup-compatibility/2006">
          <mc:Choice Requires="x14">
            <control shapeId="33606" r:id="rId841" name="Check Box 838">
              <controlPr defaultSize="0" autoFill="0" autoLine="0" autoPict="0">
                <anchor moveWithCells="1">
                  <from>
                    <xdr:col>14</xdr:col>
                    <xdr:colOff>152400</xdr:colOff>
                    <xdr:row>42</xdr:row>
                    <xdr:rowOff>28575</xdr:rowOff>
                  </from>
                  <to>
                    <xdr:col>14</xdr:col>
                    <xdr:colOff>495300</xdr:colOff>
                    <xdr:row>43</xdr:row>
                    <xdr:rowOff>38100</xdr:rowOff>
                  </to>
                </anchor>
              </controlPr>
            </control>
          </mc:Choice>
        </mc:AlternateContent>
        <mc:AlternateContent xmlns:mc="http://schemas.openxmlformats.org/markup-compatibility/2006">
          <mc:Choice Requires="x14">
            <control shapeId="33607" r:id="rId842" name="Check Box 839">
              <controlPr defaultSize="0" autoFill="0" autoLine="0" autoPict="0">
                <anchor moveWithCells="1">
                  <from>
                    <xdr:col>14</xdr:col>
                    <xdr:colOff>152400</xdr:colOff>
                    <xdr:row>43</xdr:row>
                    <xdr:rowOff>28575</xdr:rowOff>
                  </from>
                  <to>
                    <xdr:col>14</xdr:col>
                    <xdr:colOff>495300</xdr:colOff>
                    <xdr:row>44</xdr:row>
                    <xdr:rowOff>38100</xdr:rowOff>
                  </to>
                </anchor>
              </controlPr>
            </control>
          </mc:Choice>
        </mc:AlternateContent>
        <mc:AlternateContent xmlns:mc="http://schemas.openxmlformats.org/markup-compatibility/2006">
          <mc:Choice Requires="x14">
            <control shapeId="33608" r:id="rId843" name="Check Box 840">
              <controlPr defaultSize="0" autoFill="0" autoLine="0" autoPict="0">
                <anchor moveWithCells="1">
                  <from>
                    <xdr:col>14</xdr:col>
                    <xdr:colOff>180975</xdr:colOff>
                    <xdr:row>44</xdr:row>
                    <xdr:rowOff>28575</xdr:rowOff>
                  </from>
                  <to>
                    <xdr:col>14</xdr:col>
                    <xdr:colOff>495300</xdr:colOff>
                    <xdr:row>45</xdr:row>
                    <xdr:rowOff>38100</xdr:rowOff>
                  </to>
                </anchor>
              </controlPr>
            </control>
          </mc:Choice>
        </mc:AlternateContent>
        <mc:AlternateContent xmlns:mc="http://schemas.openxmlformats.org/markup-compatibility/2006">
          <mc:Choice Requires="x14">
            <control shapeId="33609" r:id="rId844" name="Check Box 841">
              <controlPr defaultSize="0" autoFill="0" autoLine="0" autoPict="0">
                <anchor moveWithCells="1">
                  <from>
                    <xdr:col>14</xdr:col>
                    <xdr:colOff>152400</xdr:colOff>
                    <xdr:row>45</xdr:row>
                    <xdr:rowOff>28575</xdr:rowOff>
                  </from>
                  <to>
                    <xdr:col>14</xdr:col>
                    <xdr:colOff>495300</xdr:colOff>
                    <xdr:row>46</xdr:row>
                    <xdr:rowOff>38100</xdr:rowOff>
                  </to>
                </anchor>
              </controlPr>
            </control>
          </mc:Choice>
        </mc:AlternateContent>
        <mc:AlternateContent xmlns:mc="http://schemas.openxmlformats.org/markup-compatibility/2006">
          <mc:Choice Requires="x14">
            <control shapeId="33610" r:id="rId845" name="Check Box 842">
              <controlPr defaultSize="0" autoFill="0" autoLine="0" autoPict="0">
                <anchor moveWithCells="1">
                  <from>
                    <xdr:col>14</xdr:col>
                    <xdr:colOff>180975</xdr:colOff>
                    <xdr:row>46</xdr:row>
                    <xdr:rowOff>0</xdr:rowOff>
                  </from>
                  <to>
                    <xdr:col>14</xdr:col>
                    <xdr:colOff>495300</xdr:colOff>
                    <xdr:row>47</xdr:row>
                    <xdr:rowOff>38100</xdr:rowOff>
                  </to>
                </anchor>
              </controlPr>
            </control>
          </mc:Choice>
        </mc:AlternateContent>
        <mc:AlternateContent xmlns:mc="http://schemas.openxmlformats.org/markup-compatibility/2006">
          <mc:Choice Requires="x14">
            <control shapeId="33611" r:id="rId846" name="Check Box 843">
              <controlPr defaultSize="0" autoFill="0" autoLine="0" autoPict="0">
                <anchor moveWithCells="1">
                  <from>
                    <xdr:col>14</xdr:col>
                    <xdr:colOff>180975</xdr:colOff>
                    <xdr:row>47</xdr:row>
                    <xdr:rowOff>28575</xdr:rowOff>
                  </from>
                  <to>
                    <xdr:col>14</xdr:col>
                    <xdr:colOff>495300</xdr:colOff>
                    <xdr:row>48</xdr:row>
                    <xdr:rowOff>38100</xdr:rowOff>
                  </to>
                </anchor>
              </controlPr>
            </control>
          </mc:Choice>
        </mc:AlternateContent>
        <mc:AlternateContent xmlns:mc="http://schemas.openxmlformats.org/markup-compatibility/2006">
          <mc:Choice Requires="x14">
            <control shapeId="33612" r:id="rId847" name="Check Box 844">
              <controlPr defaultSize="0" autoFill="0" autoLine="0" autoPict="0">
                <anchor moveWithCells="1">
                  <from>
                    <xdr:col>14</xdr:col>
                    <xdr:colOff>180975</xdr:colOff>
                    <xdr:row>48</xdr:row>
                    <xdr:rowOff>28575</xdr:rowOff>
                  </from>
                  <to>
                    <xdr:col>14</xdr:col>
                    <xdr:colOff>495300</xdr:colOff>
                    <xdr:row>49</xdr:row>
                    <xdr:rowOff>38100</xdr:rowOff>
                  </to>
                </anchor>
              </controlPr>
            </control>
          </mc:Choice>
        </mc:AlternateContent>
        <mc:AlternateContent xmlns:mc="http://schemas.openxmlformats.org/markup-compatibility/2006">
          <mc:Choice Requires="x14">
            <control shapeId="33613" r:id="rId848" name="Check Box 845">
              <controlPr defaultSize="0" autoFill="0" autoLine="0" autoPict="0">
                <anchor moveWithCells="1">
                  <from>
                    <xdr:col>14</xdr:col>
                    <xdr:colOff>152400</xdr:colOff>
                    <xdr:row>49</xdr:row>
                    <xdr:rowOff>28575</xdr:rowOff>
                  </from>
                  <to>
                    <xdr:col>14</xdr:col>
                    <xdr:colOff>495300</xdr:colOff>
                    <xdr:row>50</xdr:row>
                    <xdr:rowOff>38100</xdr:rowOff>
                  </to>
                </anchor>
              </controlPr>
            </control>
          </mc:Choice>
        </mc:AlternateContent>
        <mc:AlternateContent xmlns:mc="http://schemas.openxmlformats.org/markup-compatibility/2006">
          <mc:Choice Requires="x14">
            <control shapeId="33614" r:id="rId849" name="Check Box 846">
              <controlPr defaultSize="0" autoFill="0" autoLine="0" autoPict="0">
                <anchor moveWithCells="1">
                  <from>
                    <xdr:col>14</xdr:col>
                    <xdr:colOff>152400</xdr:colOff>
                    <xdr:row>50</xdr:row>
                    <xdr:rowOff>28575</xdr:rowOff>
                  </from>
                  <to>
                    <xdr:col>14</xdr:col>
                    <xdr:colOff>495300</xdr:colOff>
                    <xdr:row>51</xdr:row>
                    <xdr:rowOff>38100</xdr:rowOff>
                  </to>
                </anchor>
              </controlPr>
            </control>
          </mc:Choice>
        </mc:AlternateContent>
        <mc:AlternateContent xmlns:mc="http://schemas.openxmlformats.org/markup-compatibility/2006">
          <mc:Choice Requires="x14">
            <control shapeId="33615" r:id="rId850" name="Check Box 847">
              <controlPr defaultSize="0" autoFill="0" autoLine="0" autoPict="0">
                <anchor moveWithCells="1">
                  <from>
                    <xdr:col>14</xdr:col>
                    <xdr:colOff>152400</xdr:colOff>
                    <xdr:row>51</xdr:row>
                    <xdr:rowOff>28575</xdr:rowOff>
                  </from>
                  <to>
                    <xdr:col>14</xdr:col>
                    <xdr:colOff>495300</xdr:colOff>
                    <xdr:row>52</xdr:row>
                    <xdr:rowOff>38100</xdr:rowOff>
                  </to>
                </anchor>
              </controlPr>
            </control>
          </mc:Choice>
        </mc:AlternateContent>
        <mc:AlternateContent xmlns:mc="http://schemas.openxmlformats.org/markup-compatibility/2006">
          <mc:Choice Requires="x14">
            <control shapeId="33616" r:id="rId851" name="Check Box 848">
              <controlPr defaultSize="0" autoFill="0" autoLine="0" autoPict="0">
                <anchor moveWithCells="1">
                  <from>
                    <xdr:col>14</xdr:col>
                    <xdr:colOff>152400</xdr:colOff>
                    <xdr:row>52</xdr:row>
                    <xdr:rowOff>28575</xdr:rowOff>
                  </from>
                  <to>
                    <xdr:col>14</xdr:col>
                    <xdr:colOff>495300</xdr:colOff>
                    <xdr:row>53</xdr:row>
                    <xdr:rowOff>38100</xdr:rowOff>
                  </to>
                </anchor>
              </controlPr>
            </control>
          </mc:Choice>
        </mc:AlternateContent>
        <mc:AlternateContent xmlns:mc="http://schemas.openxmlformats.org/markup-compatibility/2006">
          <mc:Choice Requires="x14">
            <control shapeId="33617" r:id="rId852" name="Check Box 849">
              <controlPr defaultSize="0" autoFill="0" autoLine="0" autoPict="0">
                <anchor moveWithCells="1">
                  <from>
                    <xdr:col>15</xdr:col>
                    <xdr:colOff>152400</xdr:colOff>
                    <xdr:row>39</xdr:row>
                    <xdr:rowOff>0</xdr:rowOff>
                  </from>
                  <to>
                    <xdr:col>15</xdr:col>
                    <xdr:colOff>495300</xdr:colOff>
                    <xdr:row>40</xdr:row>
                    <xdr:rowOff>38100</xdr:rowOff>
                  </to>
                </anchor>
              </controlPr>
            </control>
          </mc:Choice>
        </mc:AlternateContent>
        <mc:AlternateContent xmlns:mc="http://schemas.openxmlformats.org/markup-compatibility/2006">
          <mc:Choice Requires="x14">
            <control shapeId="33618" r:id="rId853" name="Check Box 850">
              <controlPr defaultSize="0" autoFill="0" autoLine="0" autoPict="0">
                <anchor moveWithCells="1">
                  <from>
                    <xdr:col>15</xdr:col>
                    <xdr:colOff>152400</xdr:colOff>
                    <xdr:row>40</xdr:row>
                    <xdr:rowOff>0</xdr:rowOff>
                  </from>
                  <to>
                    <xdr:col>15</xdr:col>
                    <xdr:colOff>485775</xdr:colOff>
                    <xdr:row>41</xdr:row>
                    <xdr:rowOff>38100</xdr:rowOff>
                  </to>
                </anchor>
              </controlPr>
            </control>
          </mc:Choice>
        </mc:AlternateContent>
        <mc:AlternateContent xmlns:mc="http://schemas.openxmlformats.org/markup-compatibility/2006">
          <mc:Choice Requires="x14">
            <control shapeId="33619" r:id="rId854" name="Check Box 851">
              <controlPr defaultSize="0" autoFill="0" autoLine="0" autoPict="0">
                <anchor moveWithCells="1">
                  <from>
                    <xdr:col>15</xdr:col>
                    <xdr:colOff>152400</xdr:colOff>
                    <xdr:row>41</xdr:row>
                    <xdr:rowOff>0</xdr:rowOff>
                  </from>
                  <to>
                    <xdr:col>15</xdr:col>
                    <xdr:colOff>495300</xdr:colOff>
                    <xdr:row>42</xdr:row>
                    <xdr:rowOff>38100</xdr:rowOff>
                  </to>
                </anchor>
              </controlPr>
            </control>
          </mc:Choice>
        </mc:AlternateContent>
        <mc:AlternateContent xmlns:mc="http://schemas.openxmlformats.org/markup-compatibility/2006">
          <mc:Choice Requires="x14">
            <control shapeId="33620" r:id="rId855" name="Check Box 852">
              <controlPr defaultSize="0" autoFill="0" autoLine="0" autoPict="0">
                <anchor moveWithCells="1">
                  <from>
                    <xdr:col>15</xdr:col>
                    <xdr:colOff>152400</xdr:colOff>
                    <xdr:row>42</xdr:row>
                    <xdr:rowOff>28575</xdr:rowOff>
                  </from>
                  <to>
                    <xdr:col>15</xdr:col>
                    <xdr:colOff>495300</xdr:colOff>
                    <xdr:row>43</xdr:row>
                    <xdr:rowOff>38100</xdr:rowOff>
                  </to>
                </anchor>
              </controlPr>
            </control>
          </mc:Choice>
        </mc:AlternateContent>
        <mc:AlternateContent xmlns:mc="http://schemas.openxmlformats.org/markup-compatibility/2006">
          <mc:Choice Requires="x14">
            <control shapeId="33621" r:id="rId856" name="Check Box 853">
              <controlPr defaultSize="0" autoFill="0" autoLine="0" autoPict="0">
                <anchor moveWithCells="1">
                  <from>
                    <xdr:col>15</xdr:col>
                    <xdr:colOff>152400</xdr:colOff>
                    <xdr:row>43</xdr:row>
                    <xdr:rowOff>28575</xdr:rowOff>
                  </from>
                  <to>
                    <xdr:col>15</xdr:col>
                    <xdr:colOff>495300</xdr:colOff>
                    <xdr:row>44</xdr:row>
                    <xdr:rowOff>38100</xdr:rowOff>
                  </to>
                </anchor>
              </controlPr>
            </control>
          </mc:Choice>
        </mc:AlternateContent>
        <mc:AlternateContent xmlns:mc="http://schemas.openxmlformats.org/markup-compatibility/2006">
          <mc:Choice Requires="x14">
            <control shapeId="33622" r:id="rId857" name="Check Box 854">
              <controlPr defaultSize="0" autoFill="0" autoLine="0" autoPict="0">
                <anchor moveWithCells="1">
                  <from>
                    <xdr:col>15</xdr:col>
                    <xdr:colOff>180975</xdr:colOff>
                    <xdr:row>44</xdr:row>
                    <xdr:rowOff>28575</xdr:rowOff>
                  </from>
                  <to>
                    <xdr:col>15</xdr:col>
                    <xdr:colOff>495300</xdr:colOff>
                    <xdr:row>45</xdr:row>
                    <xdr:rowOff>38100</xdr:rowOff>
                  </to>
                </anchor>
              </controlPr>
            </control>
          </mc:Choice>
        </mc:AlternateContent>
        <mc:AlternateContent xmlns:mc="http://schemas.openxmlformats.org/markup-compatibility/2006">
          <mc:Choice Requires="x14">
            <control shapeId="33623" r:id="rId858" name="Check Box 855">
              <controlPr defaultSize="0" autoFill="0" autoLine="0" autoPict="0">
                <anchor moveWithCells="1">
                  <from>
                    <xdr:col>15</xdr:col>
                    <xdr:colOff>152400</xdr:colOff>
                    <xdr:row>45</xdr:row>
                    <xdr:rowOff>28575</xdr:rowOff>
                  </from>
                  <to>
                    <xdr:col>15</xdr:col>
                    <xdr:colOff>495300</xdr:colOff>
                    <xdr:row>46</xdr:row>
                    <xdr:rowOff>38100</xdr:rowOff>
                  </to>
                </anchor>
              </controlPr>
            </control>
          </mc:Choice>
        </mc:AlternateContent>
        <mc:AlternateContent xmlns:mc="http://schemas.openxmlformats.org/markup-compatibility/2006">
          <mc:Choice Requires="x14">
            <control shapeId="33624" r:id="rId859" name="Check Box 856">
              <controlPr defaultSize="0" autoFill="0" autoLine="0" autoPict="0">
                <anchor moveWithCells="1">
                  <from>
                    <xdr:col>15</xdr:col>
                    <xdr:colOff>180975</xdr:colOff>
                    <xdr:row>46</xdr:row>
                    <xdr:rowOff>0</xdr:rowOff>
                  </from>
                  <to>
                    <xdr:col>15</xdr:col>
                    <xdr:colOff>495300</xdr:colOff>
                    <xdr:row>47</xdr:row>
                    <xdr:rowOff>38100</xdr:rowOff>
                  </to>
                </anchor>
              </controlPr>
            </control>
          </mc:Choice>
        </mc:AlternateContent>
        <mc:AlternateContent xmlns:mc="http://schemas.openxmlformats.org/markup-compatibility/2006">
          <mc:Choice Requires="x14">
            <control shapeId="33625" r:id="rId860" name="Check Box 857">
              <controlPr defaultSize="0" autoFill="0" autoLine="0" autoPict="0">
                <anchor moveWithCells="1">
                  <from>
                    <xdr:col>15</xdr:col>
                    <xdr:colOff>180975</xdr:colOff>
                    <xdr:row>47</xdr:row>
                    <xdr:rowOff>28575</xdr:rowOff>
                  </from>
                  <to>
                    <xdr:col>15</xdr:col>
                    <xdr:colOff>495300</xdr:colOff>
                    <xdr:row>48</xdr:row>
                    <xdr:rowOff>38100</xdr:rowOff>
                  </to>
                </anchor>
              </controlPr>
            </control>
          </mc:Choice>
        </mc:AlternateContent>
        <mc:AlternateContent xmlns:mc="http://schemas.openxmlformats.org/markup-compatibility/2006">
          <mc:Choice Requires="x14">
            <control shapeId="33626" r:id="rId861" name="Check Box 858">
              <controlPr defaultSize="0" autoFill="0" autoLine="0" autoPict="0">
                <anchor moveWithCells="1">
                  <from>
                    <xdr:col>15</xdr:col>
                    <xdr:colOff>180975</xdr:colOff>
                    <xdr:row>48</xdr:row>
                    <xdr:rowOff>28575</xdr:rowOff>
                  </from>
                  <to>
                    <xdr:col>15</xdr:col>
                    <xdr:colOff>495300</xdr:colOff>
                    <xdr:row>49</xdr:row>
                    <xdr:rowOff>38100</xdr:rowOff>
                  </to>
                </anchor>
              </controlPr>
            </control>
          </mc:Choice>
        </mc:AlternateContent>
        <mc:AlternateContent xmlns:mc="http://schemas.openxmlformats.org/markup-compatibility/2006">
          <mc:Choice Requires="x14">
            <control shapeId="33627" r:id="rId862" name="Check Box 859">
              <controlPr defaultSize="0" autoFill="0" autoLine="0" autoPict="0">
                <anchor moveWithCells="1">
                  <from>
                    <xdr:col>15</xdr:col>
                    <xdr:colOff>152400</xdr:colOff>
                    <xdr:row>49</xdr:row>
                    <xdr:rowOff>28575</xdr:rowOff>
                  </from>
                  <to>
                    <xdr:col>15</xdr:col>
                    <xdr:colOff>495300</xdr:colOff>
                    <xdr:row>50</xdr:row>
                    <xdr:rowOff>38100</xdr:rowOff>
                  </to>
                </anchor>
              </controlPr>
            </control>
          </mc:Choice>
        </mc:AlternateContent>
        <mc:AlternateContent xmlns:mc="http://schemas.openxmlformats.org/markup-compatibility/2006">
          <mc:Choice Requires="x14">
            <control shapeId="33628" r:id="rId863" name="Check Box 860">
              <controlPr defaultSize="0" autoFill="0" autoLine="0" autoPict="0">
                <anchor moveWithCells="1">
                  <from>
                    <xdr:col>15</xdr:col>
                    <xdr:colOff>152400</xdr:colOff>
                    <xdr:row>50</xdr:row>
                    <xdr:rowOff>28575</xdr:rowOff>
                  </from>
                  <to>
                    <xdr:col>15</xdr:col>
                    <xdr:colOff>495300</xdr:colOff>
                    <xdr:row>51</xdr:row>
                    <xdr:rowOff>38100</xdr:rowOff>
                  </to>
                </anchor>
              </controlPr>
            </control>
          </mc:Choice>
        </mc:AlternateContent>
        <mc:AlternateContent xmlns:mc="http://schemas.openxmlformats.org/markup-compatibility/2006">
          <mc:Choice Requires="x14">
            <control shapeId="33629" r:id="rId864" name="Check Box 861">
              <controlPr defaultSize="0" autoFill="0" autoLine="0" autoPict="0">
                <anchor moveWithCells="1">
                  <from>
                    <xdr:col>15</xdr:col>
                    <xdr:colOff>152400</xdr:colOff>
                    <xdr:row>51</xdr:row>
                    <xdr:rowOff>28575</xdr:rowOff>
                  </from>
                  <to>
                    <xdr:col>15</xdr:col>
                    <xdr:colOff>495300</xdr:colOff>
                    <xdr:row>52</xdr:row>
                    <xdr:rowOff>38100</xdr:rowOff>
                  </to>
                </anchor>
              </controlPr>
            </control>
          </mc:Choice>
        </mc:AlternateContent>
        <mc:AlternateContent xmlns:mc="http://schemas.openxmlformats.org/markup-compatibility/2006">
          <mc:Choice Requires="x14">
            <control shapeId="33630" r:id="rId865" name="Check Box 862">
              <controlPr defaultSize="0" autoFill="0" autoLine="0" autoPict="0">
                <anchor moveWithCells="1">
                  <from>
                    <xdr:col>15</xdr:col>
                    <xdr:colOff>152400</xdr:colOff>
                    <xdr:row>52</xdr:row>
                    <xdr:rowOff>28575</xdr:rowOff>
                  </from>
                  <to>
                    <xdr:col>15</xdr:col>
                    <xdr:colOff>495300</xdr:colOff>
                    <xdr:row>53</xdr:row>
                    <xdr:rowOff>38100</xdr:rowOff>
                  </to>
                </anchor>
              </controlPr>
            </control>
          </mc:Choice>
        </mc:AlternateContent>
        <mc:AlternateContent xmlns:mc="http://schemas.openxmlformats.org/markup-compatibility/2006">
          <mc:Choice Requires="x14">
            <control shapeId="33631" r:id="rId866" name="Check Box 863">
              <controlPr defaultSize="0" autoFill="0" autoLine="0" autoPict="0">
                <anchor moveWithCells="1">
                  <from>
                    <xdr:col>16</xdr:col>
                    <xdr:colOff>152400</xdr:colOff>
                    <xdr:row>39</xdr:row>
                    <xdr:rowOff>0</xdr:rowOff>
                  </from>
                  <to>
                    <xdr:col>16</xdr:col>
                    <xdr:colOff>495300</xdr:colOff>
                    <xdr:row>40</xdr:row>
                    <xdr:rowOff>38100</xdr:rowOff>
                  </to>
                </anchor>
              </controlPr>
            </control>
          </mc:Choice>
        </mc:AlternateContent>
        <mc:AlternateContent xmlns:mc="http://schemas.openxmlformats.org/markup-compatibility/2006">
          <mc:Choice Requires="x14">
            <control shapeId="33632" r:id="rId867" name="Check Box 864">
              <controlPr defaultSize="0" autoFill="0" autoLine="0" autoPict="0">
                <anchor moveWithCells="1">
                  <from>
                    <xdr:col>16</xdr:col>
                    <xdr:colOff>152400</xdr:colOff>
                    <xdr:row>40</xdr:row>
                    <xdr:rowOff>0</xdr:rowOff>
                  </from>
                  <to>
                    <xdr:col>16</xdr:col>
                    <xdr:colOff>485775</xdr:colOff>
                    <xdr:row>41</xdr:row>
                    <xdr:rowOff>38100</xdr:rowOff>
                  </to>
                </anchor>
              </controlPr>
            </control>
          </mc:Choice>
        </mc:AlternateContent>
        <mc:AlternateContent xmlns:mc="http://schemas.openxmlformats.org/markup-compatibility/2006">
          <mc:Choice Requires="x14">
            <control shapeId="33633" r:id="rId868" name="Check Box 865">
              <controlPr defaultSize="0" autoFill="0" autoLine="0" autoPict="0">
                <anchor moveWithCells="1">
                  <from>
                    <xdr:col>16</xdr:col>
                    <xdr:colOff>152400</xdr:colOff>
                    <xdr:row>41</xdr:row>
                    <xdr:rowOff>0</xdr:rowOff>
                  </from>
                  <to>
                    <xdr:col>16</xdr:col>
                    <xdr:colOff>495300</xdr:colOff>
                    <xdr:row>42</xdr:row>
                    <xdr:rowOff>38100</xdr:rowOff>
                  </to>
                </anchor>
              </controlPr>
            </control>
          </mc:Choice>
        </mc:AlternateContent>
        <mc:AlternateContent xmlns:mc="http://schemas.openxmlformats.org/markup-compatibility/2006">
          <mc:Choice Requires="x14">
            <control shapeId="33634" r:id="rId869" name="Check Box 866">
              <controlPr defaultSize="0" autoFill="0" autoLine="0" autoPict="0">
                <anchor moveWithCells="1">
                  <from>
                    <xdr:col>16</xdr:col>
                    <xdr:colOff>152400</xdr:colOff>
                    <xdr:row>42</xdr:row>
                    <xdr:rowOff>28575</xdr:rowOff>
                  </from>
                  <to>
                    <xdr:col>16</xdr:col>
                    <xdr:colOff>495300</xdr:colOff>
                    <xdr:row>43</xdr:row>
                    <xdr:rowOff>38100</xdr:rowOff>
                  </to>
                </anchor>
              </controlPr>
            </control>
          </mc:Choice>
        </mc:AlternateContent>
        <mc:AlternateContent xmlns:mc="http://schemas.openxmlformats.org/markup-compatibility/2006">
          <mc:Choice Requires="x14">
            <control shapeId="33635" r:id="rId870" name="Check Box 867">
              <controlPr defaultSize="0" autoFill="0" autoLine="0" autoPict="0">
                <anchor moveWithCells="1">
                  <from>
                    <xdr:col>16</xdr:col>
                    <xdr:colOff>152400</xdr:colOff>
                    <xdr:row>43</xdr:row>
                    <xdr:rowOff>28575</xdr:rowOff>
                  </from>
                  <to>
                    <xdr:col>16</xdr:col>
                    <xdr:colOff>495300</xdr:colOff>
                    <xdr:row>44</xdr:row>
                    <xdr:rowOff>38100</xdr:rowOff>
                  </to>
                </anchor>
              </controlPr>
            </control>
          </mc:Choice>
        </mc:AlternateContent>
        <mc:AlternateContent xmlns:mc="http://schemas.openxmlformats.org/markup-compatibility/2006">
          <mc:Choice Requires="x14">
            <control shapeId="33636" r:id="rId871" name="Check Box 868">
              <controlPr defaultSize="0" autoFill="0" autoLine="0" autoPict="0">
                <anchor moveWithCells="1">
                  <from>
                    <xdr:col>16</xdr:col>
                    <xdr:colOff>180975</xdr:colOff>
                    <xdr:row>44</xdr:row>
                    <xdr:rowOff>28575</xdr:rowOff>
                  </from>
                  <to>
                    <xdr:col>16</xdr:col>
                    <xdr:colOff>495300</xdr:colOff>
                    <xdr:row>45</xdr:row>
                    <xdr:rowOff>38100</xdr:rowOff>
                  </to>
                </anchor>
              </controlPr>
            </control>
          </mc:Choice>
        </mc:AlternateContent>
        <mc:AlternateContent xmlns:mc="http://schemas.openxmlformats.org/markup-compatibility/2006">
          <mc:Choice Requires="x14">
            <control shapeId="33637" r:id="rId872" name="Check Box 869">
              <controlPr defaultSize="0" autoFill="0" autoLine="0" autoPict="0">
                <anchor moveWithCells="1">
                  <from>
                    <xdr:col>16</xdr:col>
                    <xdr:colOff>152400</xdr:colOff>
                    <xdr:row>45</xdr:row>
                    <xdr:rowOff>28575</xdr:rowOff>
                  </from>
                  <to>
                    <xdr:col>16</xdr:col>
                    <xdr:colOff>495300</xdr:colOff>
                    <xdr:row>46</xdr:row>
                    <xdr:rowOff>38100</xdr:rowOff>
                  </to>
                </anchor>
              </controlPr>
            </control>
          </mc:Choice>
        </mc:AlternateContent>
        <mc:AlternateContent xmlns:mc="http://schemas.openxmlformats.org/markup-compatibility/2006">
          <mc:Choice Requires="x14">
            <control shapeId="33638" r:id="rId873" name="Check Box 870">
              <controlPr defaultSize="0" autoFill="0" autoLine="0" autoPict="0">
                <anchor moveWithCells="1">
                  <from>
                    <xdr:col>16</xdr:col>
                    <xdr:colOff>180975</xdr:colOff>
                    <xdr:row>46</xdr:row>
                    <xdr:rowOff>0</xdr:rowOff>
                  </from>
                  <to>
                    <xdr:col>16</xdr:col>
                    <xdr:colOff>495300</xdr:colOff>
                    <xdr:row>47</xdr:row>
                    <xdr:rowOff>38100</xdr:rowOff>
                  </to>
                </anchor>
              </controlPr>
            </control>
          </mc:Choice>
        </mc:AlternateContent>
        <mc:AlternateContent xmlns:mc="http://schemas.openxmlformats.org/markup-compatibility/2006">
          <mc:Choice Requires="x14">
            <control shapeId="33639" r:id="rId874" name="Check Box 871">
              <controlPr defaultSize="0" autoFill="0" autoLine="0" autoPict="0">
                <anchor moveWithCells="1">
                  <from>
                    <xdr:col>16</xdr:col>
                    <xdr:colOff>180975</xdr:colOff>
                    <xdr:row>47</xdr:row>
                    <xdr:rowOff>28575</xdr:rowOff>
                  </from>
                  <to>
                    <xdr:col>16</xdr:col>
                    <xdr:colOff>495300</xdr:colOff>
                    <xdr:row>48</xdr:row>
                    <xdr:rowOff>38100</xdr:rowOff>
                  </to>
                </anchor>
              </controlPr>
            </control>
          </mc:Choice>
        </mc:AlternateContent>
        <mc:AlternateContent xmlns:mc="http://schemas.openxmlformats.org/markup-compatibility/2006">
          <mc:Choice Requires="x14">
            <control shapeId="33640" r:id="rId875" name="Check Box 872">
              <controlPr defaultSize="0" autoFill="0" autoLine="0" autoPict="0">
                <anchor moveWithCells="1">
                  <from>
                    <xdr:col>16</xdr:col>
                    <xdr:colOff>152400</xdr:colOff>
                    <xdr:row>48</xdr:row>
                    <xdr:rowOff>28575</xdr:rowOff>
                  </from>
                  <to>
                    <xdr:col>16</xdr:col>
                    <xdr:colOff>495300</xdr:colOff>
                    <xdr:row>49</xdr:row>
                    <xdr:rowOff>38100</xdr:rowOff>
                  </to>
                </anchor>
              </controlPr>
            </control>
          </mc:Choice>
        </mc:AlternateContent>
        <mc:AlternateContent xmlns:mc="http://schemas.openxmlformats.org/markup-compatibility/2006">
          <mc:Choice Requires="x14">
            <control shapeId="33641" r:id="rId876" name="Check Box 873">
              <controlPr defaultSize="0" autoFill="0" autoLine="0" autoPict="0">
                <anchor moveWithCells="1">
                  <from>
                    <xdr:col>16</xdr:col>
                    <xdr:colOff>152400</xdr:colOff>
                    <xdr:row>49</xdr:row>
                    <xdr:rowOff>28575</xdr:rowOff>
                  </from>
                  <to>
                    <xdr:col>16</xdr:col>
                    <xdr:colOff>495300</xdr:colOff>
                    <xdr:row>50</xdr:row>
                    <xdr:rowOff>38100</xdr:rowOff>
                  </to>
                </anchor>
              </controlPr>
            </control>
          </mc:Choice>
        </mc:AlternateContent>
        <mc:AlternateContent xmlns:mc="http://schemas.openxmlformats.org/markup-compatibility/2006">
          <mc:Choice Requires="x14">
            <control shapeId="33642" r:id="rId877" name="Check Box 874">
              <controlPr defaultSize="0" autoFill="0" autoLine="0" autoPict="0">
                <anchor moveWithCells="1">
                  <from>
                    <xdr:col>16</xdr:col>
                    <xdr:colOff>152400</xdr:colOff>
                    <xdr:row>50</xdr:row>
                    <xdr:rowOff>28575</xdr:rowOff>
                  </from>
                  <to>
                    <xdr:col>16</xdr:col>
                    <xdr:colOff>495300</xdr:colOff>
                    <xdr:row>51</xdr:row>
                    <xdr:rowOff>38100</xdr:rowOff>
                  </to>
                </anchor>
              </controlPr>
            </control>
          </mc:Choice>
        </mc:AlternateContent>
        <mc:AlternateContent xmlns:mc="http://schemas.openxmlformats.org/markup-compatibility/2006">
          <mc:Choice Requires="x14">
            <control shapeId="33643" r:id="rId878" name="Check Box 875">
              <controlPr defaultSize="0" autoFill="0" autoLine="0" autoPict="0">
                <anchor moveWithCells="1">
                  <from>
                    <xdr:col>16</xdr:col>
                    <xdr:colOff>152400</xdr:colOff>
                    <xdr:row>51</xdr:row>
                    <xdr:rowOff>28575</xdr:rowOff>
                  </from>
                  <to>
                    <xdr:col>16</xdr:col>
                    <xdr:colOff>495300</xdr:colOff>
                    <xdr:row>52</xdr:row>
                    <xdr:rowOff>38100</xdr:rowOff>
                  </to>
                </anchor>
              </controlPr>
            </control>
          </mc:Choice>
        </mc:AlternateContent>
        <mc:AlternateContent xmlns:mc="http://schemas.openxmlformats.org/markup-compatibility/2006">
          <mc:Choice Requires="x14">
            <control shapeId="33644" r:id="rId879" name="Check Box 876">
              <controlPr defaultSize="0" autoFill="0" autoLine="0" autoPict="0">
                <anchor moveWithCells="1">
                  <from>
                    <xdr:col>16</xdr:col>
                    <xdr:colOff>152400</xdr:colOff>
                    <xdr:row>52</xdr:row>
                    <xdr:rowOff>28575</xdr:rowOff>
                  </from>
                  <to>
                    <xdr:col>16</xdr:col>
                    <xdr:colOff>495300</xdr:colOff>
                    <xdr:row>53</xdr:row>
                    <xdr:rowOff>38100</xdr:rowOff>
                  </to>
                </anchor>
              </controlPr>
            </control>
          </mc:Choice>
        </mc:AlternateContent>
        <mc:AlternateContent xmlns:mc="http://schemas.openxmlformats.org/markup-compatibility/2006">
          <mc:Choice Requires="x14">
            <control shapeId="33645" r:id="rId880" name="Check Box 877">
              <controlPr defaultSize="0" autoFill="0" autoLine="0" autoPict="0">
                <anchor moveWithCells="1">
                  <from>
                    <xdr:col>17</xdr:col>
                    <xdr:colOff>152400</xdr:colOff>
                    <xdr:row>39</xdr:row>
                    <xdr:rowOff>0</xdr:rowOff>
                  </from>
                  <to>
                    <xdr:col>17</xdr:col>
                    <xdr:colOff>495300</xdr:colOff>
                    <xdr:row>40</xdr:row>
                    <xdr:rowOff>38100</xdr:rowOff>
                  </to>
                </anchor>
              </controlPr>
            </control>
          </mc:Choice>
        </mc:AlternateContent>
        <mc:AlternateContent xmlns:mc="http://schemas.openxmlformats.org/markup-compatibility/2006">
          <mc:Choice Requires="x14">
            <control shapeId="33646" r:id="rId881" name="Check Box 878">
              <controlPr defaultSize="0" autoFill="0" autoLine="0" autoPict="0">
                <anchor moveWithCells="1">
                  <from>
                    <xdr:col>17</xdr:col>
                    <xdr:colOff>152400</xdr:colOff>
                    <xdr:row>40</xdr:row>
                    <xdr:rowOff>0</xdr:rowOff>
                  </from>
                  <to>
                    <xdr:col>17</xdr:col>
                    <xdr:colOff>485775</xdr:colOff>
                    <xdr:row>41</xdr:row>
                    <xdr:rowOff>38100</xdr:rowOff>
                  </to>
                </anchor>
              </controlPr>
            </control>
          </mc:Choice>
        </mc:AlternateContent>
        <mc:AlternateContent xmlns:mc="http://schemas.openxmlformats.org/markup-compatibility/2006">
          <mc:Choice Requires="x14">
            <control shapeId="33647" r:id="rId882" name="Check Box 879">
              <controlPr defaultSize="0" autoFill="0" autoLine="0" autoPict="0">
                <anchor moveWithCells="1">
                  <from>
                    <xdr:col>17</xdr:col>
                    <xdr:colOff>152400</xdr:colOff>
                    <xdr:row>41</xdr:row>
                    <xdr:rowOff>0</xdr:rowOff>
                  </from>
                  <to>
                    <xdr:col>17</xdr:col>
                    <xdr:colOff>495300</xdr:colOff>
                    <xdr:row>42</xdr:row>
                    <xdr:rowOff>38100</xdr:rowOff>
                  </to>
                </anchor>
              </controlPr>
            </control>
          </mc:Choice>
        </mc:AlternateContent>
        <mc:AlternateContent xmlns:mc="http://schemas.openxmlformats.org/markup-compatibility/2006">
          <mc:Choice Requires="x14">
            <control shapeId="33648" r:id="rId883" name="Check Box 880">
              <controlPr defaultSize="0" autoFill="0" autoLine="0" autoPict="0">
                <anchor moveWithCells="1">
                  <from>
                    <xdr:col>17</xdr:col>
                    <xdr:colOff>152400</xdr:colOff>
                    <xdr:row>42</xdr:row>
                    <xdr:rowOff>28575</xdr:rowOff>
                  </from>
                  <to>
                    <xdr:col>17</xdr:col>
                    <xdr:colOff>495300</xdr:colOff>
                    <xdr:row>43</xdr:row>
                    <xdr:rowOff>38100</xdr:rowOff>
                  </to>
                </anchor>
              </controlPr>
            </control>
          </mc:Choice>
        </mc:AlternateContent>
        <mc:AlternateContent xmlns:mc="http://schemas.openxmlformats.org/markup-compatibility/2006">
          <mc:Choice Requires="x14">
            <control shapeId="33649" r:id="rId884" name="Check Box 881">
              <controlPr defaultSize="0" autoFill="0" autoLine="0" autoPict="0">
                <anchor moveWithCells="1">
                  <from>
                    <xdr:col>17</xdr:col>
                    <xdr:colOff>152400</xdr:colOff>
                    <xdr:row>43</xdr:row>
                    <xdr:rowOff>28575</xdr:rowOff>
                  </from>
                  <to>
                    <xdr:col>17</xdr:col>
                    <xdr:colOff>495300</xdr:colOff>
                    <xdr:row>44</xdr:row>
                    <xdr:rowOff>38100</xdr:rowOff>
                  </to>
                </anchor>
              </controlPr>
            </control>
          </mc:Choice>
        </mc:AlternateContent>
        <mc:AlternateContent xmlns:mc="http://schemas.openxmlformats.org/markup-compatibility/2006">
          <mc:Choice Requires="x14">
            <control shapeId="33650" r:id="rId885" name="Check Box 882">
              <controlPr defaultSize="0" autoFill="0" autoLine="0" autoPict="0">
                <anchor moveWithCells="1">
                  <from>
                    <xdr:col>17</xdr:col>
                    <xdr:colOff>180975</xdr:colOff>
                    <xdr:row>44</xdr:row>
                    <xdr:rowOff>28575</xdr:rowOff>
                  </from>
                  <to>
                    <xdr:col>17</xdr:col>
                    <xdr:colOff>495300</xdr:colOff>
                    <xdr:row>45</xdr:row>
                    <xdr:rowOff>38100</xdr:rowOff>
                  </to>
                </anchor>
              </controlPr>
            </control>
          </mc:Choice>
        </mc:AlternateContent>
        <mc:AlternateContent xmlns:mc="http://schemas.openxmlformats.org/markup-compatibility/2006">
          <mc:Choice Requires="x14">
            <control shapeId="33651" r:id="rId886" name="Check Box 883">
              <controlPr defaultSize="0" autoFill="0" autoLine="0" autoPict="0">
                <anchor moveWithCells="1">
                  <from>
                    <xdr:col>17</xdr:col>
                    <xdr:colOff>152400</xdr:colOff>
                    <xdr:row>45</xdr:row>
                    <xdr:rowOff>28575</xdr:rowOff>
                  </from>
                  <to>
                    <xdr:col>17</xdr:col>
                    <xdr:colOff>495300</xdr:colOff>
                    <xdr:row>46</xdr:row>
                    <xdr:rowOff>38100</xdr:rowOff>
                  </to>
                </anchor>
              </controlPr>
            </control>
          </mc:Choice>
        </mc:AlternateContent>
        <mc:AlternateContent xmlns:mc="http://schemas.openxmlformats.org/markup-compatibility/2006">
          <mc:Choice Requires="x14">
            <control shapeId="33652" r:id="rId887" name="Check Box 884">
              <controlPr defaultSize="0" autoFill="0" autoLine="0" autoPict="0">
                <anchor moveWithCells="1">
                  <from>
                    <xdr:col>17</xdr:col>
                    <xdr:colOff>180975</xdr:colOff>
                    <xdr:row>46</xdr:row>
                    <xdr:rowOff>0</xdr:rowOff>
                  </from>
                  <to>
                    <xdr:col>17</xdr:col>
                    <xdr:colOff>495300</xdr:colOff>
                    <xdr:row>47</xdr:row>
                    <xdr:rowOff>38100</xdr:rowOff>
                  </to>
                </anchor>
              </controlPr>
            </control>
          </mc:Choice>
        </mc:AlternateContent>
        <mc:AlternateContent xmlns:mc="http://schemas.openxmlformats.org/markup-compatibility/2006">
          <mc:Choice Requires="x14">
            <control shapeId="33653" r:id="rId888" name="Check Box 885">
              <controlPr defaultSize="0" autoFill="0" autoLine="0" autoPict="0">
                <anchor moveWithCells="1">
                  <from>
                    <xdr:col>17</xdr:col>
                    <xdr:colOff>180975</xdr:colOff>
                    <xdr:row>47</xdr:row>
                    <xdr:rowOff>28575</xdr:rowOff>
                  </from>
                  <to>
                    <xdr:col>17</xdr:col>
                    <xdr:colOff>495300</xdr:colOff>
                    <xdr:row>48</xdr:row>
                    <xdr:rowOff>38100</xdr:rowOff>
                  </to>
                </anchor>
              </controlPr>
            </control>
          </mc:Choice>
        </mc:AlternateContent>
        <mc:AlternateContent xmlns:mc="http://schemas.openxmlformats.org/markup-compatibility/2006">
          <mc:Choice Requires="x14">
            <control shapeId="33654" r:id="rId889" name="Check Box 886">
              <controlPr defaultSize="0" autoFill="0" autoLine="0" autoPict="0">
                <anchor moveWithCells="1">
                  <from>
                    <xdr:col>17</xdr:col>
                    <xdr:colOff>180975</xdr:colOff>
                    <xdr:row>48</xdr:row>
                    <xdr:rowOff>28575</xdr:rowOff>
                  </from>
                  <to>
                    <xdr:col>17</xdr:col>
                    <xdr:colOff>495300</xdr:colOff>
                    <xdr:row>49</xdr:row>
                    <xdr:rowOff>38100</xdr:rowOff>
                  </to>
                </anchor>
              </controlPr>
            </control>
          </mc:Choice>
        </mc:AlternateContent>
        <mc:AlternateContent xmlns:mc="http://schemas.openxmlformats.org/markup-compatibility/2006">
          <mc:Choice Requires="x14">
            <control shapeId="33655" r:id="rId890" name="Check Box 887">
              <controlPr defaultSize="0" autoFill="0" autoLine="0" autoPict="0">
                <anchor moveWithCells="1">
                  <from>
                    <xdr:col>17</xdr:col>
                    <xdr:colOff>152400</xdr:colOff>
                    <xdr:row>49</xdr:row>
                    <xdr:rowOff>28575</xdr:rowOff>
                  </from>
                  <to>
                    <xdr:col>17</xdr:col>
                    <xdr:colOff>495300</xdr:colOff>
                    <xdr:row>50</xdr:row>
                    <xdr:rowOff>38100</xdr:rowOff>
                  </to>
                </anchor>
              </controlPr>
            </control>
          </mc:Choice>
        </mc:AlternateContent>
        <mc:AlternateContent xmlns:mc="http://schemas.openxmlformats.org/markup-compatibility/2006">
          <mc:Choice Requires="x14">
            <control shapeId="33656" r:id="rId891" name="Check Box 888">
              <controlPr defaultSize="0" autoFill="0" autoLine="0" autoPict="0">
                <anchor moveWithCells="1">
                  <from>
                    <xdr:col>17</xdr:col>
                    <xdr:colOff>152400</xdr:colOff>
                    <xdr:row>50</xdr:row>
                    <xdr:rowOff>28575</xdr:rowOff>
                  </from>
                  <to>
                    <xdr:col>17</xdr:col>
                    <xdr:colOff>495300</xdr:colOff>
                    <xdr:row>51</xdr:row>
                    <xdr:rowOff>38100</xdr:rowOff>
                  </to>
                </anchor>
              </controlPr>
            </control>
          </mc:Choice>
        </mc:AlternateContent>
        <mc:AlternateContent xmlns:mc="http://schemas.openxmlformats.org/markup-compatibility/2006">
          <mc:Choice Requires="x14">
            <control shapeId="33657" r:id="rId892" name="Check Box 889">
              <controlPr defaultSize="0" autoFill="0" autoLine="0" autoPict="0">
                <anchor moveWithCells="1">
                  <from>
                    <xdr:col>17</xdr:col>
                    <xdr:colOff>152400</xdr:colOff>
                    <xdr:row>51</xdr:row>
                    <xdr:rowOff>28575</xdr:rowOff>
                  </from>
                  <to>
                    <xdr:col>17</xdr:col>
                    <xdr:colOff>495300</xdr:colOff>
                    <xdr:row>52</xdr:row>
                    <xdr:rowOff>38100</xdr:rowOff>
                  </to>
                </anchor>
              </controlPr>
            </control>
          </mc:Choice>
        </mc:AlternateContent>
        <mc:AlternateContent xmlns:mc="http://schemas.openxmlformats.org/markup-compatibility/2006">
          <mc:Choice Requires="x14">
            <control shapeId="33658" r:id="rId893" name="Check Box 890">
              <controlPr defaultSize="0" autoFill="0" autoLine="0" autoPict="0">
                <anchor moveWithCells="1">
                  <from>
                    <xdr:col>17</xdr:col>
                    <xdr:colOff>152400</xdr:colOff>
                    <xdr:row>52</xdr:row>
                    <xdr:rowOff>28575</xdr:rowOff>
                  </from>
                  <to>
                    <xdr:col>17</xdr:col>
                    <xdr:colOff>495300</xdr:colOff>
                    <xdr:row>53</xdr:row>
                    <xdr:rowOff>38100</xdr:rowOff>
                  </to>
                </anchor>
              </controlPr>
            </control>
          </mc:Choice>
        </mc:AlternateContent>
        <mc:AlternateContent xmlns:mc="http://schemas.openxmlformats.org/markup-compatibility/2006">
          <mc:Choice Requires="x14">
            <control shapeId="33659" r:id="rId894" name="Check Box 891">
              <controlPr defaultSize="0" autoFill="0" autoLine="0" autoPict="0">
                <anchor moveWithCells="1">
                  <from>
                    <xdr:col>18</xdr:col>
                    <xdr:colOff>152400</xdr:colOff>
                    <xdr:row>39</xdr:row>
                    <xdr:rowOff>0</xdr:rowOff>
                  </from>
                  <to>
                    <xdr:col>18</xdr:col>
                    <xdr:colOff>495300</xdr:colOff>
                    <xdr:row>40</xdr:row>
                    <xdr:rowOff>38100</xdr:rowOff>
                  </to>
                </anchor>
              </controlPr>
            </control>
          </mc:Choice>
        </mc:AlternateContent>
        <mc:AlternateContent xmlns:mc="http://schemas.openxmlformats.org/markup-compatibility/2006">
          <mc:Choice Requires="x14">
            <control shapeId="33660" r:id="rId895" name="Check Box 892">
              <controlPr defaultSize="0" autoFill="0" autoLine="0" autoPict="0">
                <anchor moveWithCells="1">
                  <from>
                    <xdr:col>18</xdr:col>
                    <xdr:colOff>152400</xdr:colOff>
                    <xdr:row>40</xdr:row>
                    <xdr:rowOff>0</xdr:rowOff>
                  </from>
                  <to>
                    <xdr:col>18</xdr:col>
                    <xdr:colOff>485775</xdr:colOff>
                    <xdr:row>41</xdr:row>
                    <xdr:rowOff>38100</xdr:rowOff>
                  </to>
                </anchor>
              </controlPr>
            </control>
          </mc:Choice>
        </mc:AlternateContent>
        <mc:AlternateContent xmlns:mc="http://schemas.openxmlformats.org/markup-compatibility/2006">
          <mc:Choice Requires="x14">
            <control shapeId="33661" r:id="rId896" name="Check Box 893">
              <controlPr defaultSize="0" autoFill="0" autoLine="0" autoPict="0">
                <anchor moveWithCells="1">
                  <from>
                    <xdr:col>18</xdr:col>
                    <xdr:colOff>152400</xdr:colOff>
                    <xdr:row>41</xdr:row>
                    <xdr:rowOff>0</xdr:rowOff>
                  </from>
                  <to>
                    <xdr:col>18</xdr:col>
                    <xdr:colOff>495300</xdr:colOff>
                    <xdr:row>42</xdr:row>
                    <xdr:rowOff>38100</xdr:rowOff>
                  </to>
                </anchor>
              </controlPr>
            </control>
          </mc:Choice>
        </mc:AlternateContent>
        <mc:AlternateContent xmlns:mc="http://schemas.openxmlformats.org/markup-compatibility/2006">
          <mc:Choice Requires="x14">
            <control shapeId="33662" r:id="rId897" name="Check Box 894">
              <controlPr defaultSize="0" autoFill="0" autoLine="0" autoPict="0">
                <anchor moveWithCells="1">
                  <from>
                    <xdr:col>18</xdr:col>
                    <xdr:colOff>152400</xdr:colOff>
                    <xdr:row>42</xdr:row>
                    <xdr:rowOff>28575</xdr:rowOff>
                  </from>
                  <to>
                    <xdr:col>18</xdr:col>
                    <xdr:colOff>495300</xdr:colOff>
                    <xdr:row>43</xdr:row>
                    <xdr:rowOff>38100</xdr:rowOff>
                  </to>
                </anchor>
              </controlPr>
            </control>
          </mc:Choice>
        </mc:AlternateContent>
        <mc:AlternateContent xmlns:mc="http://schemas.openxmlformats.org/markup-compatibility/2006">
          <mc:Choice Requires="x14">
            <control shapeId="33663" r:id="rId898" name="Check Box 895">
              <controlPr defaultSize="0" autoFill="0" autoLine="0" autoPict="0">
                <anchor moveWithCells="1">
                  <from>
                    <xdr:col>18</xdr:col>
                    <xdr:colOff>152400</xdr:colOff>
                    <xdr:row>43</xdr:row>
                    <xdr:rowOff>28575</xdr:rowOff>
                  </from>
                  <to>
                    <xdr:col>18</xdr:col>
                    <xdr:colOff>495300</xdr:colOff>
                    <xdr:row>44</xdr:row>
                    <xdr:rowOff>38100</xdr:rowOff>
                  </to>
                </anchor>
              </controlPr>
            </control>
          </mc:Choice>
        </mc:AlternateContent>
        <mc:AlternateContent xmlns:mc="http://schemas.openxmlformats.org/markup-compatibility/2006">
          <mc:Choice Requires="x14">
            <control shapeId="33664" r:id="rId899" name="Check Box 896">
              <controlPr defaultSize="0" autoFill="0" autoLine="0" autoPict="0">
                <anchor moveWithCells="1">
                  <from>
                    <xdr:col>18</xdr:col>
                    <xdr:colOff>180975</xdr:colOff>
                    <xdr:row>44</xdr:row>
                    <xdr:rowOff>28575</xdr:rowOff>
                  </from>
                  <to>
                    <xdr:col>18</xdr:col>
                    <xdr:colOff>495300</xdr:colOff>
                    <xdr:row>45</xdr:row>
                    <xdr:rowOff>38100</xdr:rowOff>
                  </to>
                </anchor>
              </controlPr>
            </control>
          </mc:Choice>
        </mc:AlternateContent>
        <mc:AlternateContent xmlns:mc="http://schemas.openxmlformats.org/markup-compatibility/2006">
          <mc:Choice Requires="x14">
            <control shapeId="33665" r:id="rId900" name="Check Box 897">
              <controlPr defaultSize="0" autoFill="0" autoLine="0" autoPict="0">
                <anchor moveWithCells="1">
                  <from>
                    <xdr:col>18</xdr:col>
                    <xdr:colOff>152400</xdr:colOff>
                    <xdr:row>45</xdr:row>
                    <xdr:rowOff>28575</xdr:rowOff>
                  </from>
                  <to>
                    <xdr:col>18</xdr:col>
                    <xdr:colOff>495300</xdr:colOff>
                    <xdr:row>46</xdr:row>
                    <xdr:rowOff>38100</xdr:rowOff>
                  </to>
                </anchor>
              </controlPr>
            </control>
          </mc:Choice>
        </mc:AlternateContent>
        <mc:AlternateContent xmlns:mc="http://schemas.openxmlformats.org/markup-compatibility/2006">
          <mc:Choice Requires="x14">
            <control shapeId="33666" r:id="rId901" name="Check Box 898">
              <controlPr defaultSize="0" autoFill="0" autoLine="0" autoPict="0">
                <anchor moveWithCells="1">
                  <from>
                    <xdr:col>18</xdr:col>
                    <xdr:colOff>180975</xdr:colOff>
                    <xdr:row>46</xdr:row>
                    <xdr:rowOff>0</xdr:rowOff>
                  </from>
                  <to>
                    <xdr:col>18</xdr:col>
                    <xdr:colOff>495300</xdr:colOff>
                    <xdr:row>47</xdr:row>
                    <xdr:rowOff>38100</xdr:rowOff>
                  </to>
                </anchor>
              </controlPr>
            </control>
          </mc:Choice>
        </mc:AlternateContent>
        <mc:AlternateContent xmlns:mc="http://schemas.openxmlformats.org/markup-compatibility/2006">
          <mc:Choice Requires="x14">
            <control shapeId="33667" r:id="rId902" name="Check Box 899">
              <controlPr defaultSize="0" autoFill="0" autoLine="0" autoPict="0">
                <anchor moveWithCells="1">
                  <from>
                    <xdr:col>18</xdr:col>
                    <xdr:colOff>180975</xdr:colOff>
                    <xdr:row>47</xdr:row>
                    <xdr:rowOff>28575</xdr:rowOff>
                  </from>
                  <to>
                    <xdr:col>18</xdr:col>
                    <xdr:colOff>495300</xdr:colOff>
                    <xdr:row>48</xdr:row>
                    <xdr:rowOff>38100</xdr:rowOff>
                  </to>
                </anchor>
              </controlPr>
            </control>
          </mc:Choice>
        </mc:AlternateContent>
        <mc:AlternateContent xmlns:mc="http://schemas.openxmlformats.org/markup-compatibility/2006">
          <mc:Choice Requires="x14">
            <control shapeId="33668" r:id="rId903" name="Check Box 900">
              <controlPr defaultSize="0" autoFill="0" autoLine="0" autoPict="0">
                <anchor moveWithCells="1">
                  <from>
                    <xdr:col>18</xdr:col>
                    <xdr:colOff>180975</xdr:colOff>
                    <xdr:row>48</xdr:row>
                    <xdr:rowOff>28575</xdr:rowOff>
                  </from>
                  <to>
                    <xdr:col>18</xdr:col>
                    <xdr:colOff>495300</xdr:colOff>
                    <xdr:row>49</xdr:row>
                    <xdr:rowOff>38100</xdr:rowOff>
                  </to>
                </anchor>
              </controlPr>
            </control>
          </mc:Choice>
        </mc:AlternateContent>
        <mc:AlternateContent xmlns:mc="http://schemas.openxmlformats.org/markup-compatibility/2006">
          <mc:Choice Requires="x14">
            <control shapeId="33669" r:id="rId904" name="Check Box 901">
              <controlPr defaultSize="0" autoFill="0" autoLine="0" autoPict="0">
                <anchor moveWithCells="1">
                  <from>
                    <xdr:col>18</xdr:col>
                    <xdr:colOff>152400</xdr:colOff>
                    <xdr:row>49</xdr:row>
                    <xdr:rowOff>28575</xdr:rowOff>
                  </from>
                  <to>
                    <xdr:col>18</xdr:col>
                    <xdr:colOff>495300</xdr:colOff>
                    <xdr:row>50</xdr:row>
                    <xdr:rowOff>38100</xdr:rowOff>
                  </to>
                </anchor>
              </controlPr>
            </control>
          </mc:Choice>
        </mc:AlternateContent>
        <mc:AlternateContent xmlns:mc="http://schemas.openxmlformats.org/markup-compatibility/2006">
          <mc:Choice Requires="x14">
            <control shapeId="33670" r:id="rId905" name="Check Box 902">
              <controlPr defaultSize="0" autoFill="0" autoLine="0" autoPict="0">
                <anchor moveWithCells="1">
                  <from>
                    <xdr:col>18</xdr:col>
                    <xdr:colOff>152400</xdr:colOff>
                    <xdr:row>50</xdr:row>
                    <xdr:rowOff>28575</xdr:rowOff>
                  </from>
                  <to>
                    <xdr:col>18</xdr:col>
                    <xdr:colOff>495300</xdr:colOff>
                    <xdr:row>51</xdr:row>
                    <xdr:rowOff>38100</xdr:rowOff>
                  </to>
                </anchor>
              </controlPr>
            </control>
          </mc:Choice>
        </mc:AlternateContent>
        <mc:AlternateContent xmlns:mc="http://schemas.openxmlformats.org/markup-compatibility/2006">
          <mc:Choice Requires="x14">
            <control shapeId="33671" r:id="rId906" name="Check Box 903">
              <controlPr defaultSize="0" autoFill="0" autoLine="0" autoPict="0">
                <anchor moveWithCells="1">
                  <from>
                    <xdr:col>18</xdr:col>
                    <xdr:colOff>152400</xdr:colOff>
                    <xdr:row>51</xdr:row>
                    <xdr:rowOff>28575</xdr:rowOff>
                  </from>
                  <to>
                    <xdr:col>18</xdr:col>
                    <xdr:colOff>495300</xdr:colOff>
                    <xdr:row>52</xdr:row>
                    <xdr:rowOff>38100</xdr:rowOff>
                  </to>
                </anchor>
              </controlPr>
            </control>
          </mc:Choice>
        </mc:AlternateContent>
        <mc:AlternateContent xmlns:mc="http://schemas.openxmlformats.org/markup-compatibility/2006">
          <mc:Choice Requires="x14">
            <control shapeId="33672" r:id="rId907" name="Check Box 904">
              <controlPr defaultSize="0" autoFill="0" autoLine="0" autoPict="0">
                <anchor moveWithCells="1">
                  <from>
                    <xdr:col>18</xdr:col>
                    <xdr:colOff>152400</xdr:colOff>
                    <xdr:row>52</xdr:row>
                    <xdr:rowOff>28575</xdr:rowOff>
                  </from>
                  <to>
                    <xdr:col>18</xdr:col>
                    <xdr:colOff>495300</xdr:colOff>
                    <xdr:row>53</xdr:row>
                    <xdr:rowOff>38100</xdr:rowOff>
                  </to>
                </anchor>
              </controlPr>
            </control>
          </mc:Choice>
        </mc:AlternateContent>
        <mc:AlternateContent xmlns:mc="http://schemas.openxmlformats.org/markup-compatibility/2006">
          <mc:Choice Requires="x14">
            <control shapeId="33673" r:id="rId908" name="Check Box 905">
              <controlPr defaultSize="0" autoFill="0" autoLine="0" autoPict="0">
                <anchor moveWithCells="1">
                  <from>
                    <xdr:col>19</xdr:col>
                    <xdr:colOff>152400</xdr:colOff>
                    <xdr:row>39</xdr:row>
                    <xdr:rowOff>0</xdr:rowOff>
                  </from>
                  <to>
                    <xdr:col>19</xdr:col>
                    <xdr:colOff>495300</xdr:colOff>
                    <xdr:row>40</xdr:row>
                    <xdr:rowOff>38100</xdr:rowOff>
                  </to>
                </anchor>
              </controlPr>
            </control>
          </mc:Choice>
        </mc:AlternateContent>
        <mc:AlternateContent xmlns:mc="http://schemas.openxmlformats.org/markup-compatibility/2006">
          <mc:Choice Requires="x14">
            <control shapeId="33674" r:id="rId909" name="Check Box 906">
              <controlPr defaultSize="0" autoFill="0" autoLine="0" autoPict="0">
                <anchor moveWithCells="1">
                  <from>
                    <xdr:col>19</xdr:col>
                    <xdr:colOff>152400</xdr:colOff>
                    <xdr:row>40</xdr:row>
                    <xdr:rowOff>0</xdr:rowOff>
                  </from>
                  <to>
                    <xdr:col>19</xdr:col>
                    <xdr:colOff>485775</xdr:colOff>
                    <xdr:row>41</xdr:row>
                    <xdr:rowOff>38100</xdr:rowOff>
                  </to>
                </anchor>
              </controlPr>
            </control>
          </mc:Choice>
        </mc:AlternateContent>
        <mc:AlternateContent xmlns:mc="http://schemas.openxmlformats.org/markup-compatibility/2006">
          <mc:Choice Requires="x14">
            <control shapeId="33675" r:id="rId910" name="Check Box 907">
              <controlPr defaultSize="0" autoFill="0" autoLine="0" autoPict="0">
                <anchor moveWithCells="1">
                  <from>
                    <xdr:col>19</xdr:col>
                    <xdr:colOff>152400</xdr:colOff>
                    <xdr:row>41</xdr:row>
                    <xdr:rowOff>0</xdr:rowOff>
                  </from>
                  <to>
                    <xdr:col>19</xdr:col>
                    <xdr:colOff>495300</xdr:colOff>
                    <xdr:row>42</xdr:row>
                    <xdr:rowOff>38100</xdr:rowOff>
                  </to>
                </anchor>
              </controlPr>
            </control>
          </mc:Choice>
        </mc:AlternateContent>
        <mc:AlternateContent xmlns:mc="http://schemas.openxmlformats.org/markup-compatibility/2006">
          <mc:Choice Requires="x14">
            <control shapeId="33676" r:id="rId911" name="Check Box 908">
              <controlPr defaultSize="0" autoFill="0" autoLine="0" autoPict="0">
                <anchor moveWithCells="1">
                  <from>
                    <xdr:col>19</xdr:col>
                    <xdr:colOff>152400</xdr:colOff>
                    <xdr:row>42</xdr:row>
                    <xdr:rowOff>28575</xdr:rowOff>
                  </from>
                  <to>
                    <xdr:col>19</xdr:col>
                    <xdr:colOff>495300</xdr:colOff>
                    <xdr:row>43</xdr:row>
                    <xdr:rowOff>38100</xdr:rowOff>
                  </to>
                </anchor>
              </controlPr>
            </control>
          </mc:Choice>
        </mc:AlternateContent>
        <mc:AlternateContent xmlns:mc="http://schemas.openxmlformats.org/markup-compatibility/2006">
          <mc:Choice Requires="x14">
            <control shapeId="33677" r:id="rId912" name="Check Box 909">
              <controlPr defaultSize="0" autoFill="0" autoLine="0" autoPict="0">
                <anchor moveWithCells="1">
                  <from>
                    <xdr:col>19</xdr:col>
                    <xdr:colOff>152400</xdr:colOff>
                    <xdr:row>43</xdr:row>
                    <xdr:rowOff>28575</xdr:rowOff>
                  </from>
                  <to>
                    <xdr:col>19</xdr:col>
                    <xdr:colOff>495300</xdr:colOff>
                    <xdr:row>44</xdr:row>
                    <xdr:rowOff>38100</xdr:rowOff>
                  </to>
                </anchor>
              </controlPr>
            </control>
          </mc:Choice>
        </mc:AlternateContent>
        <mc:AlternateContent xmlns:mc="http://schemas.openxmlformats.org/markup-compatibility/2006">
          <mc:Choice Requires="x14">
            <control shapeId="33678" r:id="rId913" name="Check Box 910">
              <controlPr defaultSize="0" autoFill="0" autoLine="0" autoPict="0">
                <anchor moveWithCells="1">
                  <from>
                    <xdr:col>19</xdr:col>
                    <xdr:colOff>180975</xdr:colOff>
                    <xdr:row>44</xdr:row>
                    <xdr:rowOff>28575</xdr:rowOff>
                  </from>
                  <to>
                    <xdr:col>19</xdr:col>
                    <xdr:colOff>495300</xdr:colOff>
                    <xdr:row>45</xdr:row>
                    <xdr:rowOff>38100</xdr:rowOff>
                  </to>
                </anchor>
              </controlPr>
            </control>
          </mc:Choice>
        </mc:AlternateContent>
        <mc:AlternateContent xmlns:mc="http://schemas.openxmlformats.org/markup-compatibility/2006">
          <mc:Choice Requires="x14">
            <control shapeId="33679" r:id="rId914" name="Check Box 911">
              <controlPr defaultSize="0" autoFill="0" autoLine="0" autoPict="0">
                <anchor moveWithCells="1">
                  <from>
                    <xdr:col>19</xdr:col>
                    <xdr:colOff>152400</xdr:colOff>
                    <xdr:row>45</xdr:row>
                    <xdr:rowOff>28575</xdr:rowOff>
                  </from>
                  <to>
                    <xdr:col>19</xdr:col>
                    <xdr:colOff>495300</xdr:colOff>
                    <xdr:row>46</xdr:row>
                    <xdr:rowOff>38100</xdr:rowOff>
                  </to>
                </anchor>
              </controlPr>
            </control>
          </mc:Choice>
        </mc:AlternateContent>
        <mc:AlternateContent xmlns:mc="http://schemas.openxmlformats.org/markup-compatibility/2006">
          <mc:Choice Requires="x14">
            <control shapeId="33680" r:id="rId915" name="Check Box 912">
              <controlPr defaultSize="0" autoFill="0" autoLine="0" autoPict="0">
                <anchor moveWithCells="1">
                  <from>
                    <xdr:col>19</xdr:col>
                    <xdr:colOff>180975</xdr:colOff>
                    <xdr:row>46</xdr:row>
                    <xdr:rowOff>0</xdr:rowOff>
                  </from>
                  <to>
                    <xdr:col>19</xdr:col>
                    <xdr:colOff>495300</xdr:colOff>
                    <xdr:row>47</xdr:row>
                    <xdr:rowOff>38100</xdr:rowOff>
                  </to>
                </anchor>
              </controlPr>
            </control>
          </mc:Choice>
        </mc:AlternateContent>
        <mc:AlternateContent xmlns:mc="http://schemas.openxmlformats.org/markup-compatibility/2006">
          <mc:Choice Requires="x14">
            <control shapeId="33681" r:id="rId916" name="Check Box 913">
              <controlPr defaultSize="0" autoFill="0" autoLine="0" autoPict="0">
                <anchor moveWithCells="1">
                  <from>
                    <xdr:col>19</xdr:col>
                    <xdr:colOff>180975</xdr:colOff>
                    <xdr:row>47</xdr:row>
                    <xdr:rowOff>28575</xdr:rowOff>
                  </from>
                  <to>
                    <xdr:col>19</xdr:col>
                    <xdr:colOff>495300</xdr:colOff>
                    <xdr:row>48</xdr:row>
                    <xdr:rowOff>38100</xdr:rowOff>
                  </to>
                </anchor>
              </controlPr>
            </control>
          </mc:Choice>
        </mc:AlternateContent>
        <mc:AlternateContent xmlns:mc="http://schemas.openxmlformats.org/markup-compatibility/2006">
          <mc:Choice Requires="x14">
            <control shapeId="33682" r:id="rId917" name="Check Box 914">
              <controlPr defaultSize="0" autoFill="0" autoLine="0" autoPict="0">
                <anchor moveWithCells="1">
                  <from>
                    <xdr:col>19</xdr:col>
                    <xdr:colOff>180975</xdr:colOff>
                    <xdr:row>48</xdr:row>
                    <xdr:rowOff>28575</xdr:rowOff>
                  </from>
                  <to>
                    <xdr:col>19</xdr:col>
                    <xdr:colOff>495300</xdr:colOff>
                    <xdr:row>49</xdr:row>
                    <xdr:rowOff>38100</xdr:rowOff>
                  </to>
                </anchor>
              </controlPr>
            </control>
          </mc:Choice>
        </mc:AlternateContent>
        <mc:AlternateContent xmlns:mc="http://schemas.openxmlformats.org/markup-compatibility/2006">
          <mc:Choice Requires="x14">
            <control shapeId="33683" r:id="rId918" name="Check Box 915">
              <controlPr defaultSize="0" autoFill="0" autoLine="0" autoPict="0">
                <anchor moveWithCells="1">
                  <from>
                    <xdr:col>19</xdr:col>
                    <xdr:colOff>152400</xdr:colOff>
                    <xdr:row>49</xdr:row>
                    <xdr:rowOff>28575</xdr:rowOff>
                  </from>
                  <to>
                    <xdr:col>19</xdr:col>
                    <xdr:colOff>495300</xdr:colOff>
                    <xdr:row>50</xdr:row>
                    <xdr:rowOff>38100</xdr:rowOff>
                  </to>
                </anchor>
              </controlPr>
            </control>
          </mc:Choice>
        </mc:AlternateContent>
        <mc:AlternateContent xmlns:mc="http://schemas.openxmlformats.org/markup-compatibility/2006">
          <mc:Choice Requires="x14">
            <control shapeId="33684" r:id="rId919" name="Check Box 916">
              <controlPr defaultSize="0" autoFill="0" autoLine="0" autoPict="0">
                <anchor moveWithCells="1">
                  <from>
                    <xdr:col>19</xdr:col>
                    <xdr:colOff>152400</xdr:colOff>
                    <xdr:row>50</xdr:row>
                    <xdr:rowOff>28575</xdr:rowOff>
                  </from>
                  <to>
                    <xdr:col>19</xdr:col>
                    <xdr:colOff>495300</xdr:colOff>
                    <xdr:row>51</xdr:row>
                    <xdr:rowOff>38100</xdr:rowOff>
                  </to>
                </anchor>
              </controlPr>
            </control>
          </mc:Choice>
        </mc:AlternateContent>
        <mc:AlternateContent xmlns:mc="http://schemas.openxmlformats.org/markup-compatibility/2006">
          <mc:Choice Requires="x14">
            <control shapeId="33685" r:id="rId920" name="Check Box 917">
              <controlPr defaultSize="0" autoFill="0" autoLine="0" autoPict="0">
                <anchor moveWithCells="1">
                  <from>
                    <xdr:col>19</xdr:col>
                    <xdr:colOff>152400</xdr:colOff>
                    <xdr:row>51</xdr:row>
                    <xdr:rowOff>28575</xdr:rowOff>
                  </from>
                  <to>
                    <xdr:col>19</xdr:col>
                    <xdr:colOff>495300</xdr:colOff>
                    <xdr:row>52</xdr:row>
                    <xdr:rowOff>38100</xdr:rowOff>
                  </to>
                </anchor>
              </controlPr>
            </control>
          </mc:Choice>
        </mc:AlternateContent>
        <mc:AlternateContent xmlns:mc="http://schemas.openxmlformats.org/markup-compatibility/2006">
          <mc:Choice Requires="x14">
            <control shapeId="33686" r:id="rId921" name="Check Box 918">
              <controlPr defaultSize="0" autoFill="0" autoLine="0" autoPict="0">
                <anchor moveWithCells="1">
                  <from>
                    <xdr:col>19</xdr:col>
                    <xdr:colOff>152400</xdr:colOff>
                    <xdr:row>52</xdr:row>
                    <xdr:rowOff>28575</xdr:rowOff>
                  </from>
                  <to>
                    <xdr:col>19</xdr:col>
                    <xdr:colOff>495300</xdr:colOff>
                    <xdr:row>53</xdr:row>
                    <xdr:rowOff>38100</xdr:rowOff>
                  </to>
                </anchor>
              </controlPr>
            </control>
          </mc:Choice>
        </mc:AlternateContent>
        <mc:AlternateContent xmlns:mc="http://schemas.openxmlformats.org/markup-compatibility/2006">
          <mc:Choice Requires="x14">
            <control shapeId="33687" r:id="rId922" name="Check Box 919">
              <controlPr defaultSize="0" autoFill="0" autoLine="0" autoPict="0">
                <anchor moveWithCells="1">
                  <from>
                    <xdr:col>20</xdr:col>
                    <xdr:colOff>152400</xdr:colOff>
                    <xdr:row>39</xdr:row>
                    <xdr:rowOff>0</xdr:rowOff>
                  </from>
                  <to>
                    <xdr:col>20</xdr:col>
                    <xdr:colOff>495300</xdr:colOff>
                    <xdr:row>40</xdr:row>
                    <xdr:rowOff>38100</xdr:rowOff>
                  </to>
                </anchor>
              </controlPr>
            </control>
          </mc:Choice>
        </mc:AlternateContent>
        <mc:AlternateContent xmlns:mc="http://schemas.openxmlformats.org/markup-compatibility/2006">
          <mc:Choice Requires="x14">
            <control shapeId="33688" r:id="rId923" name="Check Box 920">
              <controlPr defaultSize="0" autoFill="0" autoLine="0" autoPict="0">
                <anchor moveWithCells="1">
                  <from>
                    <xdr:col>20</xdr:col>
                    <xdr:colOff>152400</xdr:colOff>
                    <xdr:row>40</xdr:row>
                    <xdr:rowOff>0</xdr:rowOff>
                  </from>
                  <to>
                    <xdr:col>20</xdr:col>
                    <xdr:colOff>485775</xdr:colOff>
                    <xdr:row>41</xdr:row>
                    <xdr:rowOff>38100</xdr:rowOff>
                  </to>
                </anchor>
              </controlPr>
            </control>
          </mc:Choice>
        </mc:AlternateContent>
        <mc:AlternateContent xmlns:mc="http://schemas.openxmlformats.org/markup-compatibility/2006">
          <mc:Choice Requires="x14">
            <control shapeId="33689" r:id="rId924" name="Check Box 921">
              <controlPr defaultSize="0" autoFill="0" autoLine="0" autoPict="0">
                <anchor moveWithCells="1">
                  <from>
                    <xdr:col>20</xdr:col>
                    <xdr:colOff>152400</xdr:colOff>
                    <xdr:row>41</xdr:row>
                    <xdr:rowOff>0</xdr:rowOff>
                  </from>
                  <to>
                    <xdr:col>20</xdr:col>
                    <xdr:colOff>495300</xdr:colOff>
                    <xdr:row>42</xdr:row>
                    <xdr:rowOff>38100</xdr:rowOff>
                  </to>
                </anchor>
              </controlPr>
            </control>
          </mc:Choice>
        </mc:AlternateContent>
        <mc:AlternateContent xmlns:mc="http://schemas.openxmlformats.org/markup-compatibility/2006">
          <mc:Choice Requires="x14">
            <control shapeId="33690" r:id="rId925" name="Check Box 922">
              <controlPr defaultSize="0" autoFill="0" autoLine="0" autoPict="0">
                <anchor moveWithCells="1">
                  <from>
                    <xdr:col>20</xdr:col>
                    <xdr:colOff>152400</xdr:colOff>
                    <xdr:row>42</xdr:row>
                    <xdr:rowOff>28575</xdr:rowOff>
                  </from>
                  <to>
                    <xdr:col>20</xdr:col>
                    <xdr:colOff>495300</xdr:colOff>
                    <xdr:row>43</xdr:row>
                    <xdr:rowOff>38100</xdr:rowOff>
                  </to>
                </anchor>
              </controlPr>
            </control>
          </mc:Choice>
        </mc:AlternateContent>
        <mc:AlternateContent xmlns:mc="http://schemas.openxmlformats.org/markup-compatibility/2006">
          <mc:Choice Requires="x14">
            <control shapeId="33691" r:id="rId926" name="Check Box 923">
              <controlPr defaultSize="0" autoFill="0" autoLine="0" autoPict="0">
                <anchor moveWithCells="1">
                  <from>
                    <xdr:col>20</xdr:col>
                    <xdr:colOff>152400</xdr:colOff>
                    <xdr:row>43</xdr:row>
                    <xdr:rowOff>28575</xdr:rowOff>
                  </from>
                  <to>
                    <xdr:col>20</xdr:col>
                    <xdr:colOff>495300</xdr:colOff>
                    <xdr:row>44</xdr:row>
                    <xdr:rowOff>38100</xdr:rowOff>
                  </to>
                </anchor>
              </controlPr>
            </control>
          </mc:Choice>
        </mc:AlternateContent>
        <mc:AlternateContent xmlns:mc="http://schemas.openxmlformats.org/markup-compatibility/2006">
          <mc:Choice Requires="x14">
            <control shapeId="33692" r:id="rId927" name="Check Box 924">
              <controlPr defaultSize="0" autoFill="0" autoLine="0" autoPict="0">
                <anchor moveWithCells="1">
                  <from>
                    <xdr:col>20</xdr:col>
                    <xdr:colOff>180975</xdr:colOff>
                    <xdr:row>44</xdr:row>
                    <xdr:rowOff>28575</xdr:rowOff>
                  </from>
                  <to>
                    <xdr:col>20</xdr:col>
                    <xdr:colOff>495300</xdr:colOff>
                    <xdr:row>45</xdr:row>
                    <xdr:rowOff>38100</xdr:rowOff>
                  </to>
                </anchor>
              </controlPr>
            </control>
          </mc:Choice>
        </mc:AlternateContent>
        <mc:AlternateContent xmlns:mc="http://schemas.openxmlformats.org/markup-compatibility/2006">
          <mc:Choice Requires="x14">
            <control shapeId="33693" r:id="rId928" name="Check Box 925">
              <controlPr defaultSize="0" autoFill="0" autoLine="0" autoPict="0">
                <anchor moveWithCells="1">
                  <from>
                    <xdr:col>20</xdr:col>
                    <xdr:colOff>152400</xdr:colOff>
                    <xdr:row>45</xdr:row>
                    <xdr:rowOff>28575</xdr:rowOff>
                  </from>
                  <to>
                    <xdr:col>20</xdr:col>
                    <xdr:colOff>495300</xdr:colOff>
                    <xdr:row>46</xdr:row>
                    <xdr:rowOff>38100</xdr:rowOff>
                  </to>
                </anchor>
              </controlPr>
            </control>
          </mc:Choice>
        </mc:AlternateContent>
        <mc:AlternateContent xmlns:mc="http://schemas.openxmlformats.org/markup-compatibility/2006">
          <mc:Choice Requires="x14">
            <control shapeId="33694" r:id="rId929" name="Check Box 926">
              <controlPr defaultSize="0" autoFill="0" autoLine="0" autoPict="0">
                <anchor moveWithCells="1">
                  <from>
                    <xdr:col>20</xdr:col>
                    <xdr:colOff>180975</xdr:colOff>
                    <xdr:row>46</xdr:row>
                    <xdr:rowOff>0</xdr:rowOff>
                  </from>
                  <to>
                    <xdr:col>20</xdr:col>
                    <xdr:colOff>495300</xdr:colOff>
                    <xdr:row>47</xdr:row>
                    <xdr:rowOff>38100</xdr:rowOff>
                  </to>
                </anchor>
              </controlPr>
            </control>
          </mc:Choice>
        </mc:AlternateContent>
        <mc:AlternateContent xmlns:mc="http://schemas.openxmlformats.org/markup-compatibility/2006">
          <mc:Choice Requires="x14">
            <control shapeId="33695" r:id="rId930" name="Check Box 927">
              <controlPr defaultSize="0" autoFill="0" autoLine="0" autoPict="0">
                <anchor moveWithCells="1">
                  <from>
                    <xdr:col>20</xdr:col>
                    <xdr:colOff>180975</xdr:colOff>
                    <xdr:row>47</xdr:row>
                    <xdr:rowOff>28575</xdr:rowOff>
                  </from>
                  <to>
                    <xdr:col>20</xdr:col>
                    <xdr:colOff>495300</xdr:colOff>
                    <xdr:row>48</xdr:row>
                    <xdr:rowOff>38100</xdr:rowOff>
                  </to>
                </anchor>
              </controlPr>
            </control>
          </mc:Choice>
        </mc:AlternateContent>
        <mc:AlternateContent xmlns:mc="http://schemas.openxmlformats.org/markup-compatibility/2006">
          <mc:Choice Requires="x14">
            <control shapeId="33696" r:id="rId931" name="Check Box 928">
              <controlPr defaultSize="0" autoFill="0" autoLine="0" autoPict="0">
                <anchor moveWithCells="1">
                  <from>
                    <xdr:col>20</xdr:col>
                    <xdr:colOff>180975</xdr:colOff>
                    <xdr:row>48</xdr:row>
                    <xdr:rowOff>28575</xdr:rowOff>
                  </from>
                  <to>
                    <xdr:col>20</xdr:col>
                    <xdr:colOff>523875</xdr:colOff>
                    <xdr:row>49</xdr:row>
                    <xdr:rowOff>38100</xdr:rowOff>
                  </to>
                </anchor>
              </controlPr>
            </control>
          </mc:Choice>
        </mc:AlternateContent>
        <mc:AlternateContent xmlns:mc="http://schemas.openxmlformats.org/markup-compatibility/2006">
          <mc:Choice Requires="x14">
            <control shapeId="33697" r:id="rId932" name="Check Box 929">
              <controlPr defaultSize="0" autoFill="0" autoLine="0" autoPict="0">
                <anchor moveWithCells="1">
                  <from>
                    <xdr:col>20</xdr:col>
                    <xdr:colOff>152400</xdr:colOff>
                    <xdr:row>49</xdr:row>
                    <xdr:rowOff>28575</xdr:rowOff>
                  </from>
                  <to>
                    <xdr:col>20</xdr:col>
                    <xdr:colOff>495300</xdr:colOff>
                    <xdr:row>50</xdr:row>
                    <xdr:rowOff>38100</xdr:rowOff>
                  </to>
                </anchor>
              </controlPr>
            </control>
          </mc:Choice>
        </mc:AlternateContent>
        <mc:AlternateContent xmlns:mc="http://schemas.openxmlformats.org/markup-compatibility/2006">
          <mc:Choice Requires="x14">
            <control shapeId="33698" r:id="rId933" name="Check Box 930">
              <controlPr defaultSize="0" autoFill="0" autoLine="0" autoPict="0">
                <anchor moveWithCells="1">
                  <from>
                    <xdr:col>20</xdr:col>
                    <xdr:colOff>152400</xdr:colOff>
                    <xdr:row>50</xdr:row>
                    <xdr:rowOff>28575</xdr:rowOff>
                  </from>
                  <to>
                    <xdr:col>20</xdr:col>
                    <xdr:colOff>495300</xdr:colOff>
                    <xdr:row>51</xdr:row>
                    <xdr:rowOff>38100</xdr:rowOff>
                  </to>
                </anchor>
              </controlPr>
            </control>
          </mc:Choice>
        </mc:AlternateContent>
        <mc:AlternateContent xmlns:mc="http://schemas.openxmlformats.org/markup-compatibility/2006">
          <mc:Choice Requires="x14">
            <control shapeId="33699" r:id="rId934" name="Check Box 931">
              <controlPr defaultSize="0" autoFill="0" autoLine="0" autoPict="0">
                <anchor moveWithCells="1">
                  <from>
                    <xdr:col>20</xdr:col>
                    <xdr:colOff>152400</xdr:colOff>
                    <xdr:row>51</xdr:row>
                    <xdr:rowOff>28575</xdr:rowOff>
                  </from>
                  <to>
                    <xdr:col>20</xdr:col>
                    <xdr:colOff>495300</xdr:colOff>
                    <xdr:row>52</xdr:row>
                    <xdr:rowOff>38100</xdr:rowOff>
                  </to>
                </anchor>
              </controlPr>
            </control>
          </mc:Choice>
        </mc:AlternateContent>
        <mc:AlternateContent xmlns:mc="http://schemas.openxmlformats.org/markup-compatibility/2006">
          <mc:Choice Requires="x14">
            <control shapeId="33700" r:id="rId935" name="Check Box 932">
              <controlPr defaultSize="0" autoFill="0" autoLine="0" autoPict="0">
                <anchor moveWithCells="1">
                  <from>
                    <xdr:col>20</xdr:col>
                    <xdr:colOff>152400</xdr:colOff>
                    <xdr:row>52</xdr:row>
                    <xdr:rowOff>28575</xdr:rowOff>
                  </from>
                  <to>
                    <xdr:col>20</xdr:col>
                    <xdr:colOff>495300</xdr:colOff>
                    <xdr:row>53</xdr:row>
                    <xdr:rowOff>38100</xdr:rowOff>
                  </to>
                </anchor>
              </controlPr>
            </control>
          </mc:Choice>
        </mc:AlternateContent>
        <mc:AlternateContent xmlns:mc="http://schemas.openxmlformats.org/markup-compatibility/2006">
          <mc:Choice Requires="x14">
            <control shapeId="33701" r:id="rId936" name="Check Box 933">
              <controlPr defaultSize="0" autoFill="0" autoLine="0" autoPict="0">
                <anchor moveWithCells="1">
                  <from>
                    <xdr:col>2</xdr:col>
                    <xdr:colOff>152400</xdr:colOff>
                    <xdr:row>39</xdr:row>
                    <xdr:rowOff>0</xdr:rowOff>
                  </from>
                  <to>
                    <xdr:col>2</xdr:col>
                    <xdr:colOff>495300</xdr:colOff>
                    <xdr:row>40</xdr:row>
                    <xdr:rowOff>38100</xdr:rowOff>
                  </to>
                </anchor>
              </controlPr>
            </control>
          </mc:Choice>
        </mc:AlternateContent>
        <mc:AlternateContent xmlns:mc="http://schemas.openxmlformats.org/markup-compatibility/2006">
          <mc:Choice Requires="x14">
            <control shapeId="33702" r:id="rId937" name="Check Box 934">
              <controlPr defaultSize="0" autoFill="0" autoLine="0" autoPict="0">
                <anchor moveWithCells="1">
                  <from>
                    <xdr:col>2</xdr:col>
                    <xdr:colOff>152400</xdr:colOff>
                    <xdr:row>40</xdr:row>
                    <xdr:rowOff>0</xdr:rowOff>
                  </from>
                  <to>
                    <xdr:col>2</xdr:col>
                    <xdr:colOff>485775</xdr:colOff>
                    <xdr:row>41</xdr:row>
                    <xdr:rowOff>38100</xdr:rowOff>
                  </to>
                </anchor>
              </controlPr>
            </control>
          </mc:Choice>
        </mc:AlternateContent>
        <mc:AlternateContent xmlns:mc="http://schemas.openxmlformats.org/markup-compatibility/2006">
          <mc:Choice Requires="x14">
            <control shapeId="33703" r:id="rId938" name="Check Box 935">
              <controlPr defaultSize="0" autoFill="0" autoLine="0" autoPict="0">
                <anchor moveWithCells="1">
                  <from>
                    <xdr:col>2</xdr:col>
                    <xdr:colOff>152400</xdr:colOff>
                    <xdr:row>41</xdr:row>
                    <xdr:rowOff>0</xdr:rowOff>
                  </from>
                  <to>
                    <xdr:col>2</xdr:col>
                    <xdr:colOff>495300</xdr:colOff>
                    <xdr:row>42</xdr:row>
                    <xdr:rowOff>38100</xdr:rowOff>
                  </to>
                </anchor>
              </controlPr>
            </control>
          </mc:Choice>
        </mc:AlternateContent>
        <mc:AlternateContent xmlns:mc="http://schemas.openxmlformats.org/markup-compatibility/2006">
          <mc:Choice Requires="x14">
            <control shapeId="33704" r:id="rId939" name="Check Box 936">
              <controlPr defaultSize="0" autoFill="0" autoLine="0" autoPict="0">
                <anchor moveWithCells="1">
                  <from>
                    <xdr:col>2</xdr:col>
                    <xdr:colOff>152400</xdr:colOff>
                    <xdr:row>42</xdr:row>
                    <xdr:rowOff>28575</xdr:rowOff>
                  </from>
                  <to>
                    <xdr:col>2</xdr:col>
                    <xdr:colOff>495300</xdr:colOff>
                    <xdr:row>43</xdr:row>
                    <xdr:rowOff>66675</xdr:rowOff>
                  </to>
                </anchor>
              </controlPr>
            </control>
          </mc:Choice>
        </mc:AlternateContent>
        <mc:AlternateContent xmlns:mc="http://schemas.openxmlformats.org/markup-compatibility/2006">
          <mc:Choice Requires="x14">
            <control shapeId="33705" r:id="rId940" name="Check Box 937">
              <controlPr defaultSize="0" autoFill="0" autoLine="0" autoPict="0">
                <anchor moveWithCells="1">
                  <from>
                    <xdr:col>2</xdr:col>
                    <xdr:colOff>152400</xdr:colOff>
                    <xdr:row>43</xdr:row>
                    <xdr:rowOff>28575</xdr:rowOff>
                  </from>
                  <to>
                    <xdr:col>2</xdr:col>
                    <xdr:colOff>495300</xdr:colOff>
                    <xdr:row>44</xdr:row>
                    <xdr:rowOff>38100</xdr:rowOff>
                  </to>
                </anchor>
              </controlPr>
            </control>
          </mc:Choice>
        </mc:AlternateContent>
        <mc:AlternateContent xmlns:mc="http://schemas.openxmlformats.org/markup-compatibility/2006">
          <mc:Choice Requires="x14">
            <control shapeId="33706" r:id="rId941" name="Check Box 938">
              <controlPr defaultSize="0" autoFill="0" autoLine="0" autoPict="0">
                <anchor moveWithCells="1">
                  <from>
                    <xdr:col>2</xdr:col>
                    <xdr:colOff>180975</xdr:colOff>
                    <xdr:row>44</xdr:row>
                    <xdr:rowOff>28575</xdr:rowOff>
                  </from>
                  <to>
                    <xdr:col>2</xdr:col>
                    <xdr:colOff>495300</xdr:colOff>
                    <xdr:row>45</xdr:row>
                    <xdr:rowOff>38100</xdr:rowOff>
                  </to>
                </anchor>
              </controlPr>
            </control>
          </mc:Choice>
        </mc:AlternateContent>
        <mc:AlternateContent xmlns:mc="http://schemas.openxmlformats.org/markup-compatibility/2006">
          <mc:Choice Requires="x14">
            <control shapeId="33707" r:id="rId942" name="Check Box 939">
              <controlPr defaultSize="0" autoFill="0" autoLine="0" autoPict="0">
                <anchor moveWithCells="1">
                  <from>
                    <xdr:col>2</xdr:col>
                    <xdr:colOff>152400</xdr:colOff>
                    <xdr:row>45</xdr:row>
                    <xdr:rowOff>28575</xdr:rowOff>
                  </from>
                  <to>
                    <xdr:col>2</xdr:col>
                    <xdr:colOff>495300</xdr:colOff>
                    <xdr:row>46</xdr:row>
                    <xdr:rowOff>38100</xdr:rowOff>
                  </to>
                </anchor>
              </controlPr>
            </control>
          </mc:Choice>
        </mc:AlternateContent>
        <mc:AlternateContent xmlns:mc="http://schemas.openxmlformats.org/markup-compatibility/2006">
          <mc:Choice Requires="x14">
            <control shapeId="33708" r:id="rId943" name="Check Box 940">
              <controlPr defaultSize="0" autoFill="0" autoLine="0" autoPict="0">
                <anchor moveWithCells="1">
                  <from>
                    <xdr:col>2</xdr:col>
                    <xdr:colOff>180975</xdr:colOff>
                    <xdr:row>46</xdr:row>
                    <xdr:rowOff>0</xdr:rowOff>
                  </from>
                  <to>
                    <xdr:col>2</xdr:col>
                    <xdr:colOff>495300</xdr:colOff>
                    <xdr:row>47</xdr:row>
                    <xdr:rowOff>38100</xdr:rowOff>
                  </to>
                </anchor>
              </controlPr>
            </control>
          </mc:Choice>
        </mc:AlternateContent>
        <mc:AlternateContent xmlns:mc="http://schemas.openxmlformats.org/markup-compatibility/2006">
          <mc:Choice Requires="x14">
            <control shapeId="33709" r:id="rId944" name="Check Box 941">
              <controlPr defaultSize="0" autoFill="0" autoLine="0" autoPict="0">
                <anchor moveWithCells="1">
                  <from>
                    <xdr:col>2</xdr:col>
                    <xdr:colOff>180975</xdr:colOff>
                    <xdr:row>47</xdr:row>
                    <xdr:rowOff>28575</xdr:rowOff>
                  </from>
                  <to>
                    <xdr:col>2</xdr:col>
                    <xdr:colOff>495300</xdr:colOff>
                    <xdr:row>48</xdr:row>
                    <xdr:rowOff>38100</xdr:rowOff>
                  </to>
                </anchor>
              </controlPr>
            </control>
          </mc:Choice>
        </mc:AlternateContent>
        <mc:AlternateContent xmlns:mc="http://schemas.openxmlformats.org/markup-compatibility/2006">
          <mc:Choice Requires="x14">
            <control shapeId="33710" r:id="rId945" name="Check Box 942">
              <controlPr defaultSize="0" autoFill="0" autoLine="0" autoPict="0">
                <anchor moveWithCells="1">
                  <from>
                    <xdr:col>2</xdr:col>
                    <xdr:colOff>180975</xdr:colOff>
                    <xdr:row>48</xdr:row>
                    <xdr:rowOff>28575</xdr:rowOff>
                  </from>
                  <to>
                    <xdr:col>2</xdr:col>
                    <xdr:colOff>495300</xdr:colOff>
                    <xdr:row>49</xdr:row>
                    <xdr:rowOff>66675</xdr:rowOff>
                  </to>
                </anchor>
              </controlPr>
            </control>
          </mc:Choice>
        </mc:AlternateContent>
        <mc:AlternateContent xmlns:mc="http://schemas.openxmlformats.org/markup-compatibility/2006">
          <mc:Choice Requires="x14">
            <control shapeId="33711" r:id="rId946" name="Check Box 943">
              <controlPr defaultSize="0" autoFill="0" autoLine="0" autoPict="0">
                <anchor moveWithCells="1">
                  <from>
                    <xdr:col>2</xdr:col>
                    <xdr:colOff>152400</xdr:colOff>
                    <xdr:row>49</xdr:row>
                    <xdr:rowOff>28575</xdr:rowOff>
                  </from>
                  <to>
                    <xdr:col>2</xdr:col>
                    <xdr:colOff>495300</xdr:colOff>
                    <xdr:row>50</xdr:row>
                    <xdr:rowOff>66675</xdr:rowOff>
                  </to>
                </anchor>
              </controlPr>
            </control>
          </mc:Choice>
        </mc:AlternateContent>
        <mc:AlternateContent xmlns:mc="http://schemas.openxmlformats.org/markup-compatibility/2006">
          <mc:Choice Requires="x14">
            <control shapeId="33712" r:id="rId947" name="Check Box 944">
              <controlPr defaultSize="0" autoFill="0" autoLine="0" autoPict="0">
                <anchor moveWithCells="1">
                  <from>
                    <xdr:col>2</xdr:col>
                    <xdr:colOff>152400</xdr:colOff>
                    <xdr:row>50</xdr:row>
                    <xdr:rowOff>28575</xdr:rowOff>
                  </from>
                  <to>
                    <xdr:col>2</xdr:col>
                    <xdr:colOff>495300</xdr:colOff>
                    <xdr:row>51</xdr:row>
                    <xdr:rowOff>66675</xdr:rowOff>
                  </to>
                </anchor>
              </controlPr>
            </control>
          </mc:Choice>
        </mc:AlternateContent>
        <mc:AlternateContent xmlns:mc="http://schemas.openxmlformats.org/markup-compatibility/2006">
          <mc:Choice Requires="x14">
            <control shapeId="33713" r:id="rId948" name="Check Box 945">
              <controlPr defaultSize="0" autoFill="0" autoLine="0" autoPict="0">
                <anchor moveWithCells="1">
                  <from>
                    <xdr:col>2</xdr:col>
                    <xdr:colOff>152400</xdr:colOff>
                    <xdr:row>51</xdr:row>
                    <xdr:rowOff>28575</xdr:rowOff>
                  </from>
                  <to>
                    <xdr:col>2</xdr:col>
                    <xdr:colOff>495300</xdr:colOff>
                    <xdr:row>52</xdr:row>
                    <xdr:rowOff>38100</xdr:rowOff>
                  </to>
                </anchor>
              </controlPr>
            </control>
          </mc:Choice>
        </mc:AlternateContent>
        <mc:AlternateContent xmlns:mc="http://schemas.openxmlformats.org/markup-compatibility/2006">
          <mc:Choice Requires="x14">
            <control shapeId="33714" r:id="rId949" name="Check Box 946">
              <controlPr defaultSize="0" autoFill="0" autoLine="0" autoPict="0">
                <anchor moveWithCells="1">
                  <from>
                    <xdr:col>2</xdr:col>
                    <xdr:colOff>152400</xdr:colOff>
                    <xdr:row>52</xdr:row>
                    <xdr:rowOff>28575</xdr:rowOff>
                  </from>
                  <to>
                    <xdr:col>2</xdr:col>
                    <xdr:colOff>495300</xdr:colOff>
                    <xdr:row>53</xdr:row>
                    <xdr:rowOff>38100</xdr:rowOff>
                  </to>
                </anchor>
              </controlPr>
            </control>
          </mc:Choice>
        </mc:AlternateContent>
        <mc:AlternateContent xmlns:mc="http://schemas.openxmlformats.org/markup-compatibility/2006">
          <mc:Choice Requires="x14">
            <control shapeId="33715" r:id="rId950" name="Check Box 947">
              <controlPr defaultSize="0" autoFill="0" autoLine="0" autoPict="0">
                <anchor moveWithCells="1">
                  <from>
                    <xdr:col>1</xdr:col>
                    <xdr:colOff>152400</xdr:colOff>
                    <xdr:row>39</xdr:row>
                    <xdr:rowOff>0</xdr:rowOff>
                  </from>
                  <to>
                    <xdr:col>1</xdr:col>
                    <xdr:colOff>495300</xdr:colOff>
                    <xdr:row>40</xdr:row>
                    <xdr:rowOff>38100</xdr:rowOff>
                  </to>
                </anchor>
              </controlPr>
            </control>
          </mc:Choice>
        </mc:AlternateContent>
        <mc:AlternateContent xmlns:mc="http://schemas.openxmlformats.org/markup-compatibility/2006">
          <mc:Choice Requires="x14">
            <control shapeId="33716" r:id="rId951" name="Check Box 948">
              <controlPr defaultSize="0" autoFill="0" autoLine="0" autoPict="0">
                <anchor moveWithCells="1">
                  <from>
                    <xdr:col>1</xdr:col>
                    <xdr:colOff>152400</xdr:colOff>
                    <xdr:row>40</xdr:row>
                    <xdr:rowOff>0</xdr:rowOff>
                  </from>
                  <to>
                    <xdr:col>1</xdr:col>
                    <xdr:colOff>485775</xdr:colOff>
                    <xdr:row>41</xdr:row>
                    <xdr:rowOff>38100</xdr:rowOff>
                  </to>
                </anchor>
              </controlPr>
            </control>
          </mc:Choice>
        </mc:AlternateContent>
        <mc:AlternateContent xmlns:mc="http://schemas.openxmlformats.org/markup-compatibility/2006">
          <mc:Choice Requires="x14">
            <control shapeId="33717" r:id="rId952" name="Check Box 949">
              <controlPr defaultSize="0" autoFill="0" autoLine="0" autoPict="0">
                <anchor moveWithCells="1">
                  <from>
                    <xdr:col>1</xdr:col>
                    <xdr:colOff>152400</xdr:colOff>
                    <xdr:row>41</xdr:row>
                    <xdr:rowOff>0</xdr:rowOff>
                  </from>
                  <to>
                    <xdr:col>1</xdr:col>
                    <xdr:colOff>495300</xdr:colOff>
                    <xdr:row>42</xdr:row>
                    <xdr:rowOff>38100</xdr:rowOff>
                  </to>
                </anchor>
              </controlPr>
            </control>
          </mc:Choice>
        </mc:AlternateContent>
        <mc:AlternateContent xmlns:mc="http://schemas.openxmlformats.org/markup-compatibility/2006">
          <mc:Choice Requires="x14">
            <control shapeId="33718" r:id="rId953" name="Check Box 950">
              <controlPr defaultSize="0" autoFill="0" autoLine="0" autoPict="0">
                <anchor moveWithCells="1">
                  <from>
                    <xdr:col>1</xdr:col>
                    <xdr:colOff>152400</xdr:colOff>
                    <xdr:row>42</xdr:row>
                    <xdr:rowOff>28575</xdr:rowOff>
                  </from>
                  <to>
                    <xdr:col>1</xdr:col>
                    <xdr:colOff>495300</xdr:colOff>
                    <xdr:row>43</xdr:row>
                    <xdr:rowOff>66675</xdr:rowOff>
                  </to>
                </anchor>
              </controlPr>
            </control>
          </mc:Choice>
        </mc:AlternateContent>
        <mc:AlternateContent xmlns:mc="http://schemas.openxmlformats.org/markup-compatibility/2006">
          <mc:Choice Requires="x14">
            <control shapeId="33719" r:id="rId954" name="Check Box 951">
              <controlPr defaultSize="0" autoFill="0" autoLine="0" autoPict="0">
                <anchor moveWithCells="1">
                  <from>
                    <xdr:col>1</xdr:col>
                    <xdr:colOff>152400</xdr:colOff>
                    <xdr:row>43</xdr:row>
                    <xdr:rowOff>28575</xdr:rowOff>
                  </from>
                  <to>
                    <xdr:col>1</xdr:col>
                    <xdr:colOff>495300</xdr:colOff>
                    <xdr:row>44</xdr:row>
                    <xdr:rowOff>38100</xdr:rowOff>
                  </to>
                </anchor>
              </controlPr>
            </control>
          </mc:Choice>
        </mc:AlternateContent>
        <mc:AlternateContent xmlns:mc="http://schemas.openxmlformats.org/markup-compatibility/2006">
          <mc:Choice Requires="x14">
            <control shapeId="33720" r:id="rId955" name="Check Box 952">
              <controlPr defaultSize="0" autoFill="0" autoLine="0" autoPict="0">
                <anchor moveWithCells="1">
                  <from>
                    <xdr:col>1</xdr:col>
                    <xdr:colOff>180975</xdr:colOff>
                    <xdr:row>44</xdr:row>
                    <xdr:rowOff>28575</xdr:rowOff>
                  </from>
                  <to>
                    <xdr:col>1</xdr:col>
                    <xdr:colOff>495300</xdr:colOff>
                    <xdr:row>45</xdr:row>
                    <xdr:rowOff>38100</xdr:rowOff>
                  </to>
                </anchor>
              </controlPr>
            </control>
          </mc:Choice>
        </mc:AlternateContent>
        <mc:AlternateContent xmlns:mc="http://schemas.openxmlformats.org/markup-compatibility/2006">
          <mc:Choice Requires="x14">
            <control shapeId="33721" r:id="rId956" name="Check Box 953">
              <controlPr defaultSize="0" autoFill="0" autoLine="0" autoPict="0">
                <anchor moveWithCells="1">
                  <from>
                    <xdr:col>1</xdr:col>
                    <xdr:colOff>152400</xdr:colOff>
                    <xdr:row>45</xdr:row>
                    <xdr:rowOff>28575</xdr:rowOff>
                  </from>
                  <to>
                    <xdr:col>1</xdr:col>
                    <xdr:colOff>495300</xdr:colOff>
                    <xdr:row>46</xdr:row>
                    <xdr:rowOff>38100</xdr:rowOff>
                  </to>
                </anchor>
              </controlPr>
            </control>
          </mc:Choice>
        </mc:AlternateContent>
        <mc:AlternateContent xmlns:mc="http://schemas.openxmlformats.org/markup-compatibility/2006">
          <mc:Choice Requires="x14">
            <control shapeId="33722" r:id="rId957" name="Check Box 954">
              <controlPr defaultSize="0" autoFill="0" autoLine="0" autoPict="0">
                <anchor moveWithCells="1">
                  <from>
                    <xdr:col>1</xdr:col>
                    <xdr:colOff>180975</xdr:colOff>
                    <xdr:row>46</xdr:row>
                    <xdr:rowOff>0</xdr:rowOff>
                  </from>
                  <to>
                    <xdr:col>1</xdr:col>
                    <xdr:colOff>495300</xdr:colOff>
                    <xdr:row>47</xdr:row>
                    <xdr:rowOff>38100</xdr:rowOff>
                  </to>
                </anchor>
              </controlPr>
            </control>
          </mc:Choice>
        </mc:AlternateContent>
        <mc:AlternateContent xmlns:mc="http://schemas.openxmlformats.org/markup-compatibility/2006">
          <mc:Choice Requires="x14">
            <control shapeId="33723" r:id="rId958" name="Check Box 955">
              <controlPr defaultSize="0" autoFill="0" autoLine="0" autoPict="0">
                <anchor moveWithCells="1">
                  <from>
                    <xdr:col>1</xdr:col>
                    <xdr:colOff>180975</xdr:colOff>
                    <xdr:row>47</xdr:row>
                    <xdr:rowOff>28575</xdr:rowOff>
                  </from>
                  <to>
                    <xdr:col>1</xdr:col>
                    <xdr:colOff>495300</xdr:colOff>
                    <xdr:row>48</xdr:row>
                    <xdr:rowOff>38100</xdr:rowOff>
                  </to>
                </anchor>
              </controlPr>
            </control>
          </mc:Choice>
        </mc:AlternateContent>
        <mc:AlternateContent xmlns:mc="http://schemas.openxmlformats.org/markup-compatibility/2006">
          <mc:Choice Requires="x14">
            <control shapeId="33724" r:id="rId959" name="Check Box 956">
              <controlPr defaultSize="0" autoFill="0" autoLine="0" autoPict="0">
                <anchor moveWithCells="1">
                  <from>
                    <xdr:col>1</xdr:col>
                    <xdr:colOff>180975</xdr:colOff>
                    <xdr:row>48</xdr:row>
                    <xdr:rowOff>28575</xdr:rowOff>
                  </from>
                  <to>
                    <xdr:col>1</xdr:col>
                    <xdr:colOff>495300</xdr:colOff>
                    <xdr:row>49</xdr:row>
                    <xdr:rowOff>66675</xdr:rowOff>
                  </to>
                </anchor>
              </controlPr>
            </control>
          </mc:Choice>
        </mc:AlternateContent>
        <mc:AlternateContent xmlns:mc="http://schemas.openxmlformats.org/markup-compatibility/2006">
          <mc:Choice Requires="x14">
            <control shapeId="33725" r:id="rId960" name="Check Box 957">
              <controlPr defaultSize="0" autoFill="0" autoLine="0" autoPict="0">
                <anchor moveWithCells="1">
                  <from>
                    <xdr:col>1</xdr:col>
                    <xdr:colOff>152400</xdr:colOff>
                    <xdr:row>49</xdr:row>
                    <xdr:rowOff>28575</xdr:rowOff>
                  </from>
                  <to>
                    <xdr:col>1</xdr:col>
                    <xdr:colOff>495300</xdr:colOff>
                    <xdr:row>50</xdr:row>
                    <xdr:rowOff>66675</xdr:rowOff>
                  </to>
                </anchor>
              </controlPr>
            </control>
          </mc:Choice>
        </mc:AlternateContent>
        <mc:AlternateContent xmlns:mc="http://schemas.openxmlformats.org/markup-compatibility/2006">
          <mc:Choice Requires="x14">
            <control shapeId="33726" r:id="rId961" name="Check Box 958">
              <controlPr defaultSize="0" autoFill="0" autoLine="0" autoPict="0">
                <anchor moveWithCells="1">
                  <from>
                    <xdr:col>1</xdr:col>
                    <xdr:colOff>152400</xdr:colOff>
                    <xdr:row>50</xdr:row>
                    <xdr:rowOff>28575</xdr:rowOff>
                  </from>
                  <to>
                    <xdr:col>1</xdr:col>
                    <xdr:colOff>495300</xdr:colOff>
                    <xdr:row>51</xdr:row>
                    <xdr:rowOff>66675</xdr:rowOff>
                  </to>
                </anchor>
              </controlPr>
            </control>
          </mc:Choice>
        </mc:AlternateContent>
        <mc:AlternateContent xmlns:mc="http://schemas.openxmlformats.org/markup-compatibility/2006">
          <mc:Choice Requires="x14">
            <control shapeId="33727" r:id="rId962" name="Check Box 959">
              <controlPr defaultSize="0" autoFill="0" autoLine="0" autoPict="0">
                <anchor moveWithCells="1">
                  <from>
                    <xdr:col>1</xdr:col>
                    <xdr:colOff>152400</xdr:colOff>
                    <xdr:row>51</xdr:row>
                    <xdr:rowOff>28575</xdr:rowOff>
                  </from>
                  <to>
                    <xdr:col>1</xdr:col>
                    <xdr:colOff>495300</xdr:colOff>
                    <xdr:row>52</xdr:row>
                    <xdr:rowOff>38100</xdr:rowOff>
                  </to>
                </anchor>
              </controlPr>
            </control>
          </mc:Choice>
        </mc:AlternateContent>
        <mc:AlternateContent xmlns:mc="http://schemas.openxmlformats.org/markup-compatibility/2006">
          <mc:Choice Requires="x14">
            <control shapeId="33728" r:id="rId963" name="Check Box 960">
              <controlPr defaultSize="0" autoFill="0" autoLine="0" autoPict="0">
                <anchor moveWithCells="1">
                  <from>
                    <xdr:col>1</xdr:col>
                    <xdr:colOff>152400</xdr:colOff>
                    <xdr:row>52</xdr:row>
                    <xdr:rowOff>28575</xdr:rowOff>
                  </from>
                  <to>
                    <xdr:col>1</xdr:col>
                    <xdr:colOff>495300</xdr:colOff>
                    <xdr:row>53</xdr:row>
                    <xdr:rowOff>38100</xdr:rowOff>
                  </to>
                </anchor>
              </controlPr>
            </control>
          </mc:Choice>
        </mc:AlternateContent>
        <mc:AlternateContent xmlns:mc="http://schemas.openxmlformats.org/markup-compatibility/2006">
          <mc:Choice Requires="x14">
            <control shapeId="33729" r:id="rId964" name="Check Box 961">
              <controlPr defaultSize="0" autoFill="0" autoLine="0" autoPict="0">
                <anchor moveWithCells="1">
                  <from>
                    <xdr:col>3</xdr:col>
                    <xdr:colOff>152400</xdr:colOff>
                    <xdr:row>39</xdr:row>
                    <xdr:rowOff>0</xdr:rowOff>
                  </from>
                  <to>
                    <xdr:col>3</xdr:col>
                    <xdr:colOff>495300</xdr:colOff>
                    <xdr:row>40</xdr:row>
                    <xdr:rowOff>38100</xdr:rowOff>
                  </to>
                </anchor>
              </controlPr>
            </control>
          </mc:Choice>
        </mc:AlternateContent>
        <mc:AlternateContent xmlns:mc="http://schemas.openxmlformats.org/markup-compatibility/2006">
          <mc:Choice Requires="x14">
            <control shapeId="33730" r:id="rId965" name="Check Box 962">
              <controlPr defaultSize="0" autoFill="0" autoLine="0" autoPict="0">
                <anchor moveWithCells="1">
                  <from>
                    <xdr:col>3</xdr:col>
                    <xdr:colOff>152400</xdr:colOff>
                    <xdr:row>40</xdr:row>
                    <xdr:rowOff>0</xdr:rowOff>
                  </from>
                  <to>
                    <xdr:col>3</xdr:col>
                    <xdr:colOff>485775</xdr:colOff>
                    <xdr:row>41</xdr:row>
                    <xdr:rowOff>38100</xdr:rowOff>
                  </to>
                </anchor>
              </controlPr>
            </control>
          </mc:Choice>
        </mc:AlternateContent>
        <mc:AlternateContent xmlns:mc="http://schemas.openxmlformats.org/markup-compatibility/2006">
          <mc:Choice Requires="x14">
            <control shapeId="33731" r:id="rId966" name="Check Box 963">
              <controlPr defaultSize="0" autoFill="0" autoLine="0" autoPict="0">
                <anchor moveWithCells="1">
                  <from>
                    <xdr:col>3</xdr:col>
                    <xdr:colOff>152400</xdr:colOff>
                    <xdr:row>41</xdr:row>
                    <xdr:rowOff>0</xdr:rowOff>
                  </from>
                  <to>
                    <xdr:col>3</xdr:col>
                    <xdr:colOff>495300</xdr:colOff>
                    <xdr:row>42</xdr:row>
                    <xdr:rowOff>38100</xdr:rowOff>
                  </to>
                </anchor>
              </controlPr>
            </control>
          </mc:Choice>
        </mc:AlternateContent>
        <mc:AlternateContent xmlns:mc="http://schemas.openxmlformats.org/markup-compatibility/2006">
          <mc:Choice Requires="x14">
            <control shapeId="33732" r:id="rId967" name="Check Box 964">
              <controlPr defaultSize="0" autoFill="0" autoLine="0" autoPict="0">
                <anchor moveWithCells="1">
                  <from>
                    <xdr:col>3</xdr:col>
                    <xdr:colOff>152400</xdr:colOff>
                    <xdr:row>42</xdr:row>
                    <xdr:rowOff>28575</xdr:rowOff>
                  </from>
                  <to>
                    <xdr:col>3</xdr:col>
                    <xdr:colOff>495300</xdr:colOff>
                    <xdr:row>43</xdr:row>
                    <xdr:rowOff>66675</xdr:rowOff>
                  </to>
                </anchor>
              </controlPr>
            </control>
          </mc:Choice>
        </mc:AlternateContent>
        <mc:AlternateContent xmlns:mc="http://schemas.openxmlformats.org/markup-compatibility/2006">
          <mc:Choice Requires="x14">
            <control shapeId="33733" r:id="rId968" name="Check Box 965">
              <controlPr defaultSize="0" autoFill="0" autoLine="0" autoPict="0">
                <anchor moveWithCells="1">
                  <from>
                    <xdr:col>3</xdr:col>
                    <xdr:colOff>152400</xdr:colOff>
                    <xdr:row>43</xdr:row>
                    <xdr:rowOff>28575</xdr:rowOff>
                  </from>
                  <to>
                    <xdr:col>3</xdr:col>
                    <xdr:colOff>495300</xdr:colOff>
                    <xdr:row>44</xdr:row>
                    <xdr:rowOff>38100</xdr:rowOff>
                  </to>
                </anchor>
              </controlPr>
            </control>
          </mc:Choice>
        </mc:AlternateContent>
        <mc:AlternateContent xmlns:mc="http://schemas.openxmlformats.org/markup-compatibility/2006">
          <mc:Choice Requires="x14">
            <control shapeId="33734" r:id="rId969" name="Check Box 966">
              <controlPr defaultSize="0" autoFill="0" autoLine="0" autoPict="0">
                <anchor moveWithCells="1">
                  <from>
                    <xdr:col>3</xdr:col>
                    <xdr:colOff>180975</xdr:colOff>
                    <xdr:row>44</xdr:row>
                    <xdr:rowOff>28575</xdr:rowOff>
                  </from>
                  <to>
                    <xdr:col>3</xdr:col>
                    <xdr:colOff>495300</xdr:colOff>
                    <xdr:row>45</xdr:row>
                    <xdr:rowOff>38100</xdr:rowOff>
                  </to>
                </anchor>
              </controlPr>
            </control>
          </mc:Choice>
        </mc:AlternateContent>
        <mc:AlternateContent xmlns:mc="http://schemas.openxmlformats.org/markup-compatibility/2006">
          <mc:Choice Requires="x14">
            <control shapeId="33735" r:id="rId970" name="Check Box 967">
              <controlPr defaultSize="0" autoFill="0" autoLine="0" autoPict="0">
                <anchor moveWithCells="1">
                  <from>
                    <xdr:col>3</xdr:col>
                    <xdr:colOff>152400</xdr:colOff>
                    <xdr:row>45</xdr:row>
                    <xdr:rowOff>28575</xdr:rowOff>
                  </from>
                  <to>
                    <xdr:col>3</xdr:col>
                    <xdr:colOff>495300</xdr:colOff>
                    <xdr:row>46</xdr:row>
                    <xdr:rowOff>38100</xdr:rowOff>
                  </to>
                </anchor>
              </controlPr>
            </control>
          </mc:Choice>
        </mc:AlternateContent>
        <mc:AlternateContent xmlns:mc="http://schemas.openxmlformats.org/markup-compatibility/2006">
          <mc:Choice Requires="x14">
            <control shapeId="33736" r:id="rId971" name="Check Box 968">
              <controlPr defaultSize="0" autoFill="0" autoLine="0" autoPict="0">
                <anchor moveWithCells="1">
                  <from>
                    <xdr:col>3</xdr:col>
                    <xdr:colOff>180975</xdr:colOff>
                    <xdr:row>46</xdr:row>
                    <xdr:rowOff>0</xdr:rowOff>
                  </from>
                  <to>
                    <xdr:col>3</xdr:col>
                    <xdr:colOff>495300</xdr:colOff>
                    <xdr:row>47</xdr:row>
                    <xdr:rowOff>38100</xdr:rowOff>
                  </to>
                </anchor>
              </controlPr>
            </control>
          </mc:Choice>
        </mc:AlternateContent>
        <mc:AlternateContent xmlns:mc="http://schemas.openxmlformats.org/markup-compatibility/2006">
          <mc:Choice Requires="x14">
            <control shapeId="33737" r:id="rId972" name="Check Box 969">
              <controlPr defaultSize="0" autoFill="0" autoLine="0" autoPict="0">
                <anchor moveWithCells="1">
                  <from>
                    <xdr:col>3</xdr:col>
                    <xdr:colOff>180975</xdr:colOff>
                    <xdr:row>47</xdr:row>
                    <xdr:rowOff>28575</xdr:rowOff>
                  </from>
                  <to>
                    <xdr:col>3</xdr:col>
                    <xdr:colOff>495300</xdr:colOff>
                    <xdr:row>48</xdr:row>
                    <xdr:rowOff>38100</xdr:rowOff>
                  </to>
                </anchor>
              </controlPr>
            </control>
          </mc:Choice>
        </mc:AlternateContent>
        <mc:AlternateContent xmlns:mc="http://schemas.openxmlformats.org/markup-compatibility/2006">
          <mc:Choice Requires="x14">
            <control shapeId="33738" r:id="rId973" name="Check Box 970">
              <controlPr defaultSize="0" autoFill="0" autoLine="0" autoPict="0">
                <anchor moveWithCells="1">
                  <from>
                    <xdr:col>3</xdr:col>
                    <xdr:colOff>180975</xdr:colOff>
                    <xdr:row>48</xdr:row>
                    <xdr:rowOff>28575</xdr:rowOff>
                  </from>
                  <to>
                    <xdr:col>3</xdr:col>
                    <xdr:colOff>495300</xdr:colOff>
                    <xdr:row>49</xdr:row>
                    <xdr:rowOff>66675</xdr:rowOff>
                  </to>
                </anchor>
              </controlPr>
            </control>
          </mc:Choice>
        </mc:AlternateContent>
        <mc:AlternateContent xmlns:mc="http://schemas.openxmlformats.org/markup-compatibility/2006">
          <mc:Choice Requires="x14">
            <control shapeId="33739" r:id="rId974" name="Check Box 971">
              <controlPr defaultSize="0" autoFill="0" autoLine="0" autoPict="0">
                <anchor moveWithCells="1">
                  <from>
                    <xdr:col>3</xdr:col>
                    <xdr:colOff>152400</xdr:colOff>
                    <xdr:row>49</xdr:row>
                    <xdr:rowOff>28575</xdr:rowOff>
                  </from>
                  <to>
                    <xdr:col>3</xdr:col>
                    <xdr:colOff>495300</xdr:colOff>
                    <xdr:row>50</xdr:row>
                    <xdr:rowOff>66675</xdr:rowOff>
                  </to>
                </anchor>
              </controlPr>
            </control>
          </mc:Choice>
        </mc:AlternateContent>
        <mc:AlternateContent xmlns:mc="http://schemas.openxmlformats.org/markup-compatibility/2006">
          <mc:Choice Requires="x14">
            <control shapeId="33740" r:id="rId975" name="Check Box 972">
              <controlPr defaultSize="0" autoFill="0" autoLine="0" autoPict="0">
                <anchor moveWithCells="1">
                  <from>
                    <xdr:col>3</xdr:col>
                    <xdr:colOff>152400</xdr:colOff>
                    <xdr:row>50</xdr:row>
                    <xdr:rowOff>28575</xdr:rowOff>
                  </from>
                  <to>
                    <xdr:col>3</xdr:col>
                    <xdr:colOff>495300</xdr:colOff>
                    <xdr:row>51</xdr:row>
                    <xdr:rowOff>66675</xdr:rowOff>
                  </to>
                </anchor>
              </controlPr>
            </control>
          </mc:Choice>
        </mc:AlternateContent>
        <mc:AlternateContent xmlns:mc="http://schemas.openxmlformats.org/markup-compatibility/2006">
          <mc:Choice Requires="x14">
            <control shapeId="33741" r:id="rId976" name="Check Box 973">
              <controlPr defaultSize="0" autoFill="0" autoLine="0" autoPict="0">
                <anchor moveWithCells="1">
                  <from>
                    <xdr:col>3</xdr:col>
                    <xdr:colOff>152400</xdr:colOff>
                    <xdr:row>51</xdr:row>
                    <xdr:rowOff>28575</xdr:rowOff>
                  </from>
                  <to>
                    <xdr:col>3</xdr:col>
                    <xdr:colOff>495300</xdr:colOff>
                    <xdr:row>52</xdr:row>
                    <xdr:rowOff>38100</xdr:rowOff>
                  </to>
                </anchor>
              </controlPr>
            </control>
          </mc:Choice>
        </mc:AlternateContent>
        <mc:AlternateContent xmlns:mc="http://schemas.openxmlformats.org/markup-compatibility/2006">
          <mc:Choice Requires="x14">
            <control shapeId="33742" r:id="rId977" name="Check Box 974">
              <controlPr defaultSize="0" autoFill="0" autoLine="0" autoPict="0">
                <anchor moveWithCells="1">
                  <from>
                    <xdr:col>3</xdr:col>
                    <xdr:colOff>152400</xdr:colOff>
                    <xdr:row>52</xdr:row>
                    <xdr:rowOff>28575</xdr:rowOff>
                  </from>
                  <to>
                    <xdr:col>3</xdr:col>
                    <xdr:colOff>495300</xdr:colOff>
                    <xdr:row>53</xdr:row>
                    <xdr:rowOff>38100</xdr:rowOff>
                  </to>
                </anchor>
              </controlPr>
            </control>
          </mc:Choice>
        </mc:AlternateContent>
        <mc:AlternateContent xmlns:mc="http://schemas.openxmlformats.org/markup-compatibility/2006">
          <mc:Choice Requires="x14">
            <control shapeId="33743" r:id="rId978" name="Check Box 975">
              <controlPr defaultSize="0" autoFill="0" autoLine="0" autoPict="0">
                <anchor moveWithCells="1">
                  <from>
                    <xdr:col>4</xdr:col>
                    <xdr:colOff>152400</xdr:colOff>
                    <xdr:row>39</xdr:row>
                    <xdr:rowOff>0</xdr:rowOff>
                  </from>
                  <to>
                    <xdr:col>4</xdr:col>
                    <xdr:colOff>495300</xdr:colOff>
                    <xdr:row>40</xdr:row>
                    <xdr:rowOff>38100</xdr:rowOff>
                  </to>
                </anchor>
              </controlPr>
            </control>
          </mc:Choice>
        </mc:AlternateContent>
        <mc:AlternateContent xmlns:mc="http://schemas.openxmlformats.org/markup-compatibility/2006">
          <mc:Choice Requires="x14">
            <control shapeId="33744" r:id="rId979" name="Check Box 976">
              <controlPr defaultSize="0" autoFill="0" autoLine="0" autoPict="0">
                <anchor moveWithCells="1">
                  <from>
                    <xdr:col>4</xdr:col>
                    <xdr:colOff>152400</xdr:colOff>
                    <xdr:row>40</xdr:row>
                    <xdr:rowOff>0</xdr:rowOff>
                  </from>
                  <to>
                    <xdr:col>4</xdr:col>
                    <xdr:colOff>485775</xdr:colOff>
                    <xdr:row>41</xdr:row>
                    <xdr:rowOff>38100</xdr:rowOff>
                  </to>
                </anchor>
              </controlPr>
            </control>
          </mc:Choice>
        </mc:AlternateContent>
        <mc:AlternateContent xmlns:mc="http://schemas.openxmlformats.org/markup-compatibility/2006">
          <mc:Choice Requires="x14">
            <control shapeId="33745" r:id="rId980" name="Check Box 977">
              <controlPr defaultSize="0" autoFill="0" autoLine="0" autoPict="0">
                <anchor moveWithCells="1">
                  <from>
                    <xdr:col>4</xdr:col>
                    <xdr:colOff>152400</xdr:colOff>
                    <xdr:row>41</xdr:row>
                    <xdr:rowOff>0</xdr:rowOff>
                  </from>
                  <to>
                    <xdr:col>4</xdr:col>
                    <xdr:colOff>495300</xdr:colOff>
                    <xdr:row>42</xdr:row>
                    <xdr:rowOff>38100</xdr:rowOff>
                  </to>
                </anchor>
              </controlPr>
            </control>
          </mc:Choice>
        </mc:AlternateContent>
        <mc:AlternateContent xmlns:mc="http://schemas.openxmlformats.org/markup-compatibility/2006">
          <mc:Choice Requires="x14">
            <control shapeId="33746" r:id="rId981" name="Check Box 978">
              <controlPr defaultSize="0" autoFill="0" autoLine="0" autoPict="0">
                <anchor moveWithCells="1">
                  <from>
                    <xdr:col>4</xdr:col>
                    <xdr:colOff>152400</xdr:colOff>
                    <xdr:row>42</xdr:row>
                    <xdr:rowOff>28575</xdr:rowOff>
                  </from>
                  <to>
                    <xdr:col>4</xdr:col>
                    <xdr:colOff>495300</xdr:colOff>
                    <xdr:row>43</xdr:row>
                    <xdr:rowOff>66675</xdr:rowOff>
                  </to>
                </anchor>
              </controlPr>
            </control>
          </mc:Choice>
        </mc:AlternateContent>
        <mc:AlternateContent xmlns:mc="http://schemas.openxmlformats.org/markup-compatibility/2006">
          <mc:Choice Requires="x14">
            <control shapeId="33747" r:id="rId982" name="Check Box 979">
              <controlPr defaultSize="0" autoFill="0" autoLine="0" autoPict="0">
                <anchor moveWithCells="1">
                  <from>
                    <xdr:col>4</xdr:col>
                    <xdr:colOff>152400</xdr:colOff>
                    <xdr:row>43</xdr:row>
                    <xdr:rowOff>28575</xdr:rowOff>
                  </from>
                  <to>
                    <xdr:col>4</xdr:col>
                    <xdr:colOff>495300</xdr:colOff>
                    <xdr:row>44</xdr:row>
                    <xdr:rowOff>38100</xdr:rowOff>
                  </to>
                </anchor>
              </controlPr>
            </control>
          </mc:Choice>
        </mc:AlternateContent>
        <mc:AlternateContent xmlns:mc="http://schemas.openxmlformats.org/markup-compatibility/2006">
          <mc:Choice Requires="x14">
            <control shapeId="33748" r:id="rId983" name="Check Box 980">
              <controlPr defaultSize="0" autoFill="0" autoLine="0" autoPict="0">
                <anchor moveWithCells="1">
                  <from>
                    <xdr:col>4</xdr:col>
                    <xdr:colOff>180975</xdr:colOff>
                    <xdr:row>44</xdr:row>
                    <xdr:rowOff>28575</xdr:rowOff>
                  </from>
                  <to>
                    <xdr:col>4</xdr:col>
                    <xdr:colOff>495300</xdr:colOff>
                    <xdr:row>45</xdr:row>
                    <xdr:rowOff>38100</xdr:rowOff>
                  </to>
                </anchor>
              </controlPr>
            </control>
          </mc:Choice>
        </mc:AlternateContent>
        <mc:AlternateContent xmlns:mc="http://schemas.openxmlformats.org/markup-compatibility/2006">
          <mc:Choice Requires="x14">
            <control shapeId="33749" r:id="rId984" name="Check Box 981">
              <controlPr defaultSize="0" autoFill="0" autoLine="0" autoPict="0">
                <anchor moveWithCells="1">
                  <from>
                    <xdr:col>4</xdr:col>
                    <xdr:colOff>152400</xdr:colOff>
                    <xdr:row>45</xdr:row>
                    <xdr:rowOff>28575</xdr:rowOff>
                  </from>
                  <to>
                    <xdr:col>4</xdr:col>
                    <xdr:colOff>495300</xdr:colOff>
                    <xdr:row>46</xdr:row>
                    <xdr:rowOff>38100</xdr:rowOff>
                  </to>
                </anchor>
              </controlPr>
            </control>
          </mc:Choice>
        </mc:AlternateContent>
        <mc:AlternateContent xmlns:mc="http://schemas.openxmlformats.org/markup-compatibility/2006">
          <mc:Choice Requires="x14">
            <control shapeId="33750" r:id="rId985" name="Check Box 982">
              <controlPr defaultSize="0" autoFill="0" autoLine="0" autoPict="0">
                <anchor moveWithCells="1">
                  <from>
                    <xdr:col>4</xdr:col>
                    <xdr:colOff>180975</xdr:colOff>
                    <xdr:row>46</xdr:row>
                    <xdr:rowOff>0</xdr:rowOff>
                  </from>
                  <to>
                    <xdr:col>4</xdr:col>
                    <xdr:colOff>495300</xdr:colOff>
                    <xdr:row>47</xdr:row>
                    <xdr:rowOff>38100</xdr:rowOff>
                  </to>
                </anchor>
              </controlPr>
            </control>
          </mc:Choice>
        </mc:AlternateContent>
        <mc:AlternateContent xmlns:mc="http://schemas.openxmlformats.org/markup-compatibility/2006">
          <mc:Choice Requires="x14">
            <control shapeId="33751" r:id="rId986" name="Check Box 983">
              <controlPr defaultSize="0" autoFill="0" autoLine="0" autoPict="0">
                <anchor moveWithCells="1">
                  <from>
                    <xdr:col>4</xdr:col>
                    <xdr:colOff>180975</xdr:colOff>
                    <xdr:row>47</xdr:row>
                    <xdr:rowOff>28575</xdr:rowOff>
                  </from>
                  <to>
                    <xdr:col>4</xdr:col>
                    <xdr:colOff>495300</xdr:colOff>
                    <xdr:row>48</xdr:row>
                    <xdr:rowOff>38100</xdr:rowOff>
                  </to>
                </anchor>
              </controlPr>
            </control>
          </mc:Choice>
        </mc:AlternateContent>
        <mc:AlternateContent xmlns:mc="http://schemas.openxmlformats.org/markup-compatibility/2006">
          <mc:Choice Requires="x14">
            <control shapeId="33752" r:id="rId987" name="Check Box 984">
              <controlPr defaultSize="0" autoFill="0" autoLine="0" autoPict="0">
                <anchor moveWithCells="1">
                  <from>
                    <xdr:col>4</xdr:col>
                    <xdr:colOff>180975</xdr:colOff>
                    <xdr:row>48</xdr:row>
                    <xdr:rowOff>28575</xdr:rowOff>
                  </from>
                  <to>
                    <xdr:col>4</xdr:col>
                    <xdr:colOff>495300</xdr:colOff>
                    <xdr:row>49</xdr:row>
                    <xdr:rowOff>66675</xdr:rowOff>
                  </to>
                </anchor>
              </controlPr>
            </control>
          </mc:Choice>
        </mc:AlternateContent>
        <mc:AlternateContent xmlns:mc="http://schemas.openxmlformats.org/markup-compatibility/2006">
          <mc:Choice Requires="x14">
            <control shapeId="33753" r:id="rId988" name="Check Box 985">
              <controlPr defaultSize="0" autoFill="0" autoLine="0" autoPict="0">
                <anchor moveWithCells="1">
                  <from>
                    <xdr:col>4</xdr:col>
                    <xdr:colOff>152400</xdr:colOff>
                    <xdr:row>49</xdr:row>
                    <xdr:rowOff>28575</xdr:rowOff>
                  </from>
                  <to>
                    <xdr:col>4</xdr:col>
                    <xdr:colOff>495300</xdr:colOff>
                    <xdr:row>50</xdr:row>
                    <xdr:rowOff>66675</xdr:rowOff>
                  </to>
                </anchor>
              </controlPr>
            </control>
          </mc:Choice>
        </mc:AlternateContent>
        <mc:AlternateContent xmlns:mc="http://schemas.openxmlformats.org/markup-compatibility/2006">
          <mc:Choice Requires="x14">
            <control shapeId="33754" r:id="rId989" name="Check Box 986">
              <controlPr defaultSize="0" autoFill="0" autoLine="0" autoPict="0">
                <anchor moveWithCells="1">
                  <from>
                    <xdr:col>4</xdr:col>
                    <xdr:colOff>152400</xdr:colOff>
                    <xdr:row>50</xdr:row>
                    <xdr:rowOff>28575</xdr:rowOff>
                  </from>
                  <to>
                    <xdr:col>4</xdr:col>
                    <xdr:colOff>495300</xdr:colOff>
                    <xdr:row>51</xdr:row>
                    <xdr:rowOff>66675</xdr:rowOff>
                  </to>
                </anchor>
              </controlPr>
            </control>
          </mc:Choice>
        </mc:AlternateContent>
        <mc:AlternateContent xmlns:mc="http://schemas.openxmlformats.org/markup-compatibility/2006">
          <mc:Choice Requires="x14">
            <control shapeId="33755" r:id="rId990" name="Check Box 987">
              <controlPr defaultSize="0" autoFill="0" autoLine="0" autoPict="0">
                <anchor moveWithCells="1">
                  <from>
                    <xdr:col>4</xdr:col>
                    <xdr:colOff>152400</xdr:colOff>
                    <xdr:row>51</xdr:row>
                    <xdr:rowOff>28575</xdr:rowOff>
                  </from>
                  <to>
                    <xdr:col>4</xdr:col>
                    <xdr:colOff>495300</xdr:colOff>
                    <xdr:row>52</xdr:row>
                    <xdr:rowOff>38100</xdr:rowOff>
                  </to>
                </anchor>
              </controlPr>
            </control>
          </mc:Choice>
        </mc:AlternateContent>
        <mc:AlternateContent xmlns:mc="http://schemas.openxmlformats.org/markup-compatibility/2006">
          <mc:Choice Requires="x14">
            <control shapeId="33756" r:id="rId991" name="Check Box 988">
              <controlPr defaultSize="0" autoFill="0" autoLine="0" autoPict="0">
                <anchor moveWithCells="1">
                  <from>
                    <xdr:col>4</xdr:col>
                    <xdr:colOff>152400</xdr:colOff>
                    <xdr:row>52</xdr:row>
                    <xdr:rowOff>28575</xdr:rowOff>
                  </from>
                  <to>
                    <xdr:col>4</xdr:col>
                    <xdr:colOff>495300</xdr:colOff>
                    <xdr:row>53</xdr:row>
                    <xdr:rowOff>38100</xdr:rowOff>
                  </to>
                </anchor>
              </controlPr>
            </control>
          </mc:Choice>
        </mc:AlternateContent>
        <mc:AlternateContent xmlns:mc="http://schemas.openxmlformats.org/markup-compatibility/2006">
          <mc:Choice Requires="x14">
            <control shapeId="33757" r:id="rId992" name="Check Box 989">
              <controlPr defaultSize="0" autoFill="0" autoLine="0" autoPict="0">
                <anchor moveWithCells="1">
                  <from>
                    <xdr:col>6</xdr:col>
                    <xdr:colOff>152400</xdr:colOff>
                    <xdr:row>52</xdr:row>
                    <xdr:rowOff>28575</xdr:rowOff>
                  </from>
                  <to>
                    <xdr:col>6</xdr:col>
                    <xdr:colOff>495300</xdr:colOff>
                    <xdr:row>53</xdr:row>
                    <xdr:rowOff>38100</xdr:rowOff>
                  </to>
                </anchor>
              </controlPr>
            </control>
          </mc:Choice>
        </mc:AlternateContent>
        <mc:AlternateContent xmlns:mc="http://schemas.openxmlformats.org/markup-compatibility/2006">
          <mc:Choice Requires="x14">
            <control shapeId="33758" r:id="rId993" name="Check Box 990">
              <controlPr defaultSize="0" autoFill="0" autoLine="0" autoPict="0">
                <anchor moveWithCells="1">
                  <from>
                    <xdr:col>7</xdr:col>
                    <xdr:colOff>152400</xdr:colOff>
                    <xdr:row>52</xdr:row>
                    <xdr:rowOff>28575</xdr:rowOff>
                  </from>
                  <to>
                    <xdr:col>7</xdr:col>
                    <xdr:colOff>495300</xdr:colOff>
                    <xdr:row>53</xdr:row>
                    <xdr:rowOff>38100</xdr:rowOff>
                  </to>
                </anchor>
              </controlPr>
            </control>
          </mc:Choice>
        </mc:AlternateContent>
        <mc:AlternateContent xmlns:mc="http://schemas.openxmlformats.org/markup-compatibility/2006">
          <mc:Choice Requires="x14">
            <control shapeId="33759" r:id="rId994" name="Check Box 991">
              <controlPr defaultSize="0" autoFill="0" autoLine="0" autoPict="0">
                <anchor moveWithCells="1">
                  <from>
                    <xdr:col>8</xdr:col>
                    <xdr:colOff>152400</xdr:colOff>
                    <xdr:row>52</xdr:row>
                    <xdr:rowOff>28575</xdr:rowOff>
                  </from>
                  <to>
                    <xdr:col>8</xdr:col>
                    <xdr:colOff>495300</xdr:colOff>
                    <xdr:row>53</xdr:row>
                    <xdr:rowOff>38100</xdr:rowOff>
                  </to>
                </anchor>
              </controlPr>
            </control>
          </mc:Choice>
        </mc:AlternateContent>
        <mc:AlternateContent xmlns:mc="http://schemas.openxmlformats.org/markup-compatibility/2006">
          <mc:Choice Requires="x14">
            <control shapeId="33760" r:id="rId995" name="Check Box 992">
              <controlPr defaultSize="0" autoFill="0" autoLine="0" autoPict="0">
                <anchor moveWithCells="1">
                  <from>
                    <xdr:col>9</xdr:col>
                    <xdr:colOff>152400</xdr:colOff>
                    <xdr:row>52</xdr:row>
                    <xdr:rowOff>28575</xdr:rowOff>
                  </from>
                  <to>
                    <xdr:col>9</xdr:col>
                    <xdr:colOff>495300</xdr:colOff>
                    <xdr:row>53</xdr:row>
                    <xdr:rowOff>38100</xdr:rowOff>
                  </to>
                </anchor>
              </controlPr>
            </control>
          </mc:Choice>
        </mc:AlternateContent>
        <mc:AlternateContent xmlns:mc="http://schemas.openxmlformats.org/markup-compatibility/2006">
          <mc:Choice Requires="x14">
            <control shapeId="33761" r:id="rId996" name="Check Box 993">
              <controlPr defaultSize="0" autoFill="0" autoLine="0" autoPict="0">
                <anchor moveWithCells="1">
                  <from>
                    <xdr:col>10</xdr:col>
                    <xdr:colOff>152400</xdr:colOff>
                    <xdr:row>52</xdr:row>
                    <xdr:rowOff>28575</xdr:rowOff>
                  </from>
                  <to>
                    <xdr:col>10</xdr:col>
                    <xdr:colOff>495300</xdr:colOff>
                    <xdr:row>53</xdr:row>
                    <xdr:rowOff>38100</xdr:rowOff>
                  </to>
                </anchor>
              </controlPr>
            </control>
          </mc:Choice>
        </mc:AlternateContent>
        <mc:AlternateContent xmlns:mc="http://schemas.openxmlformats.org/markup-compatibility/2006">
          <mc:Choice Requires="x14">
            <control shapeId="33762" r:id="rId997" name="Check Box 994">
              <controlPr defaultSize="0" autoFill="0" autoLine="0" autoPict="0">
                <anchor moveWithCells="1">
                  <from>
                    <xdr:col>11</xdr:col>
                    <xdr:colOff>152400</xdr:colOff>
                    <xdr:row>52</xdr:row>
                    <xdr:rowOff>28575</xdr:rowOff>
                  </from>
                  <to>
                    <xdr:col>11</xdr:col>
                    <xdr:colOff>495300</xdr:colOff>
                    <xdr:row>53</xdr:row>
                    <xdr:rowOff>38100</xdr:rowOff>
                  </to>
                </anchor>
              </controlPr>
            </control>
          </mc:Choice>
        </mc:AlternateContent>
        <mc:AlternateContent xmlns:mc="http://schemas.openxmlformats.org/markup-compatibility/2006">
          <mc:Choice Requires="x14">
            <control shapeId="33763" r:id="rId998" name="Check Box 995">
              <controlPr defaultSize="0" autoFill="0" autoLine="0" autoPict="0">
                <anchor moveWithCells="1">
                  <from>
                    <xdr:col>12</xdr:col>
                    <xdr:colOff>152400</xdr:colOff>
                    <xdr:row>52</xdr:row>
                    <xdr:rowOff>28575</xdr:rowOff>
                  </from>
                  <to>
                    <xdr:col>12</xdr:col>
                    <xdr:colOff>495300</xdr:colOff>
                    <xdr:row>53</xdr:row>
                    <xdr:rowOff>38100</xdr:rowOff>
                  </to>
                </anchor>
              </controlPr>
            </control>
          </mc:Choice>
        </mc:AlternateContent>
        <mc:AlternateContent xmlns:mc="http://schemas.openxmlformats.org/markup-compatibility/2006">
          <mc:Choice Requires="x14">
            <control shapeId="33764" r:id="rId999" name="Check Box 996">
              <controlPr defaultSize="0" autoFill="0" autoLine="0" autoPict="0">
                <anchor moveWithCells="1">
                  <from>
                    <xdr:col>13</xdr:col>
                    <xdr:colOff>152400</xdr:colOff>
                    <xdr:row>52</xdr:row>
                    <xdr:rowOff>28575</xdr:rowOff>
                  </from>
                  <to>
                    <xdr:col>13</xdr:col>
                    <xdr:colOff>495300</xdr:colOff>
                    <xdr:row>53</xdr:row>
                    <xdr:rowOff>38100</xdr:rowOff>
                  </to>
                </anchor>
              </controlPr>
            </control>
          </mc:Choice>
        </mc:AlternateContent>
        <mc:AlternateContent xmlns:mc="http://schemas.openxmlformats.org/markup-compatibility/2006">
          <mc:Choice Requires="x14">
            <control shapeId="33765" r:id="rId1000" name="Check Box 997">
              <controlPr defaultSize="0" autoFill="0" autoLine="0" autoPict="0">
                <anchor moveWithCells="1">
                  <from>
                    <xdr:col>14</xdr:col>
                    <xdr:colOff>152400</xdr:colOff>
                    <xdr:row>52</xdr:row>
                    <xdr:rowOff>28575</xdr:rowOff>
                  </from>
                  <to>
                    <xdr:col>14</xdr:col>
                    <xdr:colOff>495300</xdr:colOff>
                    <xdr:row>53</xdr:row>
                    <xdr:rowOff>38100</xdr:rowOff>
                  </to>
                </anchor>
              </controlPr>
            </control>
          </mc:Choice>
        </mc:AlternateContent>
        <mc:AlternateContent xmlns:mc="http://schemas.openxmlformats.org/markup-compatibility/2006">
          <mc:Choice Requires="x14">
            <control shapeId="33766" r:id="rId1001" name="Check Box 998">
              <controlPr defaultSize="0" autoFill="0" autoLine="0" autoPict="0">
                <anchor moveWithCells="1">
                  <from>
                    <xdr:col>15</xdr:col>
                    <xdr:colOff>152400</xdr:colOff>
                    <xdr:row>52</xdr:row>
                    <xdr:rowOff>28575</xdr:rowOff>
                  </from>
                  <to>
                    <xdr:col>15</xdr:col>
                    <xdr:colOff>495300</xdr:colOff>
                    <xdr:row>53</xdr:row>
                    <xdr:rowOff>38100</xdr:rowOff>
                  </to>
                </anchor>
              </controlPr>
            </control>
          </mc:Choice>
        </mc:AlternateContent>
        <mc:AlternateContent xmlns:mc="http://schemas.openxmlformats.org/markup-compatibility/2006">
          <mc:Choice Requires="x14">
            <control shapeId="33767" r:id="rId1002" name="Check Box 999">
              <controlPr defaultSize="0" autoFill="0" autoLine="0" autoPict="0">
                <anchor moveWithCells="1">
                  <from>
                    <xdr:col>16</xdr:col>
                    <xdr:colOff>152400</xdr:colOff>
                    <xdr:row>52</xdr:row>
                    <xdr:rowOff>28575</xdr:rowOff>
                  </from>
                  <to>
                    <xdr:col>16</xdr:col>
                    <xdr:colOff>495300</xdr:colOff>
                    <xdr:row>53</xdr:row>
                    <xdr:rowOff>38100</xdr:rowOff>
                  </to>
                </anchor>
              </controlPr>
            </control>
          </mc:Choice>
        </mc:AlternateContent>
        <mc:AlternateContent xmlns:mc="http://schemas.openxmlformats.org/markup-compatibility/2006">
          <mc:Choice Requires="x14">
            <control shapeId="33768" r:id="rId1003" name="Check Box 1000">
              <controlPr defaultSize="0" autoFill="0" autoLine="0" autoPict="0">
                <anchor moveWithCells="1">
                  <from>
                    <xdr:col>17</xdr:col>
                    <xdr:colOff>152400</xdr:colOff>
                    <xdr:row>52</xdr:row>
                    <xdr:rowOff>28575</xdr:rowOff>
                  </from>
                  <to>
                    <xdr:col>17</xdr:col>
                    <xdr:colOff>495300</xdr:colOff>
                    <xdr:row>53</xdr:row>
                    <xdr:rowOff>38100</xdr:rowOff>
                  </to>
                </anchor>
              </controlPr>
            </control>
          </mc:Choice>
        </mc:AlternateContent>
        <mc:AlternateContent xmlns:mc="http://schemas.openxmlformats.org/markup-compatibility/2006">
          <mc:Choice Requires="x14">
            <control shapeId="33769" r:id="rId1004" name="Check Box 1001">
              <controlPr defaultSize="0" autoFill="0" autoLine="0" autoPict="0">
                <anchor moveWithCells="1">
                  <from>
                    <xdr:col>18</xdr:col>
                    <xdr:colOff>152400</xdr:colOff>
                    <xdr:row>52</xdr:row>
                    <xdr:rowOff>28575</xdr:rowOff>
                  </from>
                  <to>
                    <xdr:col>18</xdr:col>
                    <xdr:colOff>495300</xdr:colOff>
                    <xdr:row>53</xdr:row>
                    <xdr:rowOff>38100</xdr:rowOff>
                  </to>
                </anchor>
              </controlPr>
            </control>
          </mc:Choice>
        </mc:AlternateContent>
        <mc:AlternateContent xmlns:mc="http://schemas.openxmlformats.org/markup-compatibility/2006">
          <mc:Choice Requires="x14">
            <control shapeId="33770" r:id="rId1005" name="Check Box 1002">
              <controlPr defaultSize="0" autoFill="0" autoLine="0" autoPict="0">
                <anchor moveWithCells="1">
                  <from>
                    <xdr:col>19</xdr:col>
                    <xdr:colOff>152400</xdr:colOff>
                    <xdr:row>52</xdr:row>
                    <xdr:rowOff>28575</xdr:rowOff>
                  </from>
                  <to>
                    <xdr:col>19</xdr:col>
                    <xdr:colOff>495300</xdr:colOff>
                    <xdr:row>53</xdr:row>
                    <xdr:rowOff>38100</xdr:rowOff>
                  </to>
                </anchor>
              </controlPr>
            </control>
          </mc:Choice>
        </mc:AlternateContent>
        <mc:AlternateContent xmlns:mc="http://schemas.openxmlformats.org/markup-compatibility/2006">
          <mc:Choice Requires="x14">
            <control shapeId="33771" r:id="rId1006" name="Check Box 1003">
              <controlPr defaultSize="0" autoFill="0" autoLine="0" autoPict="0">
                <anchor moveWithCells="1">
                  <from>
                    <xdr:col>20</xdr:col>
                    <xdr:colOff>152400</xdr:colOff>
                    <xdr:row>52</xdr:row>
                    <xdr:rowOff>28575</xdr:rowOff>
                  </from>
                  <to>
                    <xdr:col>20</xdr:col>
                    <xdr:colOff>495300</xdr:colOff>
                    <xdr:row>53</xdr:row>
                    <xdr:rowOff>38100</xdr:rowOff>
                  </to>
                </anchor>
              </controlPr>
            </control>
          </mc:Choice>
        </mc:AlternateContent>
        <mc:AlternateContent xmlns:mc="http://schemas.openxmlformats.org/markup-compatibility/2006">
          <mc:Choice Requires="x14">
            <control shapeId="33772" r:id="rId1007" name="Check Box 1004">
              <controlPr defaultSize="0" autoFill="0" autoLine="0" autoPict="0">
                <anchor moveWithCells="1">
                  <from>
                    <xdr:col>2</xdr:col>
                    <xdr:colOff>152400</xdr:colOff>
                    <xdr:row>52</xdr:row>
                    <xdr:rowOff>28575</xdr:rowOff>
                  </from>
                  <to>
                    <xdr:col>2</xdr:col>
                    <xdr:colOff>495300</xdr:colOff>
                    <xdr:row>53</xdr:row>
                    <xdr:rowOff>38100</xdr:rowOff>
                  </to>
                </anchor>
              </controlPr>
            </control>
          </mc:Choice>
        </mc:AlternateContent>
        <mc:AlternateContent xmlns:mc="http://schemas.openxmlformats.org/markup-compatibility/2006">
          <mc:Choice Requires="x14">
            <control shapeId="33773" r:id="rId1008" name="Check Box 1005">
              <controlPr defaultSize="0" autoFill="0" autoLine="0" autoPict="0">
                <anchor moveWithCells="1">
                  <from>
                    <xdr:col>1</xdr:col>
                    <xdr:colOff>152400</xdr:colOff>
                    <xdr:row>52</xdr:row>
                    <xdr:rowOff>28575</xdr:rowOff>
                  </from>
                  <to>
                    <xdr:col>1</xdr:col>
                    <xdr:colOff>495300</xdr:colOff>
                    <xdr:row>53</xdr:row>
                    <xdr:rowOff>38100</xdr:rowOff>
                  </to>
                </anchor>
              </controlPr>
            </control>
          </mc:Choice>
        </mc:AlternateContent>
        <mc:AlternateContent xmlns:mc="http://schemas.openxmlformats.org/markup-compatibility/2006">
          <mc:Choice Requires="x14">
            <control shapeId="33774" r:id="rId1009" name="Check Box 1006">
              <controlPr defaultSize="0" autoFill="0" autoLine="0" autoPict="0">
                <anchor moveWithCells="1">
                  <from>
                    <xdr:col>3</xdr:col>
                    <xdr:colOff>152400</xdr:colOff>
                    <xdr:row>52</xdr:row>
                    <xdr:rowOff>28575</xdr:rowOff>
                  </from>
                  <to>
                    <xdr:col>3</xdr:col>
                    <xdr:colOff>495300</xdr:colOff>
                    <xdr:row>53</xdr:row>
                    <xdr:rowOff>38100</xdr:rowOff>
                  </to>
                </anchor>
              </controlPr>
            </control>
          </mc:Choice>
        </mc:AlternateContent>
        <mc:AlternateContent xmlns:mc="http://schemas.openxmlformats.org/markup-compatibility/2006">
          <mc:Choice Requires="x14">
            <control shapeId="33775" r:id="rId1010" name="Check Box 1007">
              <controlPr defaultSize="0" autoFill="0" autoLine="0" autoPict="0">
                <anchor moveWithCells="1">
                  <from>
                    <xdr:col>4</xdr:col>
                    <xdr:colOff>152400</xdr:colOff>
                    <xdr:row>52</xdr:row>
                    <xdr:rowOff>28575</xdr:rowOff>
                  </from>
                  <to>
                    <xdr:col>4</xdr:col>
                    <xdr:colOff>495300</xdr:colOff>
                    <xdr:row>53</xdr:row>
                    <xdr:rowOff>38100</xdr:rowOff>
                  </to>
                </anchor>
              </controlPr>
            </control>
          </mc:Choice>
        </mc:AlternateContent>
        <mc:AlternateContent xmlns:mc="http://schemas.openxmlformats.org/markup-compatibility/2006">
          <mc:Choice Requires="x14">
            <control shapeId="33776" r:id="rId1011" name="Check Box 1008">
              <controlPr defaultSize="0" autoFill="0" autoLine="0" autoPict="0">
                <anchor moveWithCells="1">
                  <from>
                    <xdr:col>6</xdr:col>
                    <xdr:colOff>152400</xdr:colOff>
                    <xdr:row>52</xdr:row>
                    <xdr:rowOff>28575</xdr:rowOff>
                  </from>
                  <to>
                    <xdr:col>6</xdr:col>
                    <xdr:colOff>495300</xdr:colOff>
                    <xdr:row>53</xdr:row>
                    <xdr:rowOff>38100</xdr:rowOff>
                  </to>
                </anchor>
              </controlPr>
            </control>
          </mc:Choice>
        </mc:AlternateContent>
        <mc:AlternateContent xmlns:mc="http://schemas.openxmlformats.org/markup-compatibility/2006">
          <mc:Choice Requires="x14">
            <control shapeId="33777" r:id="rId1012" name="Check Box 1009">
              <controlPr defaultSize="0" autoFill="0" autoLine="0" autoPict="0">
                <anchor moveWithCells="1">
                  <from>
                    <xdr:col>7</xdr:col>
                    <xdr:colOff>152400</xdr:colOff>
                    <xdr:row>52</xdr:row>
                    <xdr:rowOff>28575</xdr:rowOff>
                  </from>
                  <to>
                    <xdr:col>7</xdr:col>
                    <xdr:colOff>495300</xdr:colOff>
                    <xdr:row>53</xdr:row>
                    <xdr:rowOff>38100</xdr:rowOff>
                  </to>
                </anchor>
              </controlPr>
            </control>
          </mc:Choice>
        </mc:AlternateContent>
        <mc:AlternateContent xmlns:mc="http://schemas.openxmlformats.org/markup-compatibility/2006">
          <mc:Choice Requires="x14">
            <control shapeId="33778" r:id="rId1013" name="Check Box 1010">
              <controlPr defaultSize="0" autoFill="0" autoLine="0" autoPict="0">
                <anchor moveWithCells="1">
                  <from>
                    <xdr:col>8</xdr:col>
                    <xdr:colOff>152400</xdr:colOff>
                    <xdr:row>52</xdr:row>
                    <xdr:rowOff>28575</xdr:rowOff>
                  </from>
                  <to>
                    <xdr:col>8</xdr:col>
                    <xdr:colOff>495300</xdr:colOff>
                    <xdr:row>53</xdr:row>
                    <xdr:rowOff>38100</xdr:rowOff>
                  </to>
                </anchor>
              </controlPr>
            </control>
          </mc:Choice>
        </mc:AlternateContent>
        <mc:AlternateContent xmlns:mc="http://schemas.openxmlformats.org/markup-compatibility/2006">
          <mc:Choice Requires="x14">
            <control shapeId="33779" r:id="rId1014" name="Check Box 1011">
              <controlPr defaultSize="0" autoFill="0" autoLine="0" autoPict="0">
                <anchor moveWithCells="1">
                  <from>
                    <xdr:col>9</xdr:col>
                    <xdr:colOff>152400</xdr:colOff>
                    <xdr:row>52</xdr:row>
                    <xdr:rowOff>28575</xdr:rowOff>
                  </from>
                  <to>
                    <xdr:col>9</xdr:col>
                    <xdr:colOff>495300</xdr:colOff>
                    <xdr:row>53</xdr:row>
                    <xdr:rowOff>38100</xdr:rowOff>
                  </to>
                </anchor>
              </controlPr>
            </control>
          </mc:Choice>
        </mc:AlternateContent>
        <mc:AlternateContent xmlns:mc="http://schemas.openxmlformats.org/markup-compatibility/2006">
          <mc:Choice Requires="x14">
            <control shapeId="33780" r:id="rId1015" name="Check Box 1012">
              <controlPr defaultSize="0" autoFill="0" autoLine="0" autoPict="0">
                <anchor moveWithCells="1">
                  <from>
                    <xdr:col>10</xdr:col>
                    <xdr:colOff>152400</xdr:colOff>
                    <xdr:row>52</xdr:row>
                    <xdr:rowOff>28575</xdr:rowOff>
                  </from>
                  <to>
                    <xdr:col>10</xdr:col>
                    <xdr:colOff>495300</xdr:colOff>
                    <xdr:row>53</xdr:row>
                    <xdr:rowOff>38100</xdr:rowOff>
                  </to>
                </anchor>
              </controlPr>
            </control>
          </mc:Choice>
        </mc:AlternateContent>
        <mc:AlternateContent xmlns:mc="http://schemas.openxmlformats.org/markup-compatibility/2006">
          <mc:Choice Requires="x14">
            <control shapeId="33781" r:id="rId1016" name="Check Box 1013">
              <controlPr defaultSize="0" autoFill="0" autoLine="0" autoPict="0">
                <anchor moveWithCells="1">
                  <from>
                    <xdr:col>11</xdr:col>
                    <xdr:colOff>152400</xdr:colOff>
                    <xdr:row>52</xdr:row>
                    <xdr:rowOff>28575</xdr:rowOff>
                  </from>
                  <to>
                    <xdr:col>11</xdr:col>
                    <xdr:colOff>495300</xdr:colOff>
                    <xdr:row>53</xdr:row>
                    <xdr:rowOff>38100</xdr:rowOff>
                  </to>
                </anchor>
              </controlPr>
            </control>
          </mc:Choice>
        </mc:AlternateContent>
        <mc:AlternateContent xmlns:mc="http://schemas.openxmlformats.org/markup-compatibility/2006">
          <mc:Choice Requires="x14">
            <control shapeId="33782" r:id="rId1017" name="Check Box 1014">
              <controlPr defaultSize="0" autoFill="0" autoLine="0" autoPict="0">
                <anchor moveWithCells="1">
                  <from>
                    <xdr:col>12</xdr:col>
                    <xdr:colOff>152400</xdr:colOff>
                    <xdr:row>52</xdr:row>
                    <xdr:rowOff>28575</xdr:rowOff>
                  </from>
                  <to>
                    <xdr:col>12</xdr:col>
                    <xdr:colOff>495300</xdr:colOff>
                    <xdr:row>53</xdr:row>
                    <xdr:rowOff>38100</xdr:rowOff>
                  </to>
                </anchor>
              </controlPr>
            </control>
          </mc:Choice>
        </mc:AlternateContent>
        <mc:AlternateContent xmlns:mc="http://schemas.openxmlformats.org/markup-compatibility/2006">
          <mc:Choice Requires="x14">
            <control shapeId="33783" r:id="rId1018" name="Check Box 1015">
              <controlPr defaultSize="0" autoFill="0" autoLine="0" autoPict="0">
                <anchor moveWithCells="1">
                  <from>
                    <xdr:col>13</xdr:col>
                    <xdr:colOff>152400</xdr:colOff>
                    <xdr:row>52</xdr:row>
                    <xdr:rowOff>28575</xdr:rowOff>
                  </from>
                  <to>
                    <xdr:col>13</xdr:col>
                    <xdr:colOff>495300</xdr:colOff>
                    <xdr:row>53</xdr:row>
                    <xdr:rowOff>38100</xdr:rowOff>
                  </to>
                </anchor>
              </controlPr>
            </control>
          </mc:Choice>
        </mc:AlternateContent>
        <mc:AlternateContent xmlns:mc="http://schemas.openxmlformats.org/markup-compatibility/2006">
          <mc:Choice Requires="x14">
            <control shapeId="33784" r:id="rId1019" name="Check Box 1016">
              <controlPr defaultSize="0" autoFill="0" autoLine="0" autoPict="0">
                <anchor moveWithCells="1">
                  <from>
                    <xdr:col>14</xdr:col>
                    <xdr:colOff>152400</xdr:colOff>
                    <xdr:row>52</xdr:row>
                    <xdr:rowOff>28575</xdr:rowOff>
                  </from>
                  <to>
                    <xdr:col>14</xdr:col>
                    <xdr:colOff>495300</xdr:colOff>
                    <xdr:row>53</xdr:row>
                    <xdr:rowOff>38100</xdr:rowOff>
                  </to>
                </anchor>
              </controlPr>
            </control>
          </mc:Choice>
        </mc:AlternateContent>
        <mc:AlternateContent xmlns:mc="http://schemas.openxmlformats.org/markup-compatibility/2006">
          <mc:Choice Requires="x14">
            <control shapeId="33785" r:id="rId1020" name="Check Box 1017">
              <controlPr defaultSize="0" autoFill="0" autoLine="0" autoPict="0">
                <anchor moveWithCells="1">
                  <from>
                    <xdr:col>15</xdr:col>
                    <xdr:colOff>152400</xdr:colOff>
                    <xdr:row>52</xdr:row>
                    <xdr:rowOff>28575</xdr:rowOff>
                  </from>
                  <to>
                    <xdr:col>15</xdr:col>
                    <xdr:colOff>495300</xdr:colOff>
                    <xdr:row>53</xdr:row>
                    <xdr:rowOff>38100</xdr:rowOff>
                  </to>
                </anchor>
              </controlPr>
            </control>
          </mc:Choice>
        </mc:AlternateContent>
        <mc:AlternateContent xmlns:mc="http://schemas.openxmlformats.org/markup-compatibility/2006">
          <mc:Choice Requires="x14">
            <control shapeId="33786" r:id="rId1021" name="Check Box 1018">
              <controlPr defaultSize="0" autoFill="0" autoLine="0" autoPict="0">
                <anchor moveWithCells="1">
                  <from>
                    <xdr:col>16</xdr:col>
                    <xdr:colOff>152400</xdr:colOff>
                    <xdr:row>52</xdr:row>
                    <xdr:rowOff>28575</xdr:rowOff>
                  </from>
                  <to>
                    <xdr:col>16</xdr:col>
                    <xdr:colOff>495300</xdr:colOff>
                    <xdr:row>53</xdr:row>
                    <xdr:rowOff>38100</xdr:rowOff>
                  </to>
                </anchor>
              </controlPr>
            </control>
          </mc:Choice>
        </mc:AlternateContent>
        <mc:AlternateContent xmlns:mc="http://schemas.openxmlformats.org/markup-compatibility/2006">
          <mc:Choice Requires="x14">
            <control shapeId="33787" r:id="rId1022" name="Check Box 1019">
              <controlPr defaultSize="0" autoFill="0" autoLine="0" autoPict="0">
                <anchor moveWithCells="1">
                  <from>
                    <xdr:col>17</xdr:col>
                    <xdr:colOff>152400</xdr:colOff>
                    <xdr:row>52</xdr:row>
                    <xdr:rowOff>28575</xdr:rowOff>
                  </from>
                  <to>
                    <xdr:col>17</xdr:col>
                    <xdr:colOff>495300</xdr:colOff>
                    <xdr:row>53</xdr:row>
                    <xdr:rowOff>38100</xdr:rowOff>
                  </to>
                </anchor>
              </controlPr>
            </control>
          </mc:Choice>
        </mc:AlternateContent>
        <mc:AlternateContent xmlns:mc="http://schemas.openxmlformats.org/markup-compatibility/2006">
          <mc:Choice Requires="x14">
            <control shapeId="33788" r:id="rId1023" name="Check Box 1020">
              <controlPr defaultSize="0" autoFill="0" autoLine="0" autoPict="0">
                <anchor moveWithCells="1">
                  <from>
                    <xdr:col>18</xdr:col>
                    <xdr:colOff>152400</xdr:colOff>
                    <xdr:row>52</xdr:row>
                    <xdr:rowOff>28575</xdr:rowOff>
                  </from>
                  <to>
                    <xdr:col>18</xdr:col>
                    <xdr:colOff>495300</xdr:colOff>
                    <xdr:row>53</xdr:row>
                    <xdr:rowOff>38100</xdr:rowOff>
                  </to>
                </anchor>
              </controlPr>
            </control>
          </mc:Choice>
        </mc:AlternateContent>
        <mc:AlternateContent xmlns:mc="http://schemas.openxmlformats.org/markup-compatibility/2006">
          <mc:Choice Requires="x14">
            <control shapeId="33789" r:id="rId1024" name="Check Box 1021">
              <controlPr defaultSize="0" autoFill="0" autoLine="0" autoPict="0">
                <anchor moveWithCells="1">
                  <from>
                    <xdr:col>19</xdr:col>
                    <xdr:colOff>152400</xdr:colOff>
                    <xdr:row>52</xdr:row>
                    <xdr:rowOff>28575</xdr:rowOff>
                  </from>
                  <to>
                    <xdr:col>19</xdr:col>
                    <xdr:colOff>495300</xdr:colOff>
                    <xdr:row>53</xdr:row>
                    <xdr:rowOff>38100</xdr:rowOff>
                  </to>
                </anchor>
              </controlPr>
            </control>
          </mc:Choice>
        </mc:AlternateContent>
        <mc:AlternateContent xmlns:mc="http://schemas.openxmlformats.org/markup-compatibility/2006">
          <mc:Choice Requires="x14">
            <control shapeId="33790" r:id="rId1025" name="Check Box 1022">
              <controlPr defaultSize="0" autoFill="0" autoLine="0" autoPict="0">
                <anchor moveWithCells="1">
                  <from>
                    <xdr:col>20</xdr:col>
                    <xdr:colOff>152400</xdr:colOff>
                    <xdr:row>52</xdr:row>
                    <xdr:rowOff>28575</xdr:rowOff>
                  </from>
                  <to>
                    <xdr:col>20</xdr:col>
                    <xdr:colOff>495300</xdr:colOff>
                    <xdr:row>53</xdr:row>
                    <xdr:rowOff>38100</xdr:rowOff>
                  </to>
                </anchor>
              </controlPr>
            </control>
          </mc:Choice>
        </mc:AlternateContent>
        <mc:AlternateContent xmlns:mc="http://schemas.openxmlformats.org/markup-compatibility/2006">
          <mc:Choice Requires="x14">
            <control shapeId="33791" r:id="rId1026" name="Check Box 1023">
              <controlPr defaultSize="0" autoFill="0" autoLine="0" autoPict="0">
                <anchor moveWithCells="1">
                  <from>
                    <xdr:col>2</xdr:col>
                    <xdr:colOff>152400</xdr:colOff>
                    <xdr:row>52</xdr:row>
                    <xdr:rowOff>28575</xdr:rowOff>
                  </from>
                  <to>
                    <xdr:col>2</xdr:col>
                    <xdr:colOff>495300</xdr:colOff>
                    <xdr:row>53</xdr:row>
                    <xdr:rowOff>38100</xdr:rowOff>
                  </to>
                </anchor>
              </controlPr>
            </control>
          </mc:Choice>
        </mc:AlternateContent>
        <mc:AlternateContent xmlns:mc="http://schemas.openxmlformats.org/markup-compatibility/2006">
          <mc:Choice Requires="x14">
            <control shapeId="103424" r:id="rId1027" name="Check Box 1024">
              <controlPr defaultSize="0" autoFill="0" autoLine="0" autoPict="0">
                <anchor moveWithCells="1">
                  <from>
                    <xdr:col>1</xdr:col>
                    <xdr:colOff>152400</xdr:colOff>
                    <xdr:row>52</xdr:row>
                    <xdr:rowOff>28575</xdr:rowOff>
                  </from>
                  <to>
                    <xdr:col>1</xdr:col>
                    <xdr:colOff>495300</xdr:colOff>
                    <xdr:row>53</xdr:row>
                    <xdr:rowOff>38100</xdr:rowOff>
                  </to>
                </anchor>
              </controlPr>
            </control>
          </mc:Choice>
        </mc:AlternateContent>
        <mc:AlternateContent xmlns:mc="http://schemas.openxmlformats.org/markup-compatibility/2006">
          <mc:Choice Requires="x14">
            <control shapeId="103425" r:id="rId1028" name="Check Box 1025">
              <controlPr defaultSize="0" autoFill="0" autoLine="0" autoPict="0">
                <anchor moveWithCells="1">
                  <from>
                    <xdr:col>3</xdr:col>
                    <xdr:colOff>152400</xdr:colOff>
                    <xdr:row>52</xdr:row>
                    <xdr:rowOff>28575</xdr:rowOff>
                  </from>
                  <to>
                    <xdr:col>3</xdr:col>
                    <xdr:colOff>495300</xdr:colOff>
                    <xdr:row>53</xdr:row>
                    <xdr:rowOff>38100</xdr:rowOff>
                  </to>
                </anchor>
              </controlPr>
            </control>
          </mc:Choice>
        </mc:AlternateContent>
        <mc:AlternateContent xmlns:mc="http://schemas.openxmlformats.org/markup-compatibility/2006">
          <mc:Choice Requires="x14">
            <control shapeId="103426" r:id="rId1029" name="Check Box 1026">
              <controlPr defaultSize="0" autoFill="0" autoLine="0" autoPict="0">
                <anchor moveWithCells="1">
                  <from>
                    <xdr:col>4</xdr:col>
                    <xdr:colOff>152400</xdr:colOff>
                    <xdr:row>52</xdr:row>
                    <xdr:rowOff>28575</xdr:rowOff>
                  </from>
                  <to>
                    <xdr:col>4</xdr:col>
                    <xdr:colOff>495300</xdr:colOff>
                    <xdr:row>53</xdr:row>
                    <xdr:rowOff>38100</xdr:rowOff>
                  </to>
                </anchor>
              </controlPr>
            </control>
          </mc:Choice>
        </mc:AlternateContent>
        <mc:AlternateContent xmlns:mc="http://schemas.openxmlformats.org/markup-compatibility/2006">
          <mc:Choice Requires="x14">
            <control shapeId="103427" r:id="rId1030" name="Check Box 1027">
              <controlPr defaultSize="0" autoFill="0" autoLine="0" autoPict="0">
                <anchor moveWithCells="1">
                  <from>
                    <xdr:col>6</xdr:col>
                    <xdr:colOff>152400</xdr:colOff>
                    <xdr:row>52</xdr:row>
                    <xdr:rowOff>0</xdr:rowOff>
                  </from>
                  <to>
                    <xdr:col>6</xdr:col>
                    <xdr:colOff>495300</xdr:colOff>
                    <xdr:row>53</xdr:row>
                    <xdr:rowOff>38100</xdr:rowOff>
                  </to>
                </anchor>
              </controlPr>
            </control>
          </mc:Choice>
        </mc:AlternateContent>
        <mc:AlternateContent xmlns:mc="http://schemas.openxmlformats.org/markup-compatibility/2006">
          <mc:Choice Requires="x14">
            <control shapeId="103428" r:id="rId1031" name="Check Box 1028">
              <controlPr defaultSize="0" autoFill="0" autoLine="0" autoPict="0">
                <anchor moveWithCells="1">
                  <from>
                    <xdr:col>6</xdr:col>
                    <xdr:colOff>152400</xdr:colOff>
                    <xdr:row>53</xdr:row>
                    <xdr:rowOff>0</xdr:rowOff>
                  </from>
                  <to>
                    <xdr:col>6</xdr:col>
                    <xdr:colOff>485775</xdr:colOff>
                    <xdr:row>54</xdr:row>
                    <xdr:rowOff>38100</xdr:rowOff>
                  </to>
                </anchor>
              </controlPr>
            </control>
          </mc:Choice>
        </mc:AlternateContent>
        <mc:AlternateContent xmlns:mc="http://schemas.openxmlformats.org/markup-compatibility/2006">
          <mc:Choice Requires="x14">
            <control shapeId="103429" r:id="rId1032" name="Check Box 1029">
              <controlPr defaultSize="0" autoFill="0" autoLine="0" autoPict="0">
                <anchor moveWithCells="1">
                  <from>
                    <xdr:col>6</xdr:col>
                    <xdr:colOff>152400</xdr:colOff>
                    <xdr:row>54</xdr:row>
                    <xdr:rowOff>0</xdr:rowOff>
                  </from>
                  <to>
                    <xdr:col>6</xdr:col>
                    <xdr:colOff>495300</xdr:colOff>
                    <xdr:row>55</xdr:row>
                    <xdr:rowOff>38100</xdr:rowOff>
                  </to>
                </anchor>
              </controlPr>
            </control>
          </mc:Choice>
        </mc:AlternateContent>
        <mc:AlternateContent xmlns:mc="http://schemas.openxmlformats.org/markup-compatibility/2006">
          <mc:Choice Requires="x14">
            <control shapeId="103430" r:id="rId1033" name="Check Box 1030">
              <controlPr defaultSize="0" autoFill="0" autoLine="0" autoPict="0">
                <anchor moveWithCells="1">
                  <from>
                    <xdr:col>6</xdr:col>
                    <xdr:colOff>152400</xdr:colOff>
                    <xdr:row>55</xdr:row>
                    <xdr:rowOff>28575</xdr:rowOff>
                  </from>
                  <to>
                    <xdr:col>6</xdr:col>
                    <xdr:colOff>495300</xdr:colOff>
                    <xdr:row>56</xdr:row>
                    <xdr:rowOff>66675</xdr:rowOff>
                  </to>
                </anchor>
              </controlPr>
            </control>
          </mc:Choice>
        </mc:AlternateContent>
        <mc:AlternateContent xmlns:mc="http://schemas.openxmlformats.org/markup-compatibility/2006">
          <mc:Choice Requires="x14">
            <control shapeId="103431" r:id="rId1034" name="Check Box 1031">
              <controlPr defaultSize="0" autoFill="0" autoLine="0" autoPict="0">
                <anchor moveWithCells="1">
                  <from>
                    <xdr:col>6</xdr:col>
                    <xdr:colOff>152400</xdr:colOff>
                    <xdr:row>56</xdr:row>
                    <xdr:rowOff>28575</xdr:rowOff>
                  </from>
                  <to>
                    <xdr:col>6</xdr:col>
                    <xdr:colOff>495300</xdr:colOff>
                    <xdr:row>57</xdr:row>
                    <xdr:rowOff>38100</xdr:rowOff>
                  </to>
                </anchor>
              </controlPr>
            </control>
          </mc:Choice>
        </mc:AlternateContent>
        <mc:AlternateContent xmlns:mc="http://schemas.openxmlformats.org/markup-compatibility/2006">
          <mc:Choice Requires="x14">
            <control shapeId="103432" r:id="rId1035" name="Check Box 1032">
              <controlPr defaultSize="0" autoFill="0" autoLine="0" autoPict="0">
                <anchor moveWithCells="1">
                  <from>
                    <xdr:col>6</xdr:col>
                    <xdr:colOff>180975</xdr:colOff>
                    <xdr:row>57</xdr:row>
                    <xdr:rowOff>28575</xdr:rowOff>
                  </from>
                  <to>
                    <xdr:col>6</xdr:col>
                    <xdr:colOff>495300</xdr:colOff>
                    <xdr:row>58</xdr:row>
                    <xdr:rowOff>38100</xdr:rowOff>
                  </to>
                </anchor>
              </controlPr>
            </control>
          </mc:Choice>
        </mc:AlternateContent>
        <mc:AlternateContent xmlns:mc="http://schemas.openxmlformats.org/markup-compatibility/2006">
          <mc:Choice Requires="x14">
            <control shapeId="103433" r:id="rId1036" name="Check Box 1033">
              <controlPr defaultSize="0" autoFill="0" autoLine="0" autoPict="0">
                <anchor moveWithCells="1">
                  <from>
                    <xdr:col>6</xdr:col>
                    <xdr:colOff>152400</xdr:colOff>
                    <xdr:row>58</xdr:row>
                    <xdr:rowOff>28575</xdr:rowOff>
                  </from>
                  <to>
                    <xdr:col>6</xdr:col>
                    <xdr:colOff>495300</xdr:colOff>
                    <xdr:row>59</xdr:row>
                    <xdr:rowOff>38100</xdr:rowOff>
                  </to>
                </anchor>
              </controlPr>
            </control>
          </mc:Choice>
        </mc:AlternateContent>
        <mc:AlternateContent xmlns:mc="http://schemas.openxmlformats.org/markup-compatibility/2006">
          <mc:Choice Requires="x14">
            <control shapeId="103434" r:id="rId1037" name="Check Box 1034">
              <controlPr defaultSize="0" autoFill="0" autoLine="0" autoPict="0">
                <anchor moveWithCells="1">
                  <from>
                    <xdr:col>6</xdr:col>
                    <xdr:colOff>180975</xdr:colOff>
                    <xdr:row>59</xdr:row>
                    <xdr:rowOff>0</xdr:rowOff>
                  </from>
                  <to>
                    <xdr:col>6</xdr:col>
                    <xdr:colOff>495300</xdr:colOff>
                    <xdr:row>60</xdr:row>
                    <xdr:rowOff>38100</xdr:rowOff>
                  </to>
                </anchor>
              </controlPr>
            </control>
          </mc:Choice>
        </mc:AlternateContent>
        <mc:AlternateContent xmlns:mc="http://schemas.openxmlformats.org/markup-compatibility/2006">
          <mc:Choice Requires="x14">
            <control shapeId="103435" r:id="rId1038" name="Check Box 1035">
              <controlPr defaultSize="0" autoFill="0" autoLine="0" autoPict="0">
                <anchor moveWithCells="1">
                  <from>
                    <xdr:col>6</xdr:col>
                    <xdr:colOff>180975</xdr:colOff>
                    <xdr:row>60</xdr:row>
                    <xdr:rowOff>28575</xdr:rowOff>
                  </from>
                  <to>
                    <xdr:col>6</xdr:col>
                    <xdr:colOff>495300</xdr:colOff>
                    <xdr:row>61</xdr:row>
                    <xdr:rowOff>38100</xdr:rowOff>
                  </to>
                </anchor>
              </controlPr>
            </control>
          </mc:Choice>
        </mc:AlternateContent>
        <mc:AlternateContent xmlns:mc="http://schemas.openxmlformats.org/markup-compatibility/2006">
          <mc:Choice Requires="x14">
            <control shapeId="103436" r:id="rId1039" name="Check Box 1036">
              <controlPr defaultSize="0" autoFill="0" autoLine="0" autoPict="0">
                <anchor moveWithCells="1">
                  <from>
                    <xdr:col>6</xdr:col>
                    <xdr:colOff>180975</xdr:colOff>
                    <xdr:row>61</xdr:row>
                    <xdr:rowOff>28575</xdr:rowOff>
                  </from>
                  <to>
                    <xdr:col>6</xdr:col>
                    <xdr:colOff>495300</xdr:colOff>
                    <xdr:row>62</xdr:row>
                    <xdr:rowOff>66675</xdr:rowOff>
                  </to>
                </anchor>
              </controlPr>
            </control>
          </mc:Choice>
        </mc:AlternateContent>
        <mc:AlternateContent xmlns:mc="http://schemas.openxmlformats.org/markup-compatibility/2006">
          <mc:Choice Requires="x14">
            <control shapeId="103437" r:id="rId1040" name="Check Box 1037">
              <controlPr defaultSize="0" autoFill="0" autoLine="0" autoPict="0">
                <anchor moveWithCells="1">
                  <from>
                    <xdr:col>6</xdr:col>
                    <xdr:colOff>152400</xdr:colOff>
                    <xdr:row>62</xdr:row>
                    <xdr:rowOff>28575</xdr:rowOff>
                  </from>
                  <to>
                    <xdr:col>6</xdr:col>
                    <xdr:colOff>495300</xdr:colOff>
                    <xdr:row>63</xdr:row>
                    <xdr:rowOff>66675</xdr:rowOff>
                  </to>
                </anchor>
              </controlPr>
            </control>
          </mc:Choice>
        </mc:AlternateContent>
        <mc:AlternateContent xmlns:mc="http://schemas.openxmlformats.org/markup-compatibility/2006">
          <mc:Choice Requires="x14">
            <control shapeId="103438" r:id="rId1041" name="Check Box 1038">
              <controlPr defaultSize="0" autoFill="0" autoLine="0" autoPict="0">
                <anchor moveWithCells="1">
                  <from>
                    <xdr:col>6</xdr:col>
                    <xdr:colOff>152400</xdr:colOff>
                    <xdr:row>63</xdr:row>
                    <xdr:rowOff>28575</xdr:rowOff>
                  </from>
                  <to>
                    <xdr:col>6</xdr:col>
                    <xdr:colOff>495300</xdr:colOff>
                    <xdr:row>64</xdr:row>
                    <xdr:rowOff>66675</xdr:rowOff>
                  </to>
                </anchor>
              </controlPr>
            </control>
          </mc:Choice>
        </mc:AlternateContent>
        <mc:AlternateContent xmlns:mc="http://schemas.openxmlformats.org/markup-compatibility/2006">
          <mc:Choice Requires="x14">
            <control shapeId="103439" r:id="rId1042" name="Check Box 1039">
              <controlPr defaultSize="0" autoFill="0" autoLine="0" autoPict="0">
                <anchor moveWithCells="1">
                  <from>
                    <xdr:col>7</xdr:col>
                    <xdr:colOff>152400</xdr:colOff>
                    <xdr:row>52</xdr:row>
                    <xdr:rowOff>0</xdr:rowOff>
                  </from>
                  <to>
                    <xdr:col>7</xdr:col>
                    <xdr:colOff>495300</xdr:colOff>
                    <xdr:row>53</xdr:row>
                    <xdr:rowOff>38100</xdr:rowOff>
                  </to>
                </anchor>
              </controlPr>
            </control>
          </mc:Choice>
        </mc:AlternateContent>
        <mc:AlternateContent xmlns:mc="http://schemas.openxmlformats.org/markup-compatibility/2006">
          <mc:Choice Requires="x14">
            <control shapeId="103440" r:id="rId1043" name="Check Box 1040">
              <controlPr defaultSize="0" autoFill="0" autoLine="0" autoPict="0">
                <anchor moveWithCells="1">
                  <from>
                    <xdr:col>7</xdr:col>
                    <xdr:colOff>152400</xdr:colOff>
                    <xdr:row>53</xdr:row>
                    <xdr:rowOff>0</xdr:rowOff>
                  </from>
                  <to>
                    <xdr:col>7</xdr:col>
                    <xdr:colOff>485775</xdr:colOff>
                    <xdr:row>54</xdr:row>
                    <xdr:rowOff>38100</xdr:rowOff>
                  </to>
                </anchor>
              </controlPr>
            </control>
          </mc:Choice>
        </mc:AlternateContent>
        <mc:AlternateContent xmlns:mc="http://schemas.openxmlformats.org/markup-compatibility/2006">
          <mc:Choice Requires="x14">
            <control shapeId="103441" r:id="rId1044" name="Check Box 1041">
              <controlPr defaultSize="0" autoFill="0" autoLine="0" autoPict="0">
                <anchor moveWithCells="1">
                  <from>
                    <xdr:col>7</xdr:col>
                    <xdr:colOff>152400</xdr:colOff>
                    <xdr:row>54</xdr:row>
                    <xdr:rowOff>0</xdr:rowOff>
                  </from>
                  <to>
                    <xdr:col>7</xdr:col>
                    <xdr:colOff>495300</xdr:colOff>
                    <xdr:row>55</xdr:row>
                    <xdr:rowOff>38100</xdr:rowOff>
                  </to>
                </anchor>
              </controlPr>
            </control>
          </mc:Choice>
        </mc:AlternateContent>
        <mc:AlternateContent xmlns:mc="http://schemas.openxmlformats.org/markup-compatibility/2006">
          <mc:Choice Requires="x14">
            <control shapeId="103442" r:id="rId1045" name="Check Box 1042">
              <controlPr defaultSize="0" autoFill="0" autoLine="0" autoPict="0">
                <anchor moveWithCells="1">
                  <from>
                    <xdr:col>7</xdr:col>
                    <xdr:colOff>152400</xdr:colOff>
                    <xdr:row>55</xdr:row>
                    <xdr:rowOff>28575</xdr:rowOff>
                  </from>
                  <to>
                    <xdr:col>7</xdr:col>
                    <xdr:colOff>495300</xdr:colOff>
                    <xdr:row>56</xdr:row>
                    <xdr:rowOff>38100</xdr:rowOff>
                  </to>
                </anchor>
              </controlPr>
            </control>
          </mc:Choice>
        </mc:AlternateContent>
        <mc:AlternateContent xmlns:mc="http://schemas.openxmlformats.org/markup-compatibility/2006">
          <mc:Choice Requires="x14">
            <control shapeId="103443" r:id="rId1046" name="Check Box 1043">
              <controlPr defaultSize="0" autoFill="0" autoLine="0" autoPict="0">
                <anchor moveWithCells="1">
                  <from>
                    <xdr:col>7</xdr:col>
                    <xdr:colOff>152400</xdr:colOff>
                    <xdr:row>56</xdr:row>
                    <xdr:rowOff>28575</xdr:rowOff>
                  </from>
                  <to>
                    <xdr:col>7</xdr:col>
                    <xdr:colOff>495300</xdr:colOff>
                    <xdr:row>57</xdr:row>
                    <xdr:rowOff>38100</xdr:rowOff>
                  </to>
                </anchor>
              </controlPr>
            </control>
          </mc:Choice>
        </mc:AlternateContent>
        <mc:AlternateContent xmlns:mc="http://schemas.openxmlformats.org/markup-compatibility/2006">
          <mc:Choice Requires="x14">
            <control shapeId="103444" r:id="rId1047" name="Check Box 1044">
              <controlPr defaultSize="0" autoFill="0" autoLine="0" autoPict="0">
                <anchor moveWithCells="1">
                  <from>
                    <xdr:col>7</xdr:col>
                    <xdr:colOff>180975</xdr:colOff>
                    <xdr:row>57</xdr:row>
                    <xdr:rowOff>28575</xdr:rowOff>
                  </from>
                  <to>
                    <xdr:col>7</xdr:col>
                    <xdr:colOff>495300</xdr:colOff>
                    <xdr:row>58</xdr:row>
                    <xdr:rowOff>38100</xdr:rowOff>
                  </to>
                </anchor>
              </controlPr>
            </control>
          </mc:Choice>
        </mc:AlternateContent>
        <mc:AlternateContent xmlns:mc="http://schemas.openxmlformats.org/markup-compatibility/2006">
          <mc:Choice Requires="x14">
            <control shapeId="103445" r:id="rId1048" name="Check Box 1045">
              <controlPr defaultSize="0" autoFill="0" autoLine="0" autoPict="0">
                <anchor moveWithCells="1">
                  <from>
                    <xdr:col>7</xdr:col>
                    <xdr:colOff>152400</xdr:colOff>
                    <xdr:row>58</xdr:row>
                    <xdr:rowOff>28575</xdr:rowOff>
                  </from>
                  <to>
                    <xdr:col>7</xdr:col>
                    <xdr:colOff>495300</xdr:colOff>
                    <xdr:row>59</xdr:row>
                    <xdr:rowOff>38100</xdr:rowOff>
                  </to>
                </anchor>
              </controlPr>
            </control>
          </mc:Choice>
        </mc:AlternateContent>
        <mc:AlternateContent xmlns:mc="http://schemas.openxmlformats.org/markup-compatibility/2006">
          <mc:Choice Requires="x14">
            <control shapeId="103446" r:id="rId1049" name="Check Box 1046">
              <controlPr defaultSize="0" autoFill="0" autoLine="0" autoPict="0">
                <anchor moveWithCells="1">
                  <from>
                    <xdr:col>7</xdr:col>
                    <xdr:colOff>180975</xdr:colOff>
                    <xdr:row>59</xdr:row>
                    <xdr:rowOff>0</xdr:rowOff>
                  </from>
                  <to>
                    <xdr:col>7</xdr:col>
                    <xdr:colOff>495300</xdr:colOff>
                    <xdr:row>60</xdr:row>
                    <xdr:rowOff>38100</xdr:rowOff>
                  </to>
                </anchor>
              </controlPr>
            </control>
          </mc:Choice>
        </mc:AlternateContent>
        <mc:AlternateContent xmlns:mc="http://schemas.openxmlformats.org/markup-compatibility/2006">
          <mc:Choice Requires="x14">
            <control shapeId="103447" r:id="rId1050" name="Check Box 1047">
              <controlPr defaultSize="0" autoFill="0" autoLine="0" autoPict="0">
                <anchor moveWithCells="1">
                  <from>
                    <xdr:col>7</xdr:col>
                    <xdr:colOff>180975</xdr:colOff>
                    <xdr:row>60</xdr:row>
                    <xdr:rowOff>28575</xdr:rowOff>
                  </from>
                  <to>
                    <xdr:col>7</xdr:col>
                    <xdr:colOff>495300</xdr:colOff>
                    <xdr:row>61</xdr:row>
                    <xdr:rowOff>38100</xdr:rowOff>
                  </to>
                </anchor>
              </controlPr>
            </control>
          </mc:Choice>
        </mc:AlternateContent>
        <mc:AlternateContent xmlns:mc="http://schemas.openxmlformats.org/markup-compatibility/2006">
          <mc:Choice Requires="x14">
            <control shapeId="103448" r:id="rId1051" name="Check Box 1048">
              <controlPr defaultSize="0" autoFill="0" autoLine="0" autoPict="0">
                <anchor moveWithCells="1">
                  <from>
                    <xdr:col>7</xdr:col>
                    <xdr:colOff>180975</xdr:colOff>
                    <xdr:row>61</xdr:row>
                    <xdr:rowOff>28575</xdr:rowOff>
                  </from>
                  <to>
                    <xdr:col>7</xdr:col>
                    <xdr:colOff>523875</xdr:colOff>
                    <xdr:row>62</xdr:row>
                    <xdr:rowOff>38100</xdr:rowOff>
                  </to>
                </anchor>
              </controlPr>
            </control>
          </mc:Choice>
        </mc:AlternateContent>
        <mc:AlternateContent xmlns:mc="http://schemas.openxmlformats.org/markup-compatibility/2006">
          <mc:Choice Requires="x14">
            <control shapeId="103449" r:id="rId1052" name="Check Box 1049">
              <controlPr defaultSize="0" autoFill="0" autoLine="0" autoPict="0">
                <anchor moveWithCells="1">
                  <from>
                    <xdr:col>7</xdr:col>
                    <xdr:colOff>152400</xdr:colOff>
                    <xdr:row>62</xdr:row>
                    <xdr:rowOff>28575</xdr:rowOff>
                  </from>
                  <to>
                    <xdr:col>7</xdr:col>
                    <xdr:colOff>495300</xdr:colOff>
                    <xdr:row>63</xdr:row>
                    <xdr:rowOff>38100</xdr:rowOff>
                  </to>
                </anchor>
              </controlPr>
            </control>
          </mc:Choice>
        </mc:AlternateContent>
        <mc:AlternateContent xmlns:mc="http://schemas.openxmlformats.org/markup-compatibility/2006">
          <mc:Choice Requires="x14">
            <control shapeId="103450" r:id="rId1053" name="Check Box 1050">
              <controlPr defaultSize="0" autoFill="0" autoLine="0" autoPict="0">
                <anchor moveWithCells="1">
                  <from>
                    <xdr:col>7</xdr:col>
                    <xdr:colOff>152400</xdr:colOff>
                    <xdr:row>63</xdr:row>
                    <xdr:rowOff>28575</xdr:rowOff>
                  </from>
                  <to>
                    <xdr:col>7</xdr:col>
                    <xdr:colOff>495300</xdr:colOff>
                    <xdr:row>64</xdr:row>
                    <xdr:rowOff>38100</xdr:rowOff>
                  </to>
                </anchor>
              </controlPr>
            </control>
          </mc:Choice>
        </mc:AlternateContent>
        <mc:AlternateContent xmlns:mc="http://schemas.openxmlformats.org/markup-compatibility/2006">
          <mc:Choice Requires="x14">
            <control shapeId="103451" r:id="rId1054" name="Check Box 1051">
              <controlPr defaultSize="0" autoFill="0" autoLine="0" autoPict="0">
                <anchor moveWithCells="1">
                  <from>
                    <xdr:col>8</xdr:col>
                    <xdr:colOff>152400</xdr:colOff>
                    <xdr:row>52</xdr:row>
                    <xdr:rowOff>0</xdr:rowOff>
                  </from>
                  <to>
                    <xdr:col>8</xdr:col>
                    <xdr:colOff>495300</xdr:colOff>
                    <xdr:row>53</xdr:row>
                    <xdr:rowOff>38100</xdr:rowOff>
                  </to>
                </anchor>
              </controlPr>
            </control>
          </mc:Choice>
        </mc:AlternateContent>
        <mc:AlternateContent xmlns:mc="http://schemas.openxmlformats.org/markup-compatibility/2006">
          <mc:Choice Requires="x14">
            <control shapeId="103452" r:id="rId1055" name="Check Box 1052">
              <controlPr defaultSize="0" autoFill="0" autoLine="0" autoPict="0">
                <anchor moveWithCells="1">
                  <from>
                    <xdr:col>8</xdr:col>
                    <xdr:colOff>152400</xdr:colOff>
                    <xdr:row>53</xdr:row>
                    <xdr:rowOff>0</xdr:rowOff>
                  </from>
                  <to>
                    <xdr:col>8</xdr:col>
                    <xdr:colOff>485775</xdr:colOff>
                    <xdr:row>54</xdr:row>
                    <xdr:rowOff>38100</xdr:rowOff>
                  </to>
                </anchor>
              </controlPr>
            </control>
          </mc:Choice>
        </mc:AlternateContent>
        <mc:AlternateContent xmlns:mc="http://schemas.openxmlformats.org/markup-compatibility/2006">
          <mc:Choice Requires="x14">
            <control shapeId="103453" r:id="rId1056" name="Check Box 1053">
              <controlPr defaultSize="0" autoFill="0" autoLine="0" autoPict="0">
                <anchor moveWithCells="1">
                  <from>
                    <xdr:col>8</xdr:col>
                    <xdr:colOff>152400</xdr:colOff>
                    <xdr:row>54</xdr:row>
                    <xdr:rowOff>0</xdr:rowOff>
                  </from>
                  <to>
                    <xdr:col>8</xdr:col>
                    <xdr:colOff>495300</xdr:colOff>
                    <xdr:row>55</xdr:row>
                    <xdr:rowOff>38100</xdr:rowOff>
                  </to>
                </anchor>
              </controlPr>
            </control>
          </mc:Choice>
        </mc:AlternateContent>
        <mc:AlternateContent xmlns:mc="http://schemas.openxmlformats.org/markup-compatibility/2006">
          <mc:Choice Requires="x14">
            <control shapeId="103454" r:id="rId1057" name="Check Box 1054">
              <controlPr defaultSize="0" autoFill="0" autoLine="0" autoPict="0">
                <anchor moveWithCells="1">
                  <from>
                    <xdr:col>8</xdr:col>
                    <xdr:colOff>152400</xdr:colOff>
                    <xdr:row>55</xdr:row>
                    <xdr:rowOff>28575</xdr:rowOff>
                  </from>
                  <to>
                    <xdr:col>8</xdr:col>
                    <xdr:colOff>495300</xdr:colOff>
                    <xdr:row>56</xdr:row>
                    <xdr:rowOff>38100</xdr:rowOff>
                  </to>
                </anchor>
              </controlPr>
            </control>
          </mc:Choice>
        </mc:AlternateContent>
        <mc:AlternateContent xmlns:mc="http://schemas.openxmlformats.org/markup-compatibility/2006">
          <mc:Choice Requires="x14">
            <control shapeId="103455" r:id="rId1058" name="Check Box 1055">
              <controlPr defaultSize="0" autoFill="0" autoLine="0" autoPict="0">
                <anchor moveWithCells="1">
                  <from>
                    <xdr:col>8</xdr:col>
                    <xdr:colOff>152400</xdr:colOff>
                    <xdr:row>56</xdr:row>
                    <xdr:rowOff>28575</xdr:rowOff>
                  </from>
                  <to>
                    <xdr:col>8</xdr:col>
                    <xdr:colOff>495300</xdr:colOff>
                    <xdr:row>57</xdr:row>
                    <xdr:rowOff>38100</xdr:rowOff>
                  </to>
                </anchor>
              </controlPr>
            </control>
          </mc:Choice>
        </mc:AlternateContent>
        <mc:AlternateContent xmlns:mc="http://schemas.openxmlformats.org/markup-compatibility/2006">
          <mc:Choice Requires="x14">
            <control shapeId="103456" r:id="rId1059" name="Check Box 1056">
              <controlPr defaultSize="0" autoFill="0" autoLine="0" autoPict="0">
                <anchor moveWithCells="1">
                  <from>
                    <xdr:col>8</xdr:col>
                    <xdr:colOff>180975</xdr:colOff>
                    <xdr:row>57</xdr:row>
                    <xdr:rowOff>28575</xdr:rowOff>
                  </from>
                  <to>
                    <xdr:col>8</xdr:col>
                    <xdr:colOff>495300</xdr:colOff>
                    <xdr:row>58</xdr:row>
                    <xdr:rowOff>38100</xdr:rowOff>
                  </to>
                </anchor>
              </controlPr>
            </control>
          </mc:Choice>
        </mc:AlternateContent>
        <mc:AlternateContent xmlns:mc="http://schemas.openxmlformats.org/markup-compatibility/2006">
          <mc:Choice Requires="x14">
            <control shapeId="103457" r:id="rId1060" name="Check Box 1057">
              <controlPr defaultSize="0" autoFill="0" autoLine="0" autoPict="0">
                <anchor moveWithCells="1">
                  <from>
                    <xdr:col>8</xdr:col>
                    <xdr:colOff>152400</xdr:colOff>
                    <xdr:row>58</xdr:row>
                    <xdr:rowOff>28575</xdr:rowOff>
                  </from>
                  <to>
                    <xdr:col>8</xdr:col>
                    <xdr:colOff>495300</xdr:colOff>
                    <xdr:row>59</xdr:row>
                    <xdr:rowOff>38100</xdr:rowOff>
                  </to>
                </anchor>
              </controlPr>
            </control>
          </mc:Choice>
        </mc:AlternateContent>
        <mc:AlternateContent xmlns:mc="http://schemas.openxmlformats.org/markup-compatibility/2006">
          <mc:Choice Requires="x14">
            <control shapeId="103458" r:id="rId1061" name="Check Box 1058">
              <controlPr defaultSize="0" autoFill="0" autoLine="0" autoPict="0">
                <anchor moveWithCells="1">
                  <from>
                    <xdr:col>8</xdr:col>
                    <xdr:colOff>180975</xdr:colOff>
                    <xdr:row>59</xdr:row>
                    <xdr:rowOff>0</xdr:rowOff>
                  </from>
                  <to>
                    <xdr:col>8</xdr:col>
                    <xdr:colOff>495300</xdr:colOff>
                    <xdr:row>60</xdr:row>
                    <xdr:rowOff>38100</xdr:rowOff>
                  </to>
                </anchor>
              </controlPr>
            </control>
          </mc:Choice>
        </mc:AlternateContent>
        <mc:AlternateContent xmlns:mc="http://schemas.openxmlformats.org/markup-compatibility/2006">
          <mc:Choice Requires="x14">
            <control shapeId="103459" r:id="rId1062" name="Check Box 1059">
              <controlPr defaultSize="0" autoFill="0" autoLine="0" autoPict="0">
                <anchor moveWithCells="1">
                  <from>
                    <xdr:col>8</xdr:col>
                    <xdr:colOff>180975</xdr:colOff>
                    <xdr:row>60</xdr:row>
                    <xdr:rowOff>28575</xdr:rowOff>
                  </from>
                  <to>
                    <xdr:col>8</xdr:col>
                    <xdr:colOff>495300</xdr:colOff>
                    <xdr:row>61</xdr:row>
                    <xdr:rowOff>38100</xdr:rowOff>
                  </to>
                </anchor>
              </controlPr>
            </control>
          </mc:Choice>
        </mc:AlternateContent>
        <mc:AlternateContent xmlns:mc="http://schemas.openxmlformats.org/markup-compatibility/2006">
          <mc:Choice Requires="x14">
            <control shapeId="103460" r:id="rId1063" name="Check Box 1060">
              <controlPr defaultSize="0" autoFill="0" autoLine="0" autoPict="0">
                <anchor moveWithCells="1">
                  <from>
                    <xdr:col>8</xdr:col>
                    <xdr:colOff>152400</xdr:colOff>
                    <xdr:row>61</xdr:row>
                    <xdr:rowOff>28575</xdr:rowOff>
                  </from>
                  <to>
                    <xdr:col>8</xdr:col>
                    <xdr:colOff>495300</xdr:colOff>
                    <xdr:row>62</xdr:row>
                    <xdr:rowOff>38100</xdr:rowOff>
                  </to>
                </anchor>
              </controlPr>
            </control>
          </mc:Choice>
        </mc:AlternateContent>
        <mc:AlternateContent xmlns:mc="http://schemas.openxmlformats.org/markup-compatibility/2006">
          <mc:Choice Requires="x14">
            <control shapeId="103461" r:id="rId1064" name="Check Box 1061">
              <controlPr defaultSize="0" autoFill="0" autoLine="0" autoPict="0">
                <anchor moveWithCells="1">
                  <from>
                    <xdr:col>8</xdr:col>
                    <xdr:colOff>152400</xdr:colOff>
                    <xdr:row>62</xdr:row>
                    <xdr:rowOff>28575</xdr:rowOff>
                  </from>
                  <to>
                    <xdr:col>8</xdr:col>
                    <xdr:colOff>495300</xdr:colOff>
                    <xdr:row>63</xdr:row>
                    <xdr:rowOff>38100</xdr:rowOff>
                  </to>
                </anchor>
              </controlPr>
            </control>
          </mc:Choice>
        </mc:AlternateContent>
        <mc:AlternateContent xmlns:mc="http://schemas.openxmlformats.org/markup-compatibility/2006">
          <mc:Choice Requires="x14">
            <control shapeId="103462" r:id="rId1065" name="Check Box 1062">
              <controlPr defaultSize="0" autoFill="0" autoLine="0" autoPict="0">
                <anchor moveWithCells="1">
                  <from>
                    <xdr:col>8</xdr:col>
                    <xdr:colOff>152400</xdr:colOff>
                    <xdr:row>63</xdr:row>
                    <xdr:rowOff>28575</xdr:rowOff>
                  </from>
                  <to>
                    <xdr:col>8</xdr:col>
                    <xdr:colOff>495300</xdr:colOff>
                    <xdr:row>64</xdr:row>
                    <xdr:rowOff>38100</xdr:rowOff>
                  </to>
                </anchor>
              </controlPr>
            </control>
          </mc:Choice>
        </mc:AlternateContent>
        <mc:AlternateContent xmlns:mc="http://schemas.openxmlformats.org/markup-compatibility/2006">
          <mc:Choice Requires="x14">
            <control shapeId="103463" r:id="rId1066" name="Check Box 1063">
              <controlPr defaultSize="0" autoFill="0" autoLine="0" autoPict="0">
                <anchor moveWithCells="1">
                  <from>
                    <xdr:col>9</xdr:col>
                    <xdr:colOff>152400</xdr:colOff>
                    <xdr:row>52</xdr:row>
                    <xdr:rowOff>0</xdr:rowOff>
                  </from>
                  <to>
                    <xdr:col>9</xdr:col>
                    <xdr:colOff>495300</xdr:colOff>
                    <xdr:row>53</xdr:row>
                    <xdr:rowOff>38100</xdr:rowOff>
                  </to>
                </anchor>
              </controlPr>
            </control>
          </mc:Choice>
        </mc:AlternateContent>
        <mc:AlternateContent xmlns:mc="http://schemas.openxmlformats.org/markup-compatibility/2006">
          <mc:Choice Requires="x14">
            <control shapeId="103464" r:id="rId1067" name="Check Box 1064">
              <controlPr defaultSize="0" autoFill="0" autoLine="0" autoPict="0">
                <anchor moveWithCells="1">
                  <from>
                    <xdr:col>9</xdr:col>
                    <xdr:colOff>152400</xdr:colOff>
                    <xdr:row>53</xdr:row>
                    <xdr:rowOff>0</xdr:rowOff>
                  </from>
                  <to>
                    <xdr:col>9</xdr:col>
                    <xdr:colOff>485775</xdr:colOff>
                    <xdr:row>54</xdr:row>
                    <xdr:rowOff>38100</xdr:rowOff>
                  </to>
                </anchor>
              </controlPr>
            </control>
          </mc:Choice>
        </mc:AlternateContent>
        <mc:AlternateContent xmlns:mc="http://schemas.openxmlformats.org/markup-compatibility/2006">
          <mc:Choice Requires="x14">
            <control shapeId="103465" r:id="rId1068" name="Check Box 1065">
              <controlPr defaultSize="0" autoFill="0" autoLine="0" autoPict="0">
                <anchor moveWithCells="1">
                  <from>
                    <xdr:col>9</xdr:col>
                    <xdr:colOff>152400</xdr:colOff>
                    <xdr:row>54</xdr:row>
                    <xdr:rowOff>0</xdr:rowOff>
                  </from>
                  <to>
                    <xdr:col>9</xdr:col>
                    <xdr:colOff>495300</xdr:colOff>
                    <xdr:row>55</xdr:row>
                    <xdr:rowOff>38100</xdr:rowOff>
                  </to>
                </anchor>
              </controlPr>
            </control>
          </mc:Choice>
        </mc:AlternateContent>
        <mc:AlternateContent xmlns:mc="http://schemas.openxmlformats.org/markup-compatibility/2006">
          <mc:Choice Requires="x14">
            <control shapeId="103466" r:id="rId1069" name="Check Box 1066">
              <controlPr defaultSize="0" autoFill="0" autoLine="0" autoPict="0">
                <anchor moveWithCells="1">
                  <from>
                    <xdr:col>9</xdr:col>
                    <xdr:colOff>152400</xdr:colOff>
                    <xdr:row>55</xdr:row>
                    <xdr:rowOff>28575</xdr:rowOff>
                  </from>
                  <to>
                    <xdr:col>9</xdr:col>
                    <xdr:colOff>495300</xdr:colOff>
                    <xdr:row>56</xdr:row>
                    <xdr:rowOff>38100</xdr:rowOff>
                  </to>
                </anchor>
              </controlPr>
            </control>
          </mc:Choice>
        </mc:AlternateContent>
        <mc:AlternateContent xmlns:mc="http://schemas.openxmlformats.org/markup-compatibility/2006">
          <mc:Choice Requires="x14">
            <control shapeId="103467" r:id="rId1070" name="Check Box 1067">
              <controlPr defaultSize="0" autoFill="0" autoLine="0" autoPict="0">
                <anchor moveWithCells="1">
                  <from>
                    <xdr:col>9</xdr:col>
                    <xdr:colOff>152400</xdr:colOff>
                    <xdr:row>56</xdr:row>
                    <xdr:rowOff>28575</xdr:rowOff>
                  </from>
                  <to>
                    <xdr:col>9</xdr:col>
                    <xdr:colOff>495300</xdr:colOff>
                    <xdr:row>57</xdr:row>
                    <xdr:rowOff>38100</xdr:rowOff>
                  </to>
                </anchor>
              </controlPr>
            </control>
          </mc:Choice>
        </mc:AlternateContent>
        <mc:AlternateContent xmlns:mc="http://schemas.openxmlformats.org/markup-compatibility/2006">
          <mc:Choice Requires="x14">
            <control shapeId="103468" r:id="rId1071" name="Check Box 1068">
              <controlPr defaultSize="0" autoFill="0" autoLine="0" autoPict="0">
                <anchor moveWithCells="1">
                  <from>
                    <xdr:col>9</xdr:col>
                    <xdr:colOff>180975</xdr:colOff>
                    <xdr:row>57</xdr:row>
                    <xdr:rowOff>28575</xdr:rowOff>
                  </from>
                  <to>
                    <xdr:col>9</xdr:col>
                    <xdr:colOff>495300</xdr:colOff>
                    <xdr:row>58</xdr:row>
                    <xdr:rowOff>38100</xdr:rowOff>
                  </to>
                </anchor>
              </controlPr>
            </control>
          </mc:Choice>
        </mc:AlternateContent>
        <mc:AlternateContent xmlns:mc="http://schemas.openxmlformats.org/markup-compatibility/2006">
          <mc:Choice Requires="x14">
            <control shapeId="103469" r:id="rId1072" name="Check Box 1069">
              <controlPr defaultSize="0" autoFill="0" autoLine="0" autoPict="0">
                <anchor moveWithCells="1">
                  <from>
                    <xdr:col>9</xdr:col>
                    <xdr:colOff>152400</xdr:colOff>
                    <xdr:row>58</xdr:row>
                    <xdr:rowOff>28575</xdr:rowOff>
                  </from>
                  <to>
                    <xdr:col>9</xdr:col>
                    <xdr:colOff>495300</xdr:colOff>
                    <xdr:row>59</xdr:row>
                    <xdr:rowOff>38100</xdr:rowOff>
                  </to>
                </anchor>
              </controlPr>
            </control>
          </mc:Choice>
        </mc:AlternateContent>
        <mc:AlternateContent xmlns:mc="http://schemas.openxmlformats.org/markup-compatibility/2006">
          <mc:Choice Requires="x14">
            <control shapeId="103470" r:id="rId1073" name="Check Box 1070">
              <controlPr defaultSize="0" autoFill="0" autoLine="0" autoPict="0">
                <anchor moveWithCells="1">
                  <from>
                    <xdr:col>9</xdr:col>
                    <xdr:colOff>180975</xdr:colOff>
                    <xdr:row>59</xdr:row>
                    <xdr:rowOff>0</xdr:rowOff>
                  </from>
                  <to>
                    <xdr:col>9</xdr:col>
                    <xdr:colOff>495300</xdr:colOff>
                    <xdr:row>60</xdr:row>
                    <xdr:rowOff>38100</xdr:rowOff>
                  </to>
                </anchor>
              </controlPr>
            </control>
          </mc:Choice>
        </mc:AlternateContent>
        <mc:AlternateContent xmlns:mc="http://schemas.openxmlformats.org/markup-compatibility/2006">
          <mc:Choice Requires="x14">
            <control shapeId="103471" r:id="rId1074" name="Check Box 1071">
              <controlPr defaultSize="0" autoFill="0" autoLine="0" autoPict="0">
                <anchor moveWithCells="1">
                  <from>
                    <xdr:col>9</xdr:col>
                    <xdr:colOff>180975</xdr:colOff>
                    <xdr:row>60</xdr:row>
                    <xdr:rowOff>28575</xdr:rowOff>
                  </from>
                  <to>
                    <xdr:col>9</xdr:col>
                    <xdr:colOff>495300</xdr:colOff>
                    <xdr:row>61</xdr:row>
                    <xdr:rowOff>38100</xdr:rowOff>
                  </to>
                </anchor>
              </controlPr>
            </control>
          </mc:Choice>
        </mc:AlternateContent>
        <mc:AlternateContent xmlns:mc="http://schemas.openxmlformats.org/markup-compatibility/2006">
          <mc:Choice Requires="x14">
            <control shapeId="103472" r:id="rId1075" name="Check Box 1072">
              <controlPr defaultSize="0" autoFill="0" autoLine="0" autoPict="0">
                <anchor moveWithCells="1">
                  <from>
                    <xdr:col>9</xdr:col>
                    <xdr:colOff>152400</xdr:colOff>
                    <xdr:row>61</xdr:row>
                    <xdr:rowOff>28575</xdr:rowOff>
                  </from>
                  <to>
                    <xdr:col>9</xdr:col>
                    <xdr:colOff>495300</xdr:colOff>
                    <xdr:row>62</xdr:row>
                    <xdr:rowOff>38100</xdr:rowOff>
                  </to>
                </anchor>
              </controlPr>
            </control>
          </mc:Choice>
        </mc:AlternateContent>
        <mc:AlternateContent xmlns:mc="http://schemas.openxmlformats.org/markup-compatibility/2006">
          <mc:Choice Requires="x14">
            <control shapeId="103473" r:id="rId1076" name="Check Box 1073">
              <controlPr defaultSize="0" autoFill="0" autoLine="0" autoPict="0">
                <anchor moveWithCells="1">
                  <from>
                    <xdr:col>9</xdr:col>
                    <xdr:colOff>152400</xdr:colOff>
                    <xdr:row>62</xdr:row>
                    <xdr:rowOff>28575</xdr:rowOff>
                  </from>
                  <to>
                    <xdr:col>9</xdr:col>
                    <xdr:colOff>495300</xdr:colOff>
                    <xdr:row>63</xdr:row>
                    <xdr:rowOff>38100</xdr:rowOff>
                  </to>
                </anchor>
              </controlPr>
            </control>
          </mc:Choice>
        </mc:AlternateContent>
        <mc:AlternateContent xmlns:mc="http://schemas.openxmlformats.org/markup-compatibility/2006">
          <mc:Choice Requires="x14">
            <control shapeId="103474" r:id="rId1077" name="Check Box 1074">
              <controlPr defaultSize="0" autoFill="0" autoLine="0" autoPict="0">
                <anchor moveWithCells="1">
                  <from>
                    <xdr:col>9</xdr:col>
                    <xdr:colOff>152400</xdr:colOff>
                    <xdr:row>63</xdr:row>
                    <xdr:rowOff>28575</xdr:rowOff>
                  </from>
                  <to>
                    <xdr:col>9</xdr:col>
                    <xdr:colOff>495300</xdr:colOff>
                    <xdr:row>64</xdr:row>
                    <xdr:rowOff>38100</xdr:rowOff>
                  </to>
                </anchor>
              </controlPr>
            </control>
          </mc:Choice>
        </mc:AlternateContent>
        <mc:AlternateContent xmlns:mc="http://schemas.openxmlformats.org/markup-compatibility/2006">
          <mc:Choice Requires="x14">
            <control shapeId="103475" r:id="rId1078" name="Check Box 1075">
              <controlPr defaultSize="0" autoFill="0" autoLine="0" autoPict="0">
                <anchor moveWithCells="1">
                  <from>
                    <xdr:col>10</xdr:col>
                    <xdr:colOff>152400</xdr:colOff>
                    <xdr:row>52</xdr:row>
                    <xdr:rowOff>0</xdr:rowOff>
                  </from>
                  <to>
                    <xdr:col>10</xdr:col>
                    <xdr:colOff>495300</xdr:colOff>
                    <xdr:row>53</xdr:row>
                    <xdr:rowOff>38100</xdr:rowOff>
                  </to>
                </anchor>
              </controlPr>
            </control>
          </mc:Choice>
        </mc:AlternateContent>
        <mc:AlternateContent xmlns:mc="http://schemas.openxmlformats.org/markup-compatibility/2006">
          <mc:Choice Requires="x14">
            <control shapeId="103476" r:id="rId1079" name="Check Box 1076">
              <controlPr defaultSize="0" autoFill="0" autoLine="0" autoPict="0">
                <anchor moveWithCells="1">
                  <from>
                    <xdr:col>10</xdr:col>
                    <xdr:colOff>152400</xdr:colOff>
                    <xdr:row>53</xdr:row>
                    <xdr:rowOff>0</xdr:rowOff>
                  </from>
                  <to>
                    <xdr:col>10</xdr:col>
                    <xdr:colOff>485775</xdr:colOff>
                    <xdr:row>54</xdr:row>
                    <xdr:rowOff>38100</xdr:rowOff>
                  </to>
                </anchor>
              </controlPr>
            </control>
          </mc:Choice>
        </mc:AlternateContent>
        <mc:AlternateContent xmlns:mc="http://schemas.openxmlformats.org/markup-compatibility/2006">
          <mc:Choice Requires="x14">
            <control shapeId="103477" r:id="rId1080" name="Check Box 1077">
              <controlPr defaultSize="0" autoFill="0" autoLine="0" autoPict="0">
                <anchor moveWithCells="1">
                  <from>
                    <xdr:col>10</xdr:col>
                    <xdr:colOff>152400</xdr:colOff>
                    <xdr:row>54</xdr:row>
                    <xdr:rowOff>0</xdr:rowOff>
                  </from>
                  <to>
                    <xdr:col>10</xdr:col>
                    <xdr:colOff>495300</xdr:colOff>
                    <xdr:row>55</xdr:row>
                    <xdr:rowOff>38100</xdr:rowOff>
                  </to>
                </anchor>
              </controlPr>
            </control>
          </mc:Choice>
        </mc:AlternateContent>
        <mc:AlternateContent xmlns:mc="http://schemas.openxmlformats.org/markup-compatibility/2006">
          <mc:Choice Requires="x14">
            <control shapeId="103478" r:id="rId1081" name="Check Box 1078">
              <controlPr defaultSize="0" autoFill="0" autoLine="0" autoPict="0">
                <anchor moveWithCells="1">
                  <from>
                    <xdr:col>10</xdr:col>
                    <xdr:colOff>152400</xdr:colOff>
                    <xdr:row>55</xdr:row>
                    <xdr:rowOff>28575</xdr:rowOff>
                  </from>
                  <to>
                    <xdr:col>10</xdr:col>
                    <xdr:colOff>495300</xdr:colOff>
                    <xdr:row>56</xdr:row>
                    <xdr:rowOff>38100</xdr:rowOff>
                  </to>
                </anchor>
              </controlPr>
            </control>
          </mc:Choice>
        </mc:AlternateContent>
        <mc:AlternateContent xmlns:mc="http://schemas.openxmlformats.org/markup-compatibility/2006">
          <mc:Choice Requires="x14">
            <control shapeId="103479" r:id="rId1082" name="Check Box 1079">
              <controlPr defaultSize="0" autoFill="0" autoLine="0" autoPict="0">
                <anchor moveWithCells="1">
                  <from>
                    <xdr:col>10</xdr:col>
                    <xdr:colOff>152400</xdr:colOff>
                    <xdr:row>56</xdr:row>
                    <xdr:rowOff>28575</xdr:rowOff>
                  </from>
                  <to>
                    <xdr:col>10</xdr:col>
                    <xdr:colOff>495300</xdr:colOff>
                    <xdr:row>57</xdr:row>
                    <xdr:rowOff>38100</xdr:rowOff>
                  </to>
                </anchor>
              </controlPr>
            </control>
          </mc:Choice>
        </mc:AlternateContent>
        <mc:AlternateContent xmlns:mc="http://schemas.openxmlformats.org/markup-compatibility/2006">
          <mc:Choice Requires="x14">
            <control shapeId="103480" r:id="rId1083" name="Check Box 1080">
              <controlPr defaultSize="0" autoFill="0" autoLine="0" autoPict="0">
                <anchor moveWithCells="1">
                  <from>
                    <xdr:col>10</xdr:col>
                    <xdr:colOff>180975</xdr:colOff>
                    <xdr:row>57</xdr:row>
                    <xdr:rowOff>28575</xdr:rowOff>
                  </from>
                  <to>
                    <xdr:col>10</xdr:col>
                    <xdr:colOff>495300</xdr:colOff>
                    <xdr:row>58</xdr:row>
                    <xdr:rowOff>38100</xdr:rowOff>
                  </to>
                </anchor>
              </controlPr>
            </control>
          </mc:Choice>
        </mc:AlternateContent>
        <mc:AlternateContent xmlns:mc="http://schemas.openxmlformats.org/markup-compatibility/2006">
          <mc:Choice Requires="x14">
            <control shapeId="103481" r:id="rId1084" name="Check Box 1081">
              <controlPr defaultSize="0" autoFill="0" autoLine="0" autoPict="0">
                <anchor moveWithCells="1">
                  <from>
                    <xdr:col>10</xdr:col>
                    <xdr:colOff>152400</xdr:colOff>
                    <xdr:row>58</xdr:row>
                    <xdr:rowOff>28575</xdr:rowOff>
                  </from>
                  <to>
                    <xdr:col>10</xdr:col>
                    <xdr:colOff>495300</xdr:colOff>
                    <xdr:row>59</xdr:row>
                    <xdr:rowOff>38100</xdr:rowOff>
                  </to>
                </anchor>
              </controlPr>
            </control>
          </mc:Choice>
        </mc:AlternateContent>
        <mc:AlternateContent xmlns:mc="http://schemas.openxmlformats.org/markup-compatibility/2006">
          <mc:Choice Requires="x14">
            <control shapeId="103482" r:id="rId1085" name="Check Box 1082">
              <controlPr defaultSize="0" autoFill="0" autoLine="0" autoPict="0">
                <anchor moveWithCells="1">
                  <from>
                    <xdr:col>10</xdr:col>
                    <xdr:colOff>180975</xdr:colOff>
                    <xdr:row>59</xdr:row>
                    <xdr:rowOff>0</xdr:rowOff>
                  </from>
                  <to>
                    <xdr:col>10</xdr:col>
                    <xdr:colOff>495300</xdr:colOff>
                    <xdr:row>60</xdr:row>
                    <xdr:rowOff>38100</xdr:rowOff>
                  </to>
                </anchor>
              </controlPr>
            </control>
          </mc:Choice>
        </mc:AlternateContent>
        <mc:AlternateContent xmlns:mc="http://schemas.openxmlformats.org/markup-compatibility/2006">
          <mc:Choice Requires="x14">
            <control shapeId="103483" r:id="rId1086" name="Check Box 1083">
              <controlPr defaultSize="0" autoFill="0" autoLine="0" autoPict="0">
                <anchor moveWithCells="1">
                  <from>
                    <xdr:col>10</xdr:col>
                    <xdr:colOff>180975</xdr:colOff>
                    <xdr:row>60</xdr:row>
                    <xdr:rowOff>28575</xdr:rowOff>
                  </from>
                  <to>
                    <xdr:col>10</xdr:col>
                    <xdr:colOff>495300</xdr:colOff>
                    <xdr:row>61</xdr:row>
                    <xdr:rowOff>38100</xdr:rowOff>
                  </to>
                </anchor>
              </controlPr>
            </control>
          </mc:Choice>
        </mc:AlternateContent>
        <mc:AlternateContent xmlns:mc="http://schemas.openxmlformats.org/markup-compatibility/2006">
          <mc:Choice Requires="x14">
            <control shapeId="103484" r:id="rId1087" name="Check Box 1084">
              <controlPr defaultSize="0" autoFill="0" autoLine="0" autoPict="0">
                <anchor moveWithCells="1">
                  <from>
                    <xdr:col>10</xdr:col>
                    <xdr:colOff>152400</xdr:colOff>
                    <xdr:row>61</xdr:row>
                    <xdr:rowOff>28575</xdr:rowOff>
                  </from>
                  <to>
                    <xdr:col>10</xdr:col>
                    <xdr:colOff>495300</xdr:colOff>
                    <xdr:row>62</xdr:row>
                    <xdr:rowOff>38100</xdr:rowOff>
                  </to>
                </anchor>
              </controlPr>
            </control>
          </mc:Choice>
        </mc:AlternateContent>
        <mc:AlternateContent xmlns:mc="http://schemas.openxmlformats.org/markup-compatibility/2006">
          <mc:Choice Requires="x14">
            <control shapeId="103485" r:id="rId1088" name="Check Box 1085">
              <controlPr defaultSize="0" autoFill="0" autoLine="0" autoPict="0">
                <anchor moveWithCells="1">
                  <from>
                    <xdr:col>10</xdr:col>
                    <xdr:colOff>152400</xdr:colOff>
                    <xdr:row>62</xdr:row>
                    <xdr:rowOff>28575</xdr:rowOff>
                  </from>
                  <to>
                    <xdr:col>10</xdr:col>
                    <xdr:colOff>495300</xdr:colOff>
                    <xdr:row>63</xdr:row>
                    <xdr:rowOff>38100</xdr:rowOff>
                  </to>
                </anchor>
              </controlPr>
            </control>
          </mc:Choice>
        </mc:AlternateContent>
        <mc:AlternateContent xmlns:mc="http://schemas.openxmlformats.org/markup-compatibility/2006">
          <mc:Choice Requires="x14">
            <control shapeId="103486" r:id="rId1089" name="Check Box 1086">
              <controlPr defaultSize="0" autoFill="0" autoLine="0" autoPict="0">
                <anchor moveWithCells="1">
                  <from>
                    <xdr:col>10</xdr:col>
                    <xdr:colOff>152400</xdr:colOff>
                    <xdr:row>63</xdr:row>
                    <xdr:rowOff>28575</xdr:rowOff>
                  </from>
                  <to>
                    <xdr:col>10</xdr:col>
                    <xdr:colOff>495300</xdr:colOff>
                    <xdr:row>64</xdr:row>
                    <xdr:rowOff>38100</xdr:rowOff>
                  </to>
                </anchor>
              </controlPr>
            </control>
          </mc:Choice>
        </mc:AlternateContent>
        <mc:AlternateContent xmlns:mc="http://schemas.openxmlformats.org/markup-compatibility/2006">
          <mc:Choice Requires="x14">
            <control shapeId="103487" r:id="rId1090" name="Check Box 1087">
              <controlPr defaultSize="0" autoFill="0" autoLine="0" autoPict="0">
                <anchor moveWithCells="1">
                  <from>
                    <xdr:col>11</xdr:col>
                    <xdr:colOff>152400</xdr:colOff>
                    <xdr:row>52</xdr:row>
                    <xdr:rowOff>0</xdr:rowOff>
                  </from>
                  <to>
                    <xdr:col>11</xdr:col>
                    <xdr:colOff>495300</xdr:colOff>
                    <xdr:row>53</xdr:row>
                    <xdr:rowOff>38100</xdr:rowOff>
                  </to>
                </anchor>
              </controlPr>
            </control>
          </mc:Choice>
        </mc:AlternateContent>
        <mc:AlternateContent xmlns:mc="http://schemas.openxmlformats.org/markup-compatibility/2006">
          <mc:Choice Requires="x14">
            <control shapeId="103488" r:id="rId1091" name="Check Box 1088">
              <controlPr defaultSize="0" autoFill="0" autoLine="0" autoPict="0">
                <anchor moveWithCells="1">
                  <from>
                    <xdr:col>11</xdr:col>
                    <xdr:colOff>152400</xdr:colOff>
                    <xdr:row>53</xdr:row>
                    <xdr:rowOff>0</xdr:rowOff>
                  </from>
                  <to>
                    <xdr:col>11</xdr:col>
                    <xdr:colOff>485775</xdr:colOff>
                    <xdr:row>54</xdr:row>
                    <xdr:rowOff>38100</xdr:rowOff>
                  </to>
                </anchor>
              </controlPr>
            </control>
          </mc:Choice>
        </mc:AlternateContent>
        <mc:AlternateContent xmlns:mc="http://schemas.openxmlformats.org/markup-compatibility/2006">
          <mc:Choice Requires="x14">
            <control shapeId="103489" r:id="rId1092" name="Check Box 1089">
              <controlPr defaultSize="0" autoFill="0" autoLine="0" autoPict="0">
                <anchor moveWithCells="1">
                  <from>
                    <xdr:col>11</xdr:col>
                    <xdr:colOff>152400</xdr:colOff>
                    <xdr:row>54</xdr:row>
                    <xdr:rowOff>0</xdr:rowOff>
                  </from>
                  <to>
                    <xdr:col>11</xdr:col>
                    <xdr:colOff>495300</xdr:colOff>
                    <xdr:row>55</xdr:row>
                    <xdr:rowOff>38100</xdr:rowOff>
                  </to>
                </anchor>
              </controlPr>
            </control>
          </mc:Choice>
        </mc:AlternateContent>
        <mc:AlternateContent xmlns:mc="http://schemas.openxmlformats.org/markup-compatibility/2006">
          <mc:Choice Requires="x14">
            <control shapeId="103490" r:id="rId1093" name="Check Box 1090">
              <controlPr defaultSize="0" autoFill="0" autoLine="0" autoPict="0">
                <anchor moveWithCells="1">
                  <from>
                    <xdr:col>11</xdr:col>
                    <xdr:colOff>152400</xdr:colOff>
                    <xdr:row>55</xdr:row>
                    <xdr:rowOff>28575</xdr:rowOff>
                  </from>
                  <to>
                    <xdr:col>11</xdr:col>
                    <xdr:colOff>495300</xdr:colOff>
                    <xdr:row>56</xdr:row>
                    <xdr:rowOff>38100</xdr:rowOff>
                  </to>
                </anchor>
              </controlPr>
            </control>
          </mc:Choice>
        </mc:AlternateContent>
        <mc:AlternateContent xmlns:mc="http://schemas.openxmlformats.org/markup-compatibility/2006">
          <mc:Choice Requires="x14">
            <control shapeId="103491" r:id="rId1094" name="Check Box 1091">
              <controlPr defaultSize="0" autoFill="0" autoLine="0" autoPict="0">
                <anchor moveWithCells="1">
                  <from>
                    <xdr:col>11</xdr:col>
                    <xdr:colOff>152400</xdr:colOff>
                    <xdr:row>56</xdr:row>
                    <xdr:rowOff>28575</xdr:rowOff>
                  </from>
                  <to>
                    <xdr:col>11</xdr:col>
                    <xdr:colOff>495300</xdr:colOff>
                    <xdr:row>57</xdr:row>
                    <xdr:rowOff>38100</xdr:rowOff>
                  </to>
                </anchor>
              </controlPr>
            </control>
          </mc:Choice>
        </mc:AlternateContent>
        <mc:AlternateContent xmlns:mc="http://schemas.openxmlformats.org/markup-compatibility/2006">
          <mc:Choice Requires="x14">
            <control shapeId="103492" r:id="rId1095" name="Check Box 1092">
              <controlPr defaultSize="0" autoFill="0" autoLine="0" autoPict="0">
                <anchor moveWithCells="1">
                  <from>
                    <xdr:col>11</xdr:col>
                    <xdr:colOff>180975</xdr:colOff>
                    <xdr:row>57</xdr:row>
                    <xdr:rowOff>28575</xdr:rowOff>
                  </from>
                  <to>
                    <xdr:col>11</xdr:col>
                    <xdr:colOff>495300</xdr:colOff>
                    <xdr:row>58</xdr:row>
                    <xdr:rowOff>38100</xdr:rowOff>
                  </to>
                </anchor>
              </controlPr>
            </control>
          </mc:Choice>
        </mc:AlternateContent>
        <mc:AlternateContent xmlns:mc="http://schemas.openxmlformats.org/markup-compatibility/2006">
          <mc:Choice Requires="x14">
            <control shapeId="103493" r:id="rId1096" name="Check Box 1093">
              <controlPr defaultSize="0" autoFill="0" autoLine="0" autoPict="0">
                <anchor moveWithCells="1">
                  <from>
                    <xdr:col>11</xdr:col>
                    <xdr:colOff>152400</xdr:colOff>
                    <xdr:row>58</xdr:row>
                    <xdr:rowOff>28575</xdr:rowOff>
                  </from>
                  <to>
                    <xdr:col>11</xdr:col>
                    <xdr:colOff>495300</xdr:colOff>
                    <xdr:row>59</xdr:row>
                    <xdr:rowOff>38100</xdr:rowOff>
                  </to>
                </anchor>
              </controlPr>
            </control>
          </mc:Choice>
        </mc:AlternateContent>
        <mc:AlternateContent xmlns:mc="http://schemas.openxmlformats.org/markup-compatibility/2006">
          <mc:Choice Requires="x14">
            <control shapeId="103494" r:id="rId1097" name="Check Box 1094">
              <controlPr defaultSize="0" autoFill="0" autoLine="0" autoPict="0">
                <anchor moveWithCells="1">
                  <from>
                    <xdr:col>11</xdr:col>
                    <xdr:colOff>180975</xdr:colOff>
                    <xdr:row>59</xdr:row>
                    <xdr:rowOff>0</xdr:rowOff>
                  </from>
                  <to>
                    <xdr:col>11</xdr:col>
                    <xdr:colOff>495300</xdr:colOff>
                    <xdr:row>60</xdr:row>
                    <xdr:rowOff>38100</xdr:rowOff>
                  </to>
                </anchor>
              </controlPr>
            </control>
          </mc:Choice>
        </mc:AlternateContent>
        <mc:AlternateContent xmlns:mc="http://schemas.openxmlformats.org/markup-compatibility/2006">
          <mc:Choice Requires="x14">
            <control shapeId="103495" r:id="rId1098" name="Check Box 1095">
              <controlPr defaultSize="0" autoFill="0" autoLine="0" autoPict="0">
                <anchor moveWithCells="1">
                  <from>
                    <xdr:col>11</xdr:col>
                    <xdr:colOff>180975</xdr:colOff>
                    <xdr:row>60</xdr:row>
                    <xdr:rowOff>28575</xdr:rowOff>
                  </from>
                  <to>
                    <xdr:col>11</xdr:col>
                    <xdr:colOff>495300</xdr:colOff>
                    <xdr:row>61</xdr:row>
                    <xdr:rowOff>38100</xdr:rowOff>
                  </to>
                </anchor>
              </controlPr>
            </control>
          </mc:Choice>
        </mc:AlternateContent>
        <mc:AlternateContent xmlns:mc="http://schemas.openxmlformats.org/markup-compatibility/2006">
          <mc:Choice Requires="x14">
            <control shapeId="103496" r:id="rId1099" name="Check Box 1096">
              <controlPr defaultSize="0" autoFill="0" autoLine="0" autoPict="0">
                <anchor moveWithCells="1">
                  <from>
                    <xdr:col>11</xdr:col>
                    <xdr:colOff>180975</xdr:colOff>
                    <xdr:row>61</xdr:row>
                    <xdr:rowOff>28575</xdr:rowOff>
                  </from>
                  <to>
                    <xdr:col>11</xdr:col>
                    <xdr:colOff>495300</xdr:colOff>
                    <xdr:row>62</xdr:row>
                    <xdr:rowOff>38100</xdr:rowOff>
                  </to>
                </anchor>
              </controlPr>
            </control>
          </mc:Choice>
        </mc:AlternateContent>
        <mc:AlternateContent xmlns:mc="http://schemas.openxmlformats.org/markup-compatibility/2006">
          <mc:Choice Requires="x14">
            <control shapeId="103497" r:id="rId1100" name="Check Box 1097">
              <controlPr defaultSize="0" autoFill="0" autoLine="0" autoPict="0">
                <anchor moveWithCells="1">
                  <from>
                    <xdr:col>11</xdr:col>
                    <xdr:colOff>152400</xdr:colOff>
                    <xdr:row>62</xdr:row>
                    <xdr:rowOff>28575</xdr:rowOff>
                  </from>
                  <to>
                    <xdr:col>11</xdr:col>
                    <xdr:colOff>495300</xdr:colOff>
                    <xdr:row>63</xdr:row>
                    <xdr:rowOff>38100</xdr:rowOff>
                  </to>
                </anchor>
              </controlPr>
            </control>
          </mc:Choice>
        </mc:AlternateContent>
        <mc:AlternateContent xmlns:mc="http://schemas.openxmlformats.org/markup-compatibility/2006">
          <mc:Choice Requires="x14">
            <control shapeId="103498" r:id="rId1101" name="Check Box 1098">
              <controlPr defaultSize="0" autoFill="0" autoLine="0" autoPict="0">
                <anchor moveWithCells="1">
                  <from>
                    <xdr:col>11</xdr:col>
                    <xdr:colOff>152400</xdr:colOff>
                    <xdr:row>63</xdr:row>
                    <xdr:rowOff>28575</xdr:rowOff>
                  </from>
                  <to>
                    <xdr:col>11</xdr:col>
                    <xdr:colOff>495300</xdr:colOff>
                    <xdr:row>64</xdr:row>
                    <xdr:rowOff>38100</xdr:rowOff>
                  </to>
                </anchor>
              </controlPr>
            </control>
          </mc:Choice>
        </mc:AlternateContent>
        <mc:AlternateContent xmlns:mc="http://schemas.openxmlformats.org/markup-compatibility/2006">
          <mc:Choice Requires="x14">
            <control shapeId="103499" r:id="rId1102" name="Check Box 1099">
              <controlPr defaultSize="0" autoFill="0" autoLine="0" autoPict="0">
                <anchor moveWithCells="1">
                  <from>
                    <xdr:col>12</xdr:col>
                    <xdr:colOff>152400</xdr:colOff>
                    <xdr:row>52</xdr:row>
                    <xdr:rowOff>0</xdr:rowOff>
                  </from>
                  <to>
                    <xdr:col>12</xdr:col>
                    <xdr:colOff>495300</xdr:colOff>
                    <xdr:row>53</xdr:row>
                    <xdr:rowOff>38100</xdr:rowOff>
                  </to>
                </anchor>
              </controlPr>
            </control>
          </mc:Choice>
        </mc:AlternateContent>
        <mc:AlternateContent xmlns:mc="http://schemas.openxmlformats.org/markup-compatibility/2006">
          <mc:Choice Requires="x14">
            <control shapeId="103500" r:id="rId1103" name="Check Box 1100">
              <controlPr defaultSize="0" autoFill="0" autoLine="0" autoPict="0">
                <anchor moveWithCells="1">
                  <from>
                    <xdr:col>12</xdr:col>
                    <xdr:colOff>152400</xdr:colOff>
                    <xdr:row>53</xdr:row>
                    <xdr:rowOff>0</xdr:rowOff>
                  </from>
                  <to>
                    <xdr:col>12</xdr:col>
                    <xdr:colOff>485775</xdr:colOff>
                    <xdr:row>54</xdr:row>
                    <xdr:rowOff>38100</xdr:rowOff>
                  </to>
                </anchor>
              </controlPr>
            </control>
          </mc:Choice>
        </mc:AlternateContent>
        <mc:AlternateContent xmlns:mc="http://schemas.openxmlformats.org/markup-compatibility/2006">
          <mc:Choice Requires="x14">
            <control shapeId="103501" r:id="rId1104" name="Check Box 1101">
              <controlPr defaultSize="0" autoFill="0" autoLine="0" autoPict="0">
                <anchor moveWithCells="1">
                  <from>
                    <xdr:col>12</xdr:col>
                    <xdr:colOff>152400</xdr:colOff>
                    <xdr:row>54</xdr:row>
                    <xdr:rowOff>0</xdr:rowOff>
                  </from>
                  <to>
                    <xdr:col>12</xdr:col>
                    <xdr:colOff>495300</xdr:colOff>
                    <xdr:row>55</xdr:row>
                    <xdr:rowOff>38100</xdr:rowOff>
                  </to>
                </anchor>
              </controlPr>
            </control>
          </mc:Choice>
        </mc:AlternateContent>
        <mc:AlternateContent xmlns:mc="http://schemas.openxmlformats.org/markup-compatibility/2006">
          <mc:Choice Requires="x14">
            <control shapeId="103502" r:id="rId1105" name="Check Box 1102">
              <controlPr defaultSize="0" autoFill="0" autoLine="0" autoPict="0">
                <anchor moveWithCells="1">
                  <from>
                    <xdr:col>12</xdr:col>
                    <xdr:colOff>152400</xdr:colOff>
                    <xdr:row>55</xdr:row>
                    <xdr:rowOff>28575</xdr:rowOff>
                  </from>
                  <to>
                    <xdr:col>12</xdr:col>
                    <xdr:colOff>495300</xdr:colOff>
                    <xdr:row>56</xdr:row>
                    <xdr:rowOff>38100</xdr:rowOff>
                  </to>
                </anchor>
              </controlPr>
            </control>
          </mc:Choice>
        </mc:AlternateContent>
        <mc:AlternateContent xmlns:mc="http://schemas.openxmlformats.org/markup-compatibility/2006">
          <mc:Choice Requires="x14">
            <control shapeId="103503" r:id="rId1106" name="Check Box 1103">
              <controlPr defaultSize="0" autoFill="0" autoLine="0" autoPict="0">
                <anchor moveWithCells="1">
                  <from>
                    <xdr:col>12</xdr:col>
                    <xdr:colOff>152400</xdr:colOff>
                    <xdr:row>56</xdr:row>
                    <xdr:rowOff>28575</xdr:rowOff>
                  </from>
                  <to>
                    <xdr:col>12</xdr:col>
                    <xdr:colOff>495300</xdr:colOff>
                    <xdr:row>57</xdr:row>
                    <xdr:rowOff>38100</xdr:rowOff>
                  </to>
                </anchor>
              </controlPr>
            </control>
          </mc:Choice>
        </mc:AlternateContent>
        <mc:AlternateContent xmlns:mc="http://schemas.openxmlformats.org/markup-compatibility/2006">
          <mc:Choice Requires="x14">
            <control shapeId="103504" r:id="rId1107" name="Check Box 1104">
              <controlPr defaultSize="0" autoFill="0" autoLine="0" autoPict="0">
                <anchor moveWithCells="1">
                  <from>
                    <xdr:col>12</xdr:col>
                    <xdr:colOff>180975</xdr:colOff>
                    <xdr:row>57</xdr:row>
                    <xdr:rowOff>28575</xdr:rowOff>
                  </from>
                  <to>
                    <xdr:col>12</xdr:col>
                    <xdr:colOff>495300</xdr:colOff>
                    <xdr:row>58</xdr:row>
                    <xdr:rowOff>38100</xdr:rowOff>
                  </to>
                </anchor>
              </controlPr>
            </control>
          </mc:Choice>
        </mc:AlternateContent>
        <mc:AlternateContent xmlns:mc="http://schemas.openxmlformats.org/markup-compatibility/2006">
          <mc:Choice Requires="x14">
            <control shapeId="103505" r:id="rId1108" name="Check Box 1105">
              <controlPr defaultSize="0" autoFill="0" autoLine="0" autoPict="0">
                <anchor moveWithCells="1">
                  <from>
                    <xdr:col>12</xdr:col>
                    <xdr:colOff>152400</xdr:colOff>
                    <xdr:row>58</xdr:row>
                    <xdr:rowOff>28575</xdr:rowOff>
                  </from>
                  <to>
                    <xdr:col>12</xdr:col>
                    <xdr:colOff>495300</xdr:colOff>
                    <xdr:row>59</xdr:row>
                    <xdr:rowOff>38100</xdr:rowOff>
                  </to>
                </anchor>
              </controlPr>
            </control>
          </mc:Choice>
        </mc:AlternateContent>
        <mc:AlternateContent xmlns:mc="http://schemas.openxmlformats.org/markup-compatibility/2006">
          <mc:Choice Requires="x14">
            <control shapeId="103506" r:id="rId1109" name="Check Box 1106">
              <controlPr defaultSize="0" autoFill="0" autoLine="0" autoPict="0">
                <anchor moveWithCells="1">
                  <from>
                    <xdr:col>12</xdr:col>
                    <xdr:colOff>180975</xdr:colOff>
                    <xdr:row>59</xdr:row>
                    <xdr:rowOff>0</xdr:rowOff>
                  </from>
                  <to>
                    <xdr:col>12</xdr:col>
                    <xdr:colOff>495300</xdr:colOff>
                    <xdr:row>60</xdr:row>
                    <xdr:rowOff>38100</xdr:rowOff>
                  </to>
                </anchor>
              </controlPr>
            </control>
          </mc:Choice>
        </mc:AlternateContent>
        <mc:AlternateContent xmlns:mc="http://schemas.openxmlformats.org/markup-compatibility/2006">
          <mc:Choice Requires="x14">
            <control shapeId="103507" r:id="rId1110" name="Check Box 1107">
              <controlPr defaultSize="0" autoFill="0" autoLine="0" autoPict="0">
                <anchor moveWithCells="1">
                  <from>
                    <xdr:col>12</xdr:col>
                    <xdr:colOff>180975</xdr:colOff>
                    <xdr:row>60</xdr:row>
                    <xdr:rowOff>28575</xdr:rowOff>
                  </from>
                  <to>
                    <xdr:col>12</xdr:col>
                    <xdr:colOff>495300</xdr:colOff>
                    <xdr:row>61</xdr:row>
                    <xdr:rowOff>38100</xdr:rowOff>
                  </to>
                </anchor>
              </controlPr>
            </control>
          </mc:Choice>
        </mc:AlternateContent>
        <mc:AlternateContent xmlns:mc="http://schemas.openxmlformats.org/markup-compatibility/2006">
          <mc:Choice Requires="x14">
            <control shapeId="103508" r:id="rId1111" name="Check Box 1108">
              <controlPr defaultSize="0" autoFill="0" autoLine="0" autoPict="0">
                <anchor moveWithCells="1">
                  <from>
                    <xdr:col>12</xdr:col>
                    <xdr:colOff>152400</xdr:colOff>
                    <xdr:row>61</xdr:row>
                    <xdr:rowOff>28575</xdr:rowOff>
                  </from>
                  <to>
                    <xdr:col>12</xdr:col>
                    <xdr:colOff>495300</xdr:colOff>
                    <xdr:row>62</xdr:row>
                    <xdr:rowOff>38100</xdr:rowOff>
                  </to>
                </anchor>
              </controlPr>
            </control>
          </mc:Choice>
        </mc:AlternateContent>
        <mc:AlternateContent xmlns:mc="http://schemas.openxmlformats.org/markup-compatibility/2006">
          <mc:Choice Requires="x14">
            <control shapeId="103509" r:id="rId1112" name="Check Box 1109">
              <controlPr defaultSize="0" autoFill="0" autoLine="0" autoPict="0">
                <anchor moveWithCells="1">
                  <from>
                    <xdr:col>12</xdr:col>
                    <xdr:colOff>152400</xdr:colOff>
                    <xdr:row>62</xdr:row>
                    <xdr:rowOff>28575</xdr:rowOff>
                  </from>
                  <to>
                    <xdr:col>12</xdr:col>
                    <xdr:colOff>495300</xdr:colOff>
                    <xdr:row>63</xdr:row>
                    <xdr:rowOff>38100</xdr:rowOff>
                  </to>
                </anchor>
              </controlPr>
            </control>
          </mc:Choice>
        </mc:AlternateContent>
        <mc:AlternateContent xmlns:mc="http://schemas.openxmlformats.org/markup-compatibility/2006">
          <mc:Choice Requires="x14">
            <control shapeId="103510" r:id="rId1113" name="Check Box 1110">
              <controlPr defaultSize="0" autoFill="0" autoLine="0" autoPict="0">
                <anchor moveWithCells="1">
                  <from>
                    <xdr:col>12</xdr:col>
                    <xdr:colOff>152400</xdr:colOff>
                    <xdr:row>63</xdr:row>
                    <xdr:rowOff>28575</xdr:rowOff>
                  </from>
                  <to>
                    <xdr:col>12</xdr:col>
                    <xdr:colOff>495300</xdr:colOff>
                    <xdr:row>64</xdr:row>
                    <xdr:rowOff>38100</xdr:rowOff>
                  </to>
                </anchor>
              </controlPr>
            </control>
          </mc:Choice>
        </mc:AlternateContent>
        <mc:AlternateContent xmlns:mc="http://schemas.openxmlformats.org/markup-compatibility/2006">
          <mc:Choice Requires="x14">
            <control shapeId="103511" r:id="rId1114" name="Check Box 1111">
              <controlPr defaultSize="0" autoFill="0" autoLine="0" autoPict="0">
                <anchor moveWithCells="1">
                  <from>
                    <xdr:col>13</xdr:col>
                    <xdr:colOff>152400</xdr:colOff>
                    <xdr:row>52</xdr:row>
                    <xdr:rowOff>0</xdr:rowOff>
                  </from>
                  <to>
                    <xdr:col>13</xdr:col>
                    <xdr:colOff>495300</xdr:colOff>
                    <xdr:row>53</xdr:row>
                    <xdr:rowOff>38100</xdr:rowOff>
                  </to>
                </anchor>
              </controlPr>
            </control>
          </mc:Choice>
        </mc:AlternateContent>
        <mc:AlternateContent xmlns:mc="http://schemas.openxmlformats.org/markup-compatibility/2006">
          <mc:Choice Requires="x14">
            <control shapeId="103512" r:id="rId1115" name="Check Box 1112">
              <controlPr defaultSize="0" autoFill="0" autoLine="0" autoPict="0">
                <anchor moveWithCells="1">
                  <from>
                    <xdr:col>13</xdr:col>
                    <xdr:colOff>152400</xdr:colOff>
                    <xdr:row>53</xdr:row>
                    <xdr:rowOff>0</xdr:rowOff>
                  </from>
                  <to>
                    <xdr:col>13</xdr:col>
                    <xdr:colOff>485775</xdr:colOff>
                    <xdr:row>54</xdr:row>
                    <xdr:rowOff>38100</xdr:rowOff>
                  </to>
                </anchor>
              </controlPr>
            </control>
          </mc:Choice>
        </mc:AlternateContent>
        <mc:AlternateContent xmlns:mc="http://schemas.openxmlformats.org/markup-compatibility/2006">
          <mc:Choice Requires="x14">
            <control shapeId="103513" r:id="rId1116" name="Check Box 1113">
              <controlPr defaultSize="0" autoFill="0" autoLine="0" autoPict="0">
                <anchor moveWithCells="1">
                  <from>
                    <xdr:col>13</xdr:col>
                    <xdr:colOff>152400</xdr:colOff>
                    <xdr:row>54</xdr:row>
                    <xdr:rowOff>0</xdr:rowOff>
                  </from>
                  <to>
                    <xdr:col>13</xdr:col>
                    <xdr:colOff>495300</xdr:colOff>
                    <xdr:row>55</xdr:row>
                    <xdr:rowOff>38100</xdr:rowOff>
                  </to>
                </anchor>
              </controlPr>
            </control>
          </mc:Choice>
        </mc:AlternateContent>
        <mc:AlternateContent xmlns:mc="http://schemas.openxmlformats.org/markup-compatibility/2006">
          <mc:Choice Requires="x14">
            <control shapeId="103514" r:id="rId1117" name="Check Box 1114">
              <controlPr defaultSize="0" autoFill="0" autoLine="0" autoPict="0">
                <anchor moveWithCells="1">
                  <from>
                    <xdr:col>13</xdr:col>
                    <xdr:colOff>152400</xdr:colOff>
                    <xdr:row>55</xdr:row>
                    <xdr:rowOff>28575</xdr:rowOff>
                  </from>
                  <to>
                    <xdr:col>13</xdr:col>
                    <xdr:colOff>495300</xdr:colOff>
                    <xdr:row>56</xdr:row>
                    <xdr:rowOff>38100</xdr:rowOff>
                  </to>
                </anchor>
              </controlPr>
            </control>
          </mc:Choice>
        </mc:AlternateContent>
        <mc:AlternateContent xmlns:mc="http://schemas.openxmlformats.org/markup-compatibility/2006">
          <mc:Choice Requires="x14">
            <control shapeId="103515" r:id="rId1118" name="Check Box 1115">
              <controlPr defaultSize="0" autoFill="0" autoLine="0" autoPict="0">
                <anchor moveWithCells="1">
                  <from>
                    <xdr:col>13</xdr:col>
                    <xdr:colOff>152400</xdr:colOff>
                    <xdr:row>56</xdr:row>
                    <xdr:rowOff>28575</xdr:rowOff>
                  </from>
                  <to>
                    <xdr:col>13</xdr:col>
                    <xdr:colOff>495300</xdr:colOff>
                    <xdr:row>57</xdr:row>
                    <xdr:rowOff>38100</xdr:rowOff>
                  </to>
                </anchor>
              </controlPr>
            </control>
          </mc:Choice>
        </mc:AlternateContent>
        <mc:AlternateContent xmlns:mc="http://schemas.openxmlformats.org/markup-compatibility/2006">
          <mc:Choice Requires="x14">
            <control shapeId="103516" r:id="rId1119" name="Check Box 1116">
              <controlPr defaultSize="0" autoFill="0" autoLine="0" autoPict="0">
                <anchor moveWithCells="1">
                  <from>
                    <xdr:col>13</xdr:col>
                    <xdr:colOff>180975</xdr:colOff>
                    <xdr:row>57</xdr:row>
                    <xdr:rowOff>28575</xdr:rowOff>
                  </from>
                  <to>
                    <xdr:col>13</xdr:col>
                    <xdr:colOff>495300</xdr:colOff>
                    <xdr:row>58</xdr:row>
                    <xdr:rowOff>38100</xdr:rowOff>
                  </to>
                </anchor>
              </controlPr>
            </control>
          </mc:Choice>
        </mc:AlternateContent>
        <mc:AlternateContent xmlns:mc="http://schemas.openxmlformats.org/markup-compatibility/2006">
          <mc:Choice Requires="x14">
            <control shapeId="103517" r:id="rId1120" name="Check Box 1117">
              <controlPr defaultSize="0" autoFill="0" autoLine="0" autoPict="0">
                <anchor moveWithCells="1">
                  <from>
                    <xdr:col>13</xdr:col>
                    <xdr:colOff>152400</xdr:colOff>
                    <xdr:row>58</xdr:row>
                    <xdr:rowOff>28575</xdr:rowOff>
                  </from>
                  <to>
                    <xdr:col>13</xdr:col>
                    <xdr:colOff>495300</xdr:colOff>
                    <xdr:row>59</xdr:row>
                    <xdr:rowOff>38100</xdr:rowOff>
                  </to>
                </anchor>
              </controlPr>
            </control>
          </mc:Choice>
        </mc:AlternateContent>
        <mc:AlternateContent xmlns:mc="http://schemas.openxmlformats.org/markup-compatibility/2006">
          <mc:Choice Requires="x14">
            <control shapeId="103518" r:id="rId1121" name="Check Box 1118">
              <controlPr defaultSize="0" autoFill="0" autoLine="0" autoPict="0">
                <anchor moveWithCells="1">
                  <from>
                    <xdr:col>13</xdr:col>
                    <xdr:colOff>180975</xdr:colOff>
                    <xdr:row>59</xdr:row>
                    <xdr:rowOff>0</xdr:rowOff>
                  </from>
                  <to>
                    <xdr:col>13</xdr:col>
                    <xdr:colOff>495300</xdr:colOff>
                    <xdr:row>60</xdr:row>
                    <xdr:rowOff>38100</xdr:rowOff>
                  </to>
                </anchor>
              </controlPr>
            </control>
          </mc:Choice>
        </mc:AlternateContent>
        <mc:AlternateContent xmlns:mc="http://schemas.openxmlformats.org/markup-compatibility/2006">
          <mc:Choice Requires="x14">
            <control shapeId="103519" r:id="rId1122" name="Check Box 1119">
              <controlPr defaultSize="0" autoFill="0" autoLine="0" autoPict="0">
                <anchor moveWithCells="1">
                  <from>
                    <xdr:col>13</xdr:col>
                    <xdr:colOff>180975</xdr:colOff>
                    <xdr:row>60</xdr:row>
                    <xdr:rowOff>28575</xdr:rowOff>
                  </from>
                  <to>
                    <xdr:col>13</xdr:col>
                    <xdr:colOff>495300</xdr:colOff>
                    <xdr:row>61</xdr:row>
                    <xdr:rowOff>38100</xdr:rowOff>
                  </to>
                </anchor>
              </controlPr>
            </control>
          </mc:Choice>
        </mc:AlternateContent>
        <mc:AlternateContent xmlns:mc="http://schemas.openxmlformats.org/markup-compatibility/2006">
          <mc:Choice Requires="x14">
            <control shapeId="103520" r:id="rId1123" name="Check Box 1120">
              <controlPr defaultSize="0" autoFill="0" autoLine="0" autoPict="0">
                <anchor moveWithCells="1">
                  <from>
                    <xdr:col>13</xdr:col>
                    <xdr:colOff>152400</xdr:colOff>
                    <xdr:row>61</xdr:row>
                    <xdr:rowOff>28575</xdr:rowOff>
                  </from>
                  <to>
                    <xdr:col>13</xdr:col>
                    <xdr:colOff>495300</xdr:colOff>
                    <xdr:row>62</xdr:row>
                    <xdr:rowOff>38100</xdr:rowOff>
                  </to>
                </anchor>
              </controlPr>
            </control>
          </mc:Choice>
        </mc:AlternateContent>
        <mc:AlternateContent xmlns:mc="http://schemas.openxmlformats.org/markup-compatibility/2006">
          <mc:Choice Requires="x14">
            <control shapeId="103521" r:id="rId1124" name="Check Box 1121">
              <controlPr defaultSize="0" autoFill="0" autoLine="0" autoPict="0">
                <anchor moveWithCells="1">
                  <from>
                    <xdr:col>13</xdr:col>
                    <xdr:colOff>152400</xdr:colOff>
                    <xdr:row>62</xdr:row>
                    <xdr:rowOff>28575</xdr:rowOff>
                  </from>
                  <to>
                    <xdr:col>13</xdr:col>
                    <xdr:colOff>495300</xdr:colOff>
                    <xdr:row>63</xdr:row>
                    <xdr:rowOff>38100</xdr:rowOff>
                  </to>
                </anchor>
              </controlPr>
            </control>
          </mc:Choice>
        </mc:AlternateContent>
        <mc:AlternateContent xmlns:mc="http://schemas.openxmlformats.org/markup-compatibility/2006">
          <mc:Choice Requires="x14">
            <control shapeId="103522" r:id="rId1125" name="Check Box 1122">
              <controlPr defaultSize="0" autoFill="0" autoLine="0" autoPict="0">
                <anchor moveWithCells="1">
                  <from>
                    <xdr:col>13</xdr:col>
                    <xdr:colOff>152400</xdr:colOff>
                    <xdr:row>63</xdr:row>
                    <xdr:rowOff>28575</xdr:rowOff>
                  </from>
                  <to>
                    <xdr:col>13</xdr:col>
                    <xdr:colOff>495300</xdr:colOff>
                    <xdr:row>64</xdr:row>
                    <xdr:rowOff>38100</xdr:rowOff>
                  </to>
                </anchor>
              </controlPr>
            </control>
          </mc:Choice>
        </mc:AlternateContent>
        <mc:AlternateContent xmlns:mc="http://schemas.openxmlformats.org/markup-compatibility/2006">
          <mc:Choice Requires="x14">
            <control shapeId="103523" r:id="rId1126" name="Check Box 1123">
              <controlPr defaultSize="0" autoFill="0" autoLine="0" autoPict="0">
                <anchor moveWithCells="1">
                  <from>
                    <xdr:col>14</xdr:col>
                    <xdr:colOff>152400</xdr:colOff>
                    <xdr:row>52</xdr:row>
                    <xdr:rowOff>0</xdr:rowOff>
                  </from>
                  <to>
                    <xdr:col>14</xdr:col>
                    <xdr:colOff>495300</xdr:colOff>
                    <xdr:row>53</xdr:row>
                    <xdr:rowOff>38100</xdr:rowOff>
                  </to>
                </anchor>
              </controlPr>
            </control>
          </mc:Choice>
        </mc:AlternateContent>
        <mc:AlternateContent xmlns:mc="http://schemas.openxmlformats.org/markup-compatibility/2006">
          <mc:Choice Requires="x14">
            <control shapeId="103524" r:id="rId1127" name="Check Box 1124">
              <controlPr defaultSize="0" autoFill="0" autoLine="0" autoPict="0">
                <anchor moveWithCells="1">
                  <from>
                    <xdr:col>14</xdr:col>
                    <xdr:colOff>152400</xdr:colOff>
                    <xdr:row>53</xdr:row>
                    <xdr:rowOff>0</xdr:rowOff>
                  </from>
                  <to>
                    <xdr:col>14</xdr:col>
                    <xdr:colOff>485775</xdr:colOff>
                    <xdr:row>54</xdr:row>
                    <xdr:rowOff>38100</xdr:rowOff>
                  </to>
                </anchor>
              </controlPr>
            </control>
          </mc:Choice>
        </mc:AlternateContent>
        <mc:AlternateContent xmlns:mc="http://schemas.openxmlformats.org/markup-compatibility/2006">
          <mc:Choice Requires="x14">
            <control shapeId="103525" r:id="rId1128" name="Check Box 1125">
              <controlPr defaultSize="0" autoFill="0" autoLine="0" autoPict="0">
                <anchor moveWithCells="1">
                  <from>
                    <xdr:col>14</xdr:col>
                    <xdr:colOff>152400</xdr:colOff>
                    <xdr:row>54</xdr:row>
                    <xdr:rowOff>0</xdr:rowOff>
                  </from>
                  <to>
                    <xdr:col>14</xdr:col>
                    <xdr:colOff>495300</xdr:colOff>
                    <xdr:row>55</xdr:row>
                    <xdr:rowOff>38100</xdr:rowOff>
                  </to>
                </anchor>
              </controlPr>
            </control>
          </mc:Choice>
        </mc:AlternateContent>
        <mc:AlternateContent xmlns:mc="http://schemas.openxmlformats.org/markup-compatibility/2006">
          <mc:Choice Requires="x14">
            <control shapeId="103526" r:id="rId1129" name="Check Box 1126">
              <controlPr defaultSize="0" autoFill="0" autoLine="0" autoPict="0">
                <anchor moveWithCells="1">
                  <from>
                    <xdr:col>14</xdr:col>
                    <xdr:colOff>152400</xdr:colOff>
                    <xdr:row>55</xdr:row>
                    <xdr:rowOff>28575</xdr:rowOff>
                  </from>
                  <to>
                    <xdr:col>14</xdr:col>
                    <xdr:colOff>495300</xdr:colOff>
                    <xdr:row>56</xdr:row>
                    <xdr:rowOff>38100</xdr:rowOff>
                  </to>
                </anchor>
              </controlPr>
            </control>
          </mc:Choice>
        </mc:AlternateContent>
        <mc:AlternateContent xmlns:mc="http://schemas.openxmlformats.org/markup-compatibility/2006">
          <mc:Choice Requires="x14">
            <control shapeId="103527" r:id="rId1130" name="Check Box 1127">
              <controlPr defaultSize="0" autoFill="0" autoLine="0" autoPict="0">
                <anchor moveWithCells="1">
                  <from>
                    <xdr:col>14</xdr:col>
                    <xdr:colOff>152400</xdr:colOff>
                    <xdr:row>56</xdr:row>
                    <xdr:rowOff>28575</xdr:rowOff>
                  </from>
                  <to>
                    <xdr:col>14</xdr:col>
                    <xdr:colOff>495300</xdr:colOff>
                    <xdr:row>57</xdr:row>
                    <xdr:rowOff>38100</xdr:rowOff>
                  </to>
                </anchor>
              </controlPr>
            </control>
          </mc:Choice>
        </mc:AlternateContent>
        <mc:AlternateContent xmlns:mc="http://schemas.openxmlformats.org/markup-compatibility/2006">
          <mc:Choice Requires="x14">
            <control shapeId="103528" r:id="rId1131" name="Check Box 1128">
              <controlPr defaultSize="0" autoFill="0" autoLine="0" autoPict="0">
                <anchor moveWithCells="1">
                  <from>
                    <xdr:col>14</xdr:col>
                    <xdr:colOff>180975</xdr:colOff>
                    <xdr:row>57</xdr:row>
                    <xdr:rowOff>28575</xdr:rowOff>
                  </from>
                  <to>
                    <xdr:col>14</xdr:col>
                    <xdr:colOff>495300</xdr:colOff>
                    <xdr:row>58</xdr:row>
                    <xdr:rowOff>38100</xdr:rowOff>
                  </to>
                </anchor>
              </controlPr>
            </control>
          </mc:Choice>
        </mc:AlternateContent>
        <mc:AlternateContent xmlns:mc="http://schemas.openxmlformats.org/markup-compatibility/2006">
          <mc:Choice Requires="x14">
            <control shapeId="103529" r:id="rId1132" name="Check Box 1129">
              <controlPr defaultSize="0" autoFill="0" autoLine="0" autoPict="0">
                <anchor moveWithCells="1">
                  <from>
                    <xdr:col>14</xdr:col>
                    <xdr:colOff>152400</xdr:colOff>
                    <xdr:row>58</xdr:row>
                    <xdr:rowOff>28575</xdr:rowOff>
                  </from>
                  <to>
                    <xdr:col>14</xdr:col>
                    <xdr:colOff>495300</xdr:colOff>
                    <xdr:row>59</xdr:row>
                    <xdr:rowOff>38100</xdr:rowOff>
                  </to>
                </anchor>
              </controlPr>
            </control>
          </mc:Choice>
        </mc:AlternateContent>
        <mc:AlternateContent xmlns:mc="http://schemas.openxmlformats.org/markup-compatibility/2006">
          <mc:Choice Requires="x14">
            <control shapeId="103530" r:id="rId1133" name="Check Box 1130">
              <controlPr defaultSize="0" autoFill="0" autoLine="0" autoPict="0">
                <anchor moveWithCells="1">
                  <from>
                    <xdr:col>14</xdr:col>
                    <xdr:colOff>180975</xdr:colOff>
                    <xdr:row>59</xdr:row>
                    <xdr:rowOff>0</xdr:rowOff>
                  </from>
                  <to>
                    <xdr:col>14</xdr:col>
                    <xdr:colOff>495300</xdr:colOff>
                    <xdr:row>60</xdr:row>
                    <xdr:rowOff>38100</xdr:rowOff>
                  </to>
                </anchor>
              </controlPr>
            </control>
          </mc:Choice>
        </mc:AlternateContent>
        <mc:AlternateContent xmlns:mc="http://schemas.openxmlformats.org/markup-compatibility/2006">
          <mc:Choice Requires="x14">
            <control shapeId="103531" r:id="rId1134" name="Check Box 1131">
              <controlPr defaultSize="0" autoFill="0" autoLine="0" autoPict="0">
                <anchor moveWithCells="1">
                  <from>
                    <xdr:col>14</xdr:col>
                    <xdr:colOff>180975</xdr:colOff>
                    <xdr:row>60</xdr:row>
                    <xdr:rowOff>28575</xdr:rowOff>
                  </from>
                  <to>
                    <xdr:col>14</xdr:col>
                    <xdr:colOff>495300</xdr:colOff>
                    <xdr:row>61</xdr:row>
                    <xdr:rowOff>38100</xdr:rowOff>
                  </to>
                </anchor>
              </controlPr>
            </control>
          </mc:Choice>
        </mc:AlternateContent>
        <mc:AlternateContent xmlns:mc="http://schemas.openxmlformats.org/markup-compatibility/2006">
          <mc:Choice Requires="x14">
            <control shapeId="103532" r:id="rId1135" name="Check Box 1132">
              <controlPr defaultSize="0" autoFill="0" autoLine="0" autoPict="0">
                <anchor moveWithCells="1">
                  <from>
                    <xdr:col>14</xdr:col>
                    <xdr:colOff>180975</xdr:colOff>
                    <xdr:row>61</xdr:row>
                    <xdr:rowOff>28575</xdr:rowOff>
                  </from>
                  <to>
                    <xdr:col>14</xdr:col>
                    <xdr:colOff>495300</xdr:colOff>
                    <xdr:row>62</xdr:row>
                    <xdr:rowOff>38100</xdr:rowOff>
                  </to>
                </anchor>
              </controlPr>
            </control>
          </mc:Choice>
        </mc:AlternateContent>
        <mc:AlternateContent xmlns:mc="http://schemas.openxmlformats.org/markup-compatibility/2006">
          <mc:Choice Requires="x14">
            <control shapeId="103533" r:id="rId1136" name="Check Box 1133">
              <controlPr defaultSize="0" autoFill="0" autoLine="0" autoPict="0">
                <anchor moveWithCells="1">
                  <from>
                    <xdr:col>14</xdr:col>
                    <xdr:colOff>152400</xdr:colOff>
                    <xdr:row>62</xdr:row>
                    <xdr:rowOff>28575</xdr:rowOff>
                  </from>
                  <to>
                    <xdr:col>14</xdr:col>
                    <xdr:colOff>495300</xdr:colOff>
                    <xdr:row>63</xdr:row>
                    <xdr:rowOff>38100</xdr:rowOff>
                  </to>
                </anchor>
              </controlPr>
            </control>
          </mc:Choice>
        </mc:AlternateContent>
        <mc:AlternateContent xmlns:mc="http://schemas.openxmlformats.org/markup-compatibility/2006">
          <mc:Choice Requires="x14">
            <control shapeId="103534" r:id="rId1137" name="Check Box 1134">
              <controlPr defaultSize="0" autoFill="0" autoLine="0" autoPict="0">
                <anchor moveWithCells="1">
                  <from>
                    <xdr:col>14</xdr:col>
                    <xdr:colOff>152400</xdr:colOff>
                    <xdr:row>63</xdr:row>
                    <xdr:rowOff>28575</xdr:rowOff>
                  </from>
                  <to>
                    <xdr:col>14</xdr:col>
                    <xdr:colOff>495300</xdr:colOff>
                    <xdr:row>64</xdr:row>
                    <xdr:rowOff>38100</xdr:rowOff>
                  </to>
                </anchor>
              </controlPr>
            </control>
          </mc:Choice>
        </mc:AlternateContent>
        <mc:AlternateContent xmlns:mc="http://schemas.openxmlformats.org/markup-compatibility/2006">
          <mc:Choice Requires="x14">
            <control shapeId="103535" r:id="rId1138" name="Check Box 1135">
              <controlPr defaultSize="0" autoFill="0" autoLine="0" autoPict="0">
                <anchor moveWithCells="1">
                  <from>
                    <xdr:col>15</xdr:col>
                    <xdr:colOff>152400</xdr:colOff>
                    <xdr:row>52</xdr:row>
                    <xdr:rowOff>0</xdr:rowOff>
                  </from>
                  <to>
                    <xdr:col>15</xdr:col>
                    <xdr:colOff>495300</xdr:colOff>
                    <xdr:row>53</xdr:row>
                    <xdr:rowOff>38100</xdr:rowOff>
                  </to>
                </anchor>
              </controlPr>
            </control>
          </mc:Choice>
        </mc:AlternateContent>
        <mc:AlternateContent xmlns:mc="http://schemas.openxmlformats.org/markup-compatibility/2006">
          <mc:Choice Requires="x14">
            <control shapeId="103536" r:id="rId1139" name="Check Box 1136">
              <controlPr defaultSize="0" autoFill="0" autoLine="0" autoPict="0">
                <anchor moveWithCells="1">
                  <from>
                    <xdr:col>15</xdr:col>
                    <xdr:colOff>152400</xdr:colOff>
                    <xdr:row>53</xdr:row>
                    <xdr:rowOff>0</xdr:rowOff>
                  </from>
                  <to>
                    <xdr:col>15</xdr:col>
                    <xdr:colOff>485775</xdr:colOff>
                    <xdr:row>54</xdr:row>
                    <xdr:rowOff>38100</xdr:rowOff>
                  </to>
                </anchor>
              </controlPr>
            </control>
          </mc:Choice>
        </mc:AlternateContent>
        <mc:AlternateContent xmlns:mc="http://schemas.openxmlformats.org/markup-compatibility/2006">
          <mc:Choice Requires="x14">
            <control shapeId="103537" r:id="rId1140" name="Check Box 1137">
              <controlPr defaultSize="0" autoFill="0" autoLine="0" autoPict="0">
                <anchor moveWithCells="1">
                  <from>
                    <xdr:col>15</xdr:col>
                    <xdr:colOff>152400</xdr:colOff>
                    <xdr:row>54</xdr:row>
                    <xdr:rowOff>0</xdr:rowOff>
                  </from>
                  <to>
                    <xdr:col>15</xdr:col>
                    <xdr:colOff>495300</xdr:colOff>
                    <xdr:row>55</xdr:row>
                    <xdr:rowOff>38100</xdr:rowOff>
                  </to>
                </anchor>
              </controlPr>
            </control>
          </mc:Choice>
        </mc:AlternateContent>
        <mc:AlternateContent xmlns:mc="http://schemas.openxmlformats.org/markup-compatibility/2006">
          <mc:Choice Requires="x14">
            <control shapeId="103538" r:id="rId1141" name="Check Box 1138">
              <controlPr defaultSize="0" autoFill="0" autoLine="0" autoPict="0">
                <anchor moveWithCells="1">
                  <from>
                    <xdr:col>15</xdr:col>
                    <xdr:colOff>152400</xdr:colOff>
                    <xdr:row>55</xdr:row>
                    <xdr:rowOff>28575</xdr:rowOff>
                  </from>
                  <to>
                    <xdr:col>15</xdr:col>
                    <xdr:colOff>495300</xdr:colOff>
                    <xdr:row>56</xdr:row>
                    <xdr:rowOff>38100</xdr:rowOff>
                  </to>
                </anchor>
              </controlPr>
            </control>
          </mc:Choice>
        </mc:AlternateContent>
        <mc:AlternateContent xmlns:mc="http://schemas.openxmlformats.org/markup-compatibility/2006">
          <mc:Choice Requires="x14">
            <control shapeId="103539" r:id="rId1142" name="Check Box 1139">
              <controlPr defaultSize="0" autoFill="0" autoLine="0" autoPict="0">
                <anchor moveWithCells="1">
                  <from>
                    <xdr:col>15</xdr:col>
                    <xdr:colOff>152400</xdr:colOff>
                    <xdr:row>56</xdr:row>
                    <xdr:rowOff>28575</xdr:rowOff>
                  </from>
                  <to>
                    <xdr:col>15</xdr:col>
                    <xdr:colOff>495300</xdr:colOff>
                    <xdr:row>57</xdr:row>
                    <xdr:rowOff>38100</xdr:rowOff>
                  </to>
                </anchor>
              </controlPr>
            </control>
          </mc:Choice>
        </mc:AlternateContent>
        <mc:AlternateContent xmlns:mc="http://schemas.openxmlformats.org/markup-compatibility/2006">
          <mc:Choice Requires="x14">
            <control shapeId="103540" r:id="rId1143" name="Check Box 1140">
              <controlPr defaultSize="0" autoFill="0" autoLine="0" autoPict="0">
                <anchor moveWithCells="1">
                  <from>
                    <xdr:col>15</xdr:col>
                    <xdr:colOff>180975</xdr:colOff>
                    <xdr:row>57</xdr:row>
                    <xdr:rowOff>28575</xdr:rowOff>
                  </from>
                  <to>
                    <xdr:col>15</xdr:col>
                    <xdr:colOff>495300</xdr:colOff>
                    <xdr:row>58</xdr:row>
                    <xdr:rowOff>38100</xdr:rowOff>
                  </to>
                </anchor>
              </controlPr>
            </control>
          </mc:Choice>
        </mc:AlternateContent>
        <mc:AlternateContent xmlns:mc="http://schemas.openxmlformats.org/markup-compatibility/2006">
          <mc:Choice Requires="x14">
            <control shapeId="103541" r:id="rId1144" name="Check Box 1141">
              <controlPr defaultSize="0" autoFill="0" autoLine="0" autoPict="0">
                <anchor moveWithCells="1">
                  <from>
                    <xdr:col>15</xdr:col>
                    <xdr:colOff>152400</xdr:colOff>
                    <xdr:row>58</xdr:row>
                    <xdr:rowOff>28575</xdr:rowOff>
                  </from>
                  <to>
                    <xdr:col>15</xdr:col>
                    <xdr:colOff>495300</xdr:colOff>
                    <xdr:row>59</xdr:row>
                    <xdr:rowOff>38100</xdr:rowOff>
                  </to>
                </anchor>
              </controlPr>
            </control>
          </mc:Choice>
        </mc:AlternateContent>
        <mc:AlternateContent xmlns:mc="http://schemas.openxmlformats.org/markup-compatibility/2006">
          <mc:Choice Requires="x14">
            <control shapeId="103542" r:id="rId1145" name="Check Box 1142">
              <controlPr defaultSize="0" autoFill="0" autoLine="0" autoPict="0">
                <anchor moveWithCells="1">
                  <from>
                    <xdr:col>15</xdr:col>
                    <xdr:colOff>180975</xdr:colOff>
                    <xdr:row>59</xdr:row>
                    <xdr:rowOff>0</xdr:rowOff>
                  </from>
                  <to>
                    <xdr:col>15</xdr:col>
                    <xdr:colOff>495300</xdr:colOff>
                    <xdr:row>60</xdr:row>
                    <xdr:rowOff>38100</xdr:rowOff>
                  </to>
                </anchor>
              </controlPr>
            </control>
          </mc:Choice>
        </mc:AlternateContent>
        <mc:AlternateContent xmlns:mc="http://schemas.openxmlformats.org/markup-compatibility/2006">
          <mc:Choice Requires="x14">
            <control shapeId="103543" r:id="rId1146" name="Check Box 1143">
              <controlPr defaultSize="0" autoFill="0" autoLine="0" autoPict="0">
                <anchor moveWithCells="1">
                  <from>
                    <xdr:col>15</xdr:col>
                    <xdr:colOff>180975</xdr:colOff>
                    <xdr:row>60</xdr:row>
                    <xdr:rowOff>28575</xdr:rowOff>
                  </from>
                  <to>
                    <xdr:col>15</xdr:col>
                    <xdr:colOff>495300</xdr:colOff>
                    <xdr:row>61</xdr:row>
                    <xdr:rowOff>38100</xdr:rowOff>
                  </to>
                </anchor>
              </controlPr>
            </control>
          </mc:Choice>
        </mc:AlternateContent>
        <mc:AlternateContent xmlns:mc="http://schemas.openxmlformats.org/markup-compatibility/2006">
          <mc:Choice Requires="x14">
            <control shapeId="103544" r:id="rId1147" name="Check Box 1144">
              <controlPr defaultSize="0" autoFill="0" autoLine="0" autoPict="0">
                <anchor moveWithCells="1">
                  <from>
                    <xdr:col>15</xdr:col>
                    <xdr:colOff>180975</xdr:colOff>
                    <xdr:row>61</xdr:row>
                    <xdr:rowOff>28575</xdr:rowOff>
                  </from>
                  <to>
                    <xdr:col>15</xdr:col>
                    <xdr:colOff>495300</xdr:colOff>
                    <xdr:row>62</xdr:row>
                    <xdr:rowOff>38100</xdr:rowOff>
                  </to>
                </anchor>
              </controlPr>
            </control>
          </mc:Choice>
        </mc:AlternateContent>
        <mc:AlternateContent xmlns:mc="http://schemas.openxmlformats.org/markup-compatibility/2006">
          <mc:Choice Requires="x14">
            <control shapeId="103545" r:id="rId1148" name="Check Box 1145">
              <controlPr defaultSize="0" autoFill="0" autoLine="0" autoPict="0">
                <anchor moveWithCells="1">
                  <from>
                    <xdr:col>15</xdr:col>
                    <xdr:colOff>152400</xdr:colOff>
                    <xdr:row>62</xdr:row>
                    <xdr:rowOff>28575</xdr:rowOff>
                  </from>
                  <to>
                    <xdr:col>15</xdr:col>
                    <xdr:colOff>495300</xdr:colOff>
                    <xdr:row>63</xdr:row>
                    <xdr:rowOff>38100</xdr:rowOff>
                  </to>
                </anchor>
              </controlPr>
            </control>
          </mc:Choice>
        </mc:AlternateContent>
        <mc:AlternateContent xmlns:mc="http://schemas.openxmlformats.org/markup-compatibility/2006">
          <mc:Choice Requires="x14">
            <control shapeId="103546" r:id="rId1149" name="Check Box 1146">
              <controlPr defaultSize="0" autoFill="0" autoLine="0" autoPict="0">
                <anchor moveWithCells="1">
                  <from>
                    <xdr:col>15</xdr:col>
                    <xdr:colOff>152400</xdr:colOff>
                    <xdr:row>63</xdr:row>
                    <xdr:rowOff>28575</xdr:rowOff>
                  </from>
                  <to>
                    <xdr:col>15</xdr:col>
                    <xdr:colOff>495300</xdr:colOff>
                    <xdr:row>64</xdr:row>
                    <xdr:rowOff>38100</xdr:rowOff>
                  </to>
                </anchor>
              </controlPr>
            </control>
          </mc:Choice>
        </mc:AlternateContent>
        <mc:AlternateContent xmlns:mc="http://schemas.openxmlformats.org/markup-compatibility/2006">
          <mc:Choice Requires="x14">
            <control shapeId="103547" r:id="rId1150" name="Check Box 1147">
              <controlPr defaultSize="0" autoFill="0" autoLine="0" autoPict="0">
                <anchor moveWithCells="1">
                  <from>
                    <xdr:col>16</xdr:col>
                    <xdr:colOff>152400</xdr:colOff>
                    <xdr:row>52</xdr:row>
                    <xdr:rowOff>0</xdr:rowOff>
                  </from>
                  <to>
                    <xdr:col>16</xdr:col>
                    <xdr:colOff>495300</xdr:colOff>
                    <xdr:row>53</xdr:row>
                    <xdr:rowOff>38100</xdr:rowOff>
                  </to>
                </anchor>
              </controlPr>
            </control>
          </mc:Choice>
        </mc:AlternateContent>
        <mc:AlternateContent xmlns:mc="http://schemas.openxmlformats.org/markup-compatibility/2006">
          <mc:Choice Requires="x14">
            <control shapeId="103548" r:id="rId1151" name="Check Box 1148">
              <controlPr defaultSize="0" autoFill="0" autoLine="0" autoPict="0">
                <anchor moveWithCells="1">
                  <from>
                    <xdr:col>16</xdr:col>
                    <xdr:colOff>152400</xdr:colOff>
                    <xdr:row>53</xdr:row>
                    <xdr:rowOff>0</xdr:rowOff>
                  </from>
                  <to>
                    <xdr:col>16</xdr:col>
                    <xdr:colOff>485775</xdr:colOff>
                    <xdr:row>54</xdr:row>
                    <xdr:rowOff>38100</xdr:rowOff>
                  </to>
                </anchor>
              </controlPr>
            </control>
          </mc:Choice>
        </mc:AlternateContent>
        <mc:AlternateContent xmlns:mc="http://schemas.openxmlformats.org/markup-compatibility/2006">
          <mc:Choice Requires="x14">
            <control shapeId="103549" r:id="rId1152" name="Check Box 1149">
              <controlPr defaultSize="0" autoFill="0" autoLine="0" autoPict="0">
                <anchor moveWithCells="1">
                  <from>
                    <xdr:col>16</xdr:col>
                    <xdr:colOff>152400</xdr:colOff>
                    <xdr:row>54</xdr:row>
                    <xdr:rowOff>0</xdr:rowOff>
                  </from>
                  <to>
                    <xdr:col>16</xdr:col>
                    <xdr:colOff>495300</xdr:colOff>
                    <xdr:row>55</xdr:row>
                    <xdr:rowOff>38100</xdr:rowOff>
                  </to>
                </anchor>
              </controlPr>
            </control>
          </mc:Choice>
        </mc:AlternateContent>
        <mc:AlternateContent xmlns:mc="http://schemas.openxmlformats.org/markup-compatibility/2006">
          <mc:Choice Requires="x14">
            <control shapeId="103550" r:id="rId1153" name="Check Box 1150">
              <controlPr defaultSize="0" autoFill="0" autoLine="0" autoPict="0">
                <anchor moveWithCells="1">
                  <from>
                    <xdr:col>16</xdr:col>
                    <xdr:colOff>152400</xdr:colOff>
                    <xdr:row>55</xdr:row>
                    <xdr:rowOff>28575</xdr:rowOff>
                  </from>
                  <to>
                    <xdr:col>16</xdr:col>
                    <xdr:colOff>495300</xdr:colOff>
                    <xdr:row>56</xdr:row>
                    <xdr:rowOff>38100</xdr:rowOff>
                  </to>
                </anchor>
              </controlPr>
            </control>
          </mc:Choice>
        </mc:AlternateContent>
        <mc:AlternateContent xmlns:mc="http://schemas.openxmlformats.org/markup-compatibility/2006">
          <mc:Choice Requires="x14">
            <control shapeId="103551" r:id="rId1154" name="Check Box 1151">
              <controlPr defaultSize="0" autoFill="0" autoLine="0" autoPict="0">
                <anchor moveWithCells="1">
                  <from>
                    <xdr:col>16</xdr:col>
                    <xdr:colOff>152400</xdr:colOff>
                    <xdr:row>56</xdr:row>
                    <xdr:rowOff>28575</xdr:rowOff>
                  </from>
                  <to>
                    <xdr:col>16</xdr:col>
                    <xdr:colOff>495300</xdr:colOff>
                    <xdr:row>57</xdr:row>
                    <xdr:rowOff>38100</xdr:rowOff>
                  </to>
                </anchor>
              </controlPr>
            </control>
          </mc:Choice>
        </mc:AlternateContent>
        <mc:AlternateContent xmlns:mc="http://schemas.openxmlformats.org/markup-compatibility/2006">
          <mc:Choice Requires="x14">
            <control shapeId="103552" r:id="rId1155" name="Check Box 1152">
              <controlPr defaultSize="0" autoFill="0" autoLine="0" autoPict="0">
                <anchor moveWithCells="1">
                  <from>
                    <xdr:col>16</xdr:col>
                    <xdr:colOff>180975</xdr:colOff>
                    <xdr:row>57</xdr:row>
                    <xdr:rowOff>28575</xdr:rowOff>
                  </from>
                  <to>
                    <xdr:col>16</xdr:col>
                    <xdr:colOff>495300</xdr:colOff>
                    <xdr:row>58</xdr:row>
                    <xdr:rowOff>38100</xdr:rowOff>
                  </to>
                </anchor>
              </controlPr>
            </control>
          </mc:Choice>
        </mc:AlternateContent>
        <mc:AlternateContent xmlns:mc="http://schemas.openxmlformats.org/markup-compatibility/2006">
          <mc:Choice Requires="x14">
            <control shapeId="103553" r:id="rId1156" name="Check Box 1153">
              <controlPr defaultSize="0" autoFill="0" autoLine="0" autoPict="0">
                <anchor moveWithCells="1">
                  <from>
                    <xdr:col>16</xdr:col>
                    <xdr:colOff>152400</xdr:colOff>
                    <xdr:row>58</xdr:row>
                    <xdr:rowOff>28575</xdr:rowOff>
                  </from>
                  <to>
                    <xdr:col>16</xdr:col>
                    <xdr:colOff>495300</xdr:colOff>
                    <xdr:row>59</xdr:row>
                    <xdr:rowOff>38100</xdr:rowOff>
                  </to>
                </anchor>
              </controlPr>
            </control>
          </mc:Choice>
        </mc:AlternateContent>
        <mc:AlternateContent xmlns:mc="http://schemas.openxmlformats.org/markup-compatibility/2006">
          <mc:Choice Requires="x14">
            <control shapeId="103554" r:id="rId1157" name="Check Box 1154">
              <controlPr defaultSize="0" autoFill="0" autoLine="0" autoPict="0">
                <anchor moveWithCells="1">
                  <from>
                    <xdr:col>16</xdr:col>
                    <xdr:colOff>180975</xdr:colOff>
                    <xdr:row>59</xdr:row>
                    <xdr:rowOff>0</xdr:rowOff>
                  </from>
                  <to>
                    <xdr:col>16</xdr:col>
                    <xdr:colOff>495300</xdr:colOff>
                    <xdr:row>60</xdr:row>
                    <xdr:rowOff>38100</xdr:rowOff>
                  </to>
                </anchor>
              </controlPr>
            </control>
          </mc:Choice>
        </mc:AlternateContent>
        <mc:AlternateContent xmlns:mc="http://schemas.openxmlformats.org/markup-compatibility/2006">
          <mc:Choice Requires="x14">
            <control shapeId="103555" r:id="rId1158" name="Check Box 1155">
              <controlPr defaultSize="0" autoFill="0" autoLine="0" autoPict="0">
                <anchor moveWithCells="1">
                  <from>
                    <xdr:col>16</xdr:col>
                    <xdr:colOff>180975</xdr:colOff>
                    <xdr:row>60</xdr:row>
                    <xdr:rowOff>28575</xdr:rowOff>
                  </from>
                  <to>
                    <xdr:col>16</xdr:col>
                    <xdr:colOff>495300</xdr:colOff>
                    <xdr:row>61</xdr:row>
                    <xdr:rowOff>38100</xdr:rowOff>
                  </to>
                </anchor>
              </controlPr>
            </control>
          </mc:Choice>
        </mc:AlternateContent>
        <mc:AlternateContent xmlns:mc="http://schemas.openxmlformats.org/markup-compatibility/2006">
          <mc:Choice Requires="x14">
            <control shapeId="103556" r:id="rId1159" name="Check Box 1156">
              <controlPr defaultSize="0" autoFill="0" autoLine="0" autoPict="0">
                <anchor moveWithCells="1">
                  <from>
                    <xdr:col>16</xdr:col>
                    <xdr:colOff>152400</xdr:colOff>
                    <xdr:row>61</xdr:row>
                    <xdr:rowOff>28575</xdr:rowOff>
                  </from>
                  <to>
                    <xdr:col>16</xdr:col>
                    <xdr:colOff>495300</xdr:colOff>
                    <xdr:row>62</xdr:row>
                    <xdr:rowOff>38100</xdr:rowOff>
                  </to>
                </anchor>
              </controlPr>
            </control>
          </mc:Choice>
        </mc:AlternateContent>
        <mc:AlternateContent xmlns:mc="http://schemas.openxmlformats.org/markup-compatibility/2006">
          <mc:Choice Requires="x14">
            <control shapeId="103557" r:id="rId1160" name="Check Box 1157">
              <controlPr defaultSize="0" autoFill="0" autoLine="0" autoPict="0">
                <anchor moveWithCells="1">
                  <from>
                    <xdr:col>16</xdr:col>
                    <xdr:colOff>152400</xdr:colOff>
                    <xdr:row>62</xdr:row>
                    <xdr:rowOff>28575</xdr:rowOff>
                  </from>
                  <to>
                    <xdr:col>16</xdr:col>
                    <xdr:colOff>495300</xdr:colOff>
                    <xdr:row>63</xdr:row>
                    <xdr:rowOff>38100</xdr:rowOff>
                  </to>
                </anchor>
              </controlPr>
            </control>
          </mc:Choice>
        </mc:AlternateContent>
        <mc:AlternateContent xmlns:mc="http://schemas.openxmlformats.org/markup-compatibility/2006">
          <mc:Choice Requires="x14">
            <control shapeId="103558" r:id="rId1161" name="Check Box 1158">
              <controlPr defaultSize="0" autoFill="0" autoLine="0" autoPict="0">
                <anchor moveWithCells="1">
                  <from>
                    <xdr:col>16</xdr:col>
                    <xdr:colOff>152400</xdr:colOff>
                    <xdr:row>63</xdr:row>
                    <xdr:rowOff>28575</xdr:rowOff>
                  </from>
                  <to>
                    <xdr:col>16</xdr:col>
                    <xdr:colOff>495300</xdr:colOff>
                    <xdr:row>64</xdr:row>
                    <xdr:rowOff>38100</xdr:rowOff>
                  </to>
                </anchor>
              </controlPr>
            </control>
          </mc:Choice>
        </mc:AlternateContent>
        <mc:AlternateContent xmlns:mc="http://schemas.openxmlformats.org/markup-compatibility/2006">
          <mc:Choice Requires="x14">
            <control shapeId="103559" r:id="rId1162" name="Check Box 1159">
              <controlPr defaultSize="0" autoFill="0" autoLine="0" autoPict="0">
                <anchor moveWithCells="1">
                  <from>
                    <xdr:col>17</xdr:col>
                    <xdr:colOff>152400</xdr:colOff>
                    <xdr:row>52</xdr:row>
                    <xdr:rowOff>0</xdr:rowOff>
                  </from>
                  <to>
                    <xdr:col>17</xdr:col>
                    <xdr:colOff>495300</xdr:colOff>
                    <xdr:row>53</xdr:row>
                    <xdr:rowOff>38100</xdr:rowOff>
                  </to>
                </anchor>
              </controlPr>
            </control>
          </mc:Choice>
        </mc:AlternateContent>
        <mc:AlternateContent xmlns:mc="http://schemas.openxmlformats.org/markup-compatibility/2006">
          <mc:Choice Requires="x14">
            <control shapeId="103560" r:id="rId1163" name="Check Box 1160">
              <controlPr defaultSize="0" autoFill="0" autoLine="0" autoPict="0">
                <anchor moveWithCells="1">
                  <from>
                    <xdr:col>17</xdr:col>
                    <xdr:colOff>152400</xdr:colOff>
                    <xdr:row>53</xdr:row>
                    <xdr:rowOff>0</xdr:rowOff>
                  </from>
                  <to>
                    <xdr:col>17</xdr:col>
                    <xdr:colOff>485775</xdr:colOff>
                    <xdr:row>54</xdr:row>
                    <xdr:rowOff>38100</xdr:rowOff>
                  </to>
                </anchor>
              </controlPr>
            </control>
          </mc:Choice>
        </mc:AlternateContent>
        <mc:AlternateContent xmlns:mc="http://schemas.openxmlformats.org/markup-compatibility/2006">
          <mc:Choice Requires="x14">
            <control shapeId="103561" r:id="rId1164" name="Check Box 1161">
              <controlPr defaultSize="0" autoFill="0" autoLine="0" autoPict="0">
                <anchor moveWithCells="1">
                  <from>
                    <xdr:col>17</xdr:col>
                    <xdr:colOff>152400</xdr:colOff>
                    <xdr:row>54</xdr:row>
                    <xdr:rowOff>0</xdr:rowOff>
                  </from>
                  <to>
                    <xdr:col>17</xdr:col>
                    <xdr:colOff>495300</xdr:colOff>
                    <xdr:row>55</xdr:row>
                    <xdr:rowOff>38100</xdr:rowOff>
                  </to>
                </anchor>
              </controlPr>
            </control>
          </mc:Choice>
        </mc:AlternateContent>
        <mc:AlternateContent xmlns:mc="http://schemas.openxmlformats.org/markup-compatibility/2006">
          <mc:Choice Requires="x14">
            <control shapeId="103562" r:id="rId1165" name="Check Box 1162">
              <controlPr defaultSize="0" autoFill="0" autoLine="0" autoPict="0">
                <anchor moveWithCells="1">
                  <from>
                    <xdr:col>17</xdr:col>
                    <xdr:colOff>152400</xdr:colOff>
                    <xdr:row>55</xdr:row>
                    <xdr:rowOff>28575</xdr:rowOff>
                  </from>
                  <to>
                    <xdr:col>17</xdr:col>
                    <xdr:colOff>495300</xdr:colOff>
                    <xdr:row>56</xdr:row>
                    <xdr:rowOff>38100</xdr:rowOff>
                  </to>
                </anchor>
              </controlPr>
            </control>
          </mc:Choice>
        </mc:AlternateContent>
        <mc:AlternateContent xmlns:mc="http://schemas.openxmlformats.org/markup-compatibility/2006">
          <mc:Choice Requires="x14">
            <control shapeId="103563" r:id="rId1166" name="Check Box 1163">
              <controlPr defaultSize="0" autoFill="0" autoLine="0" autoPict="0">
                <anchor moveWithCells="1">
                  <from>
                    <xdr:col>17</xdr:col>
                    <xdr:colOff>152400</xdr:colOff>
                    <xdr:row>56</xdr:row>
                    <xdr:rowOff>28575</xdr:rowOff>
                  </from>
                  <to>
                    <xdr:col>17</xdr:col>
                    <xdr:colOff>495300</xdr:colOff>
                    <xdr:row>57</xdr:row>
                    <xdr:rowOff>38100</xdr:rowOff>
                  </to>
                </anchor>
              </controlPr>
            </control>
          </mc:Choice>
        </mc:AlternateContent>
        <mc:AlternateContent xmlns:mc="http://schemas.openxmlformats.org/markup-compatibility/2006">
          <mc:Choice Requires="x14">
            <control shapeId="103564" r:id="rId1167" name="Check Box 1164">
              <controlPr defaultSize="0" autoFill="0" autoLine="0" autoPict="0">
                <anchor moveWithCells="1">
                  <from>
                    <xdr:col>17</xdr:col>
                    <xdr:colOff>180975</xdr:colOff>
                    <xdr:row>57</xdr:row>
                    <xdr:rowOff>28575</xdr:rowOff>
                  </from>
                  <to>
                    <xdr:col>17</xdr:col>
                    <xdr:colOff>495300</xdr:colOff>
                    <xdr:row>58</xdr:row>
                    <xdr:rowOff>38100</xdr:rowOff>
                  </to>
                </anchor>
              </controlPr>
            </control>
          </mc:Choice>
        </mc:AlternateContent>
        <mc:AlternateContent xmlns:mc="http://schemas.openxmlformats.org/markup-compatibility/2006">
          <mc:Choice Requires="x14">
            <control shapeId="103565" r:id="rId1168" name="Check Box 1165">
              <controlPr defaultSize="0" autoFill="0" autoLine="0" autoPict="0">
                <anchor moveWithCells="1">
                  <from>
                    <xdr:col>17</xdr:col>
                    <xdr:colOff>152400</xdr:colOff>
                    <xdr:row>58</xdr:row>
                    <xdr:rowOff>28575</xdr:rowOff>
                  </from>
                  <to>
                    <xdr:col>17</xdr:col>
                    <xdr:colOff>495300</xdr:colOff>
                    <xdr:row>59</xdr:row>
                    <xdr:rowOff>38100</xdr:rowOff>
                  </to>
                </anchor>
              </controlPr>
            </control>
          </mc:Choice>
        </mc:AlternateContent>
        <mc:AlternateContent xmlns:mc="http://schemas.openxmlformats.org/markup-compatibility/2006">
          <mc:Choice Requires="x14">
            <control shapeId="103566" r:id="rId1169" name="Check Box 1166">
              <controlPr defaultSize="0" autoFill="0" autoLine="0" autoPict="0">
                <anchor moveWithCells="1">
                  <from>
                    <xdr:col>17</xdr:col>
                    <xdr:colOff>180975</xdr:colOff>
                    <xdr:row>59</xdr:row>
                    <xdr:rowOff>0</xdr:rowOff>
                  </from>
                  <to>
                    <xdr:col>17</xdr:col>
                    <xdr:colOff>495300</xdr:colOff>
                    <xdr:row>60</xdr:row>
                    <xdr:rowOff>38100</xdr:rowOff>
                  </to>
                </anchor>
              </controlPr>
            </control>
          </mc:Choice>
        </mc:AlternateContent>
        <mc:AlternateContent xmlns:mc="http://schemas.openxmlformats.org/markup-compatibility/2006">
          <mc:Choice Requires="x14">
            <control shapeId="103567" r:id="rId1170" name="Check Box 1167">
              <controlPr defaultSize="0" autoFill="0" autoLine="0" autoPict="0">
                <anchor moveWithCells="1">
                  <from>
                    <xdr:col>17</xdr:col>
                    <xdr:colOff>180975</xdr:colOff>
                    <xdr:row>60</xdr:row>
                    <xdr:rowOff>28575</xdr:rowOff>
                  </from>
                  <to>
                    <xdr:col>17</xdr:col>
                    <xdr:colOff>495300</xdr:colOff>
                    <xdr:row>61</xdr:row>
                    <xdr:rowOff>38100</xdr:rowOff>
                  </to>
                </anchor>
              </controlPr>
            </control>
          </mc:Choice>
        </mc:AlternateContent>
        <mc:AlternateContent xmlns:mc="http://schemas.openxmlformats.org/markup-compatibility/2006">
          <mc:Choice Requires="x14">
            <control shapeId="103568" r:id="rId1171" name="Check Box 1168">
              <controlPr defaultSize="0" autoFill="0" autoLine="0" autoPict="0">
                <anchor moveWithCells="1">
                  <from>
                    <xdr:col>17</xdr:col>
                    <xdr:colOff>180975</xdr:colOff>
                    <xdr:row>61</xdr:row>
                    <xdr:rowOff>28575</xdr:rowOff>
                  </from>
                  <to>
                    <xdr:col>17</xdr:col>
                    <xdr:colOff>495300</xdr:colOff>
                    <xdr:row>62</xdr:row>
                    <xdr:rowOff>38100</xdr:rowOff>
                  </to>
                </anchor>
              </controlPr>
            </control>
          </mc:Choice>
        </mc:AlternateContent>
        <mc:AlternateContent xmlns:mc="http://schemas.openxmlformats.org/markup-compatibility/2006">
          <mc:Choice Requires="x14">
            <control shapeId="103569" r:id="rId1172" name="Check Box 1169">
              <controlPr defaultSize="0" autoFill="0" autoLine="0" autoPict="0">
                <anchor moveWithCells="1">
                  <from>
                    <xdr:col>17</xdr:col>
                    <xdr:colOff>152400</xdr:colOff>
                    <xdr:row>62</xdr:row>
                    <xdr:rowOff>28575</xdr:rowOff>
                  </from>
                  <to>
                    <xdr:col>17</xdr:col>
                    <xdr:colOff>495300</xdr:colOff>
                    <xdr:row>63</xdr:row>
                    <xdr:rowOff>38100</xdr:rowOff>
                  </to>
                </anchor>
              </controlPr>
            </control>
          </mc:Choice>
        </mc:AlternateContent>
        <mc:AlternateContent xmlns:mc="http://schemas.openxmlformats.org/markup-compatibility/2006">
          <mc:Choice Requires="x14">
            <control shapeId="103570" r:id="rId1173" name="Check Box 1170">
              <controlPr defaultSize="0" autoFill="0" autoLine="0" autoPict="0">
                <anchor moveWithCells="1">
                  <from>
                    <xdr:col>17</xdr:col>
                    <xdr:colOff>152400</xdr:colOff>
                    <xdr:row>63</xdr:row>
                    <xdr:rowOff>28575</xdr:rowOff>
                  </from>
                  <to>
                    <xdr:col>17</xdr:col>
                    <xdr:colOff>495300</xdr:colOff>
                    <xdr:row>64</xdr:row>
                    <xdr:rowOff>38100</xdr:rowOff>
                  </to>
                </anchor>
              </controlPr>
            </control>
          </mc:Choice>
        </mc:AlternateContent>
        <mc:AlternateContent xmlns:mc="http://schemas.openxmlformats.org/markup-compatibility/2006">
          <mc:Choice Requires="x14">
            <control shapeId="103571" r:id="rId1174" name="Check Box 1171">
              <controlPr defaultSize="0" autoFill="0" autoLine="0" autoPict="0">
                <anchor moveWithCells="1">
                  <from>
                    <xdr:col>18</xdr:col>
                    <xdr:colOff>152400</xdr:colOff>
                    <xdr:row>52</xdr:row>
                    <xdr:rowOff>0</xdr:rowOff>
                  </from>
                  <to>
                    <xdr:col>18</xdr:col>
                    <xdr:colOff>495300</xdr:colOff>
                    <xdr:row>53</xdr:row>
                    <xdr:rowOff>38100</xdr:rowOff>
                  </to>
                </anchor>
              </controlPr>
            </control>
          </mc:Choice>
        </mc:AlternateContent>
        <mc:AlternateContent xmlns:mc="http://schemas.openxmlformats.org/markup-compatibility/2006">
          <mc:Choice Requires="x14">
            <control shapeId="103572" r:id="rId1175" name="Check Box 1172">
              <controlPr defaultSize="0" autoFill="0" autoLine="0" autoPict="0">
                <anchor moveWithCells="1">
                  <from>
                    <xdr:col>18</xdr:col>
                    <xdr:colOff>152400</xdr:colOff>
                    <xdr:row>53</xdr:row>
                    <xdr:rowOff>0</xdr:rowOff>
                  </from>
                  <to>
                    <xdr:col>18</xdr:col>
                    <xdr:colOff>485775</xdr:colOff>
                    <xdr:row>54</xdr:row>
                    <xdr:rowOff>38100</xdr:rowOff>
                  </to>
                </anchor>
              </controlPr>
            </control>
          </mc:Choice>
        </mc:AlternateContent>
        <mc:AlternateContent xmlns:mc="http://schemas.openxmlformats.org/markup-compatibility/2006">
          <mc:Choice Requires="x14">
            <control shapeId="103573" r:id="rId1176" name="Check Box 1173">
              <controlPr defaultSize="0" autoFill="0" autoLine="0" autoPict="0">
                <anchor moveWithCells="1">
                  <from>
                    <xdr:col>18</xdr:col>
                    <xdr:colOff>152400</xdr:colOff>
                    <xdr:row>54</xdr:row>
                    <xdr:rowOff>0</xdr:rowOff>
                  </from>
                  <to>
                    <xdr:col>18</xdr:col>
                    <xdr:colOff>495300</xdr:colOff>
                    <xdr:row>55</xdr:row>
                    <xdr:rowOff>38100</xdr:rowOff>
                  </to>
                </anchor>
              </controlPr>
            </control>
          </mc:Choice>
        </mc:AlternateContent>
        <mc:AlternateContent xmlns:mc="http://schemas.openxmlformats.org/markup-compatibility/2006">
          <mc:Choice Requires="x14">
            <control shapeId="103574" r:id="rId1177" name="Check Box 1174">
              <controlPr defaultSize="0" autoFill="0" autoLine="0" autoPict="0">
                <anchor moveWithCells="1">
                  <from>
                    <xdr:col>18</xdr:col>
                    <xdr:colOff>152400</xdr:colOff>
                    <xdr:row>55</xdr:row>
                    <xdr:rowOff>28575</xdr:rowOff>
                  </from>
                  <to>
                    <xdr:col>18</xdr:col>
                    <xdr:colOff>495300</xdr:colOff>
                    <xdr:row>56</xdr:row>
                    <xdr:rowOff>38100</xdr:rowOff>
                  </to>
                </anchor>
              </controlPr>
            </control>
          </mc:Choice>
        </mc:AlternateContent>
        <mc:AlternateContent xmlns:mc="http://schemas.openxmlformats.org/markup-compatibility/2006">
          <mc:Choice Requires="x14">
            <control shapeId="103575" r:id="rId1178" name="Check Box 1175">
              <controlPr defaultSize="0" autoFill="0" autoLine="0" autoPict="0">
                <anchor moveWithCells="1">
                  <from>
                    <xdr:col>18</xdr:col>
                    <xdr:colOff>152400</xdr:colOff>
                    <xdr:row>56</xdr:row>
                    <xdr:rowOff>28575</xdr:rowOff>
                  </from>
                  <to>
                    <xdr:col>18</xdr:col>
                    <xdr:colOff>495300</xdr:colOff>
                    <xdr:row>57</xdr:row>
                    <xdr:rowOff>38100</xdr:rowOff>
                  </to>
                </anchor>
              </controlPr>
            </control>
          </mc:Choice>
        </mc:AlternateContent>
        <mc:AlternateContent xmlns:mc="http://schemas.openxmlformats.org/markup-compatibility/2006">
          <mc:Choice Requires="x14">
            <control shapeId="103576" r:id="rId1179" name="Check Box 1176">
              <controlPr defaultSize="0" autoFill="0" autoLine="0" autoPict="0">
                <anchor moveWithCells="1">
                  <from>
                    <xdr:col>18</xdr:col>
                    <xdr:colOff>180975</xdr:colOff>
                    <xdr:row>57</xdr:row>
                    <xdr:rowOff>28575</xdr:rowOff>
                  </from>
                  <to>
                    <xdr:col>18</xdr:col>
                    <xdr:colOff>495300</xdr:colOff>
                    <xdr:row>58</xdr:row>
                    <xdr:rowOff>38100</xdr:rowOff>
                  </to>
                </anchor>
              </controlPr>
            </control>
          </mc:Choice>
        </mc:AlternateContent>
        <mc:AlternateContent xmlns:mc="http://schemas.openxmlformats.org/markup-compatibility/2006">
          <mc:Choice Requires="x14">
            <control shapeId="103577" r:id="rId1180" name="Check Box 1177">
              <controlPr defaultSize="0" autoFill="0" autoLine="0" autoPict="0">
                <anchor moveWithCells="1">
                  <from>
                    <xdr:col>18</xdr:col>
                    <xdr:colOff>152400</xdr:colOff>
                    <xdr:row>58</xdr:row>
                    <xdr:rowOff>28575</xdr:rowOff>
                  </from>
                  <to>
                    <xdr:col>18</xdr:col>
                    <xdr:colOff>495300</xdr:colOff>
                    <xdr:row>59</xdr:row>
                    <xdr:rowOff>38100</xdr:rowOff>
                  </to>
                </anchor>
              </controlPr>
            </control>
          </mc:Choice>
        </mc:AlternateContent>
        <mc:AlternateContent xmlns:mc="http://schemas.openxmlformats.org/markup-compatibility/2006">
          <mc:Choice Requires="x14">
            <control shapeId="103578" r:id="rId1181" name="Check Box 1178">
              <controlPr defaultSize="0" autoFill="0" autoLine="0" autoPict="0">
                <anchor moveWithCells="1">
                  <from>
                    <xdr:col>18</xdr:col>
                    <xdr:colOff>180975</xdr:colOff>
                    <xdr:row>59</xdr:row>
                    <xdr:rowOff>0</xdr:rowOff>
                  </from>
                  <to>
                    <xdr:col>18</xdr:col>
                    <xdr:colOff>495300</xdr:colOff>
                    <xdr:row>60</xdr:row>
                    <xdr:rowOff>38100</xdr:rowOff>
                  </to>
                </anchor>
              </controlPr>
            </control>
          </mc:Choice>
        </mc:AlternateContent>
        <mc:AlternateContent xmlns:mc="http://schemas.openxmlformats.org/markup-compatibility/2006">
          <mc:Choice Requires="x14">
            <control shapeId="103579" r:id="rId1182" name="Check Box 1179">
              <controlPr defaultSize="0" autoFill="0" autoLine="0" autoPict="0">
                <anchor moveWithCells="1">
                  <from>
                    <xdr:col>18</xdr:col>
                    <xdr:colOff>180975</xdr:colOff>
                    <xdr:row>60</xdr:row>
                    <xdr:rowOff>28575</xdr:rowOff>
                  </from>
                  <to>
                    <xdr:col>18</xdr:col>
                    <xdr:colOff>495300</xdr:colOff>
                    <xdr:row>61</xdr:row>
                    <xdr:rowOff>38100</xdr:rowOff>
                  </to>
                </anchor>
              </controlPr>
            </control>
          </mc:Choice>
        </mc:AlternateContent>
        <mc:AlternateContent xmlns:mc="http://schemas.openxmlformats.org/markup-compatibility/2006">
          <mc:Choice Requires="x14">
            <control shapeId="103580" r:id="rId1183" name="Check Box 1180">
              <controlPr defaultSize="0" autoFill="0" autoLine="0" autoPict="0">
                <anchor moveWithCells="1">
                  <from>
                    <xdr:col>18</xdr:col>
                    <xdr:colOff>180975</xdr:colOff>
                    <xdr:row>61</xdr:row>
                    <xdr:rowOff>28575</xdr:rowOff>
                  </from>
                  <to>
                    <xdr:col>18</xdr:col>
                    <xdr:colOff>495300</xdr:colOff>
                    <xdr:row>62</xdr:row>
                    <xdr:rowOff>38100</xdr:rowOff>
                  </to>
                </anchor>
              </controlPr>
            </control>
          </mc:Choice>
        </mc:AlternateContent>
        <mc:AlternateContent xmlns:mc="http://schemas.openxmlformats.org/markup-compatibility/2006">
          <mc:Choice Requires="x14">
            <control shapeId="103581" r:id="rId1184" name="Check Box 1181">
              <controlPr defaultSize="0" autoFill="0" autoLine="0" autoPict="0">
                <anchor moveWithCells="1">
                  <from>
                    <xdr:col>18</xdr:col>
                    <xdr:colOff>152400</xdr:colOff>
                    <xdr:row>62</xdr:row>
                    <xdr:rowOff>28575</xdr:rowOff>
                  </from>
                  <to>
                    <xdr:col>18</xdr:col>
                    <xdr:colOff>495300</xdr:colOff>
                    <xdr:row>63</xdr:row>
                    <xdr:rowOff>38100</xdr:rowOff>
                  </to>
                </anchor>
              </controlPr>
            </control>
          </mc:Choice>
        </mc:AlternateContent>
        <mc:AlternateContent xmlns:mc="http://schemas.openxmlformats.org/markup-compatibility/2006">
          <mc:Choice Requires="x14">
            <control shapeId="103582" r:id="rId1185" name="Check Box 1182">
              <controlPr defaultSize="0" autoFill="0" autoLine="0" autoPict="0">
                <anchor moveWithCells="1">
                  <from>
                    <xdr:col>18</xdr:col>
                    <xdr:colOff>152400</xdr:colOff>
                    <xdr:row>63</xdr:row>
                    <xdr:rowOff>28575</xdr:rowOff>
                  </from>
                  <to>
                    <xdr:col>18</xdr:col>
                    <xdr:colOff>495300</xdr:colOff>
                    <xdr:row>64</xdr:row>
                    <xdr:rowOff>38100</xdr:rowOff>
                  </to>
                </anchor>
              </controlPr>
            </control>
          </mc:Choice>
        </mc:AlternateContent>
        <mc:AlternateContent xmlns:mc="http://schemas.openxmlformats.org/markup-compatibility/2006">
          <mc:Choice Requires="x14">
            <control shapeId="103583" r:id="rId1186" name="Check Box 1183">
              <controlPr defaultSize="0" autoFill="0" autoLine="0" autoPict="0">
                <anchor moveWithCells="1">
                  <from>
                    <xdr:col>19</xdr:col>
                    <xdr:colOff>152400</xdr:colOff>
                    <xdr:row>52</xdr:row>
                    <xdr:rowOff>0</xdr:rowOff>
                  </from>
                  <to>
                    <xdr:col>19</xdr:col>
                    <xdr:colOff>495300</xdr:colOff>
                    <xdr:row>53</xdr:row>
                    <xdr:rowOff>38100</xdr:rowOff>
                  </to>
                </anchor>
              </controlPr>
            </control>
          </mc:Choice>
        </mc:AlternateContent>
        <mc:AlternateContent xmlns:mc="http://schemas.openxmlformats.org/markup-compatibility/2006">
          <mc:Choice Requires="x14">
            <control shapeId="103584" r:id="rId1187" name="Check Box 1184">
              <controlPr defaultSize="0" autoFill="0" autoLine="0" autoPict="0">
                <anchor moveWithCells="1">
                  <from>
                    <xdr:col>19</xdr:col>
                    <xdr:colOff>152400</xdr:colOff>
                    <xdr:row>53</xdr:row>
                    <xdr:rowOff>0</xdr:rowOff>
                  </from>
                  <to>
                    <xdr:col>19</xdr:col>
                    <xdr:colOff>485775</xdr:colOff>
                    <xdr:row>54</xdr:row>
                    <xdr:rowOff>38100</xdr:rowOff>
                  </to>
                </anchor>
              </controlPr>
            </control>
          </mc:Choice>
        </mc:AlternateContent>
        <mc:AlternateContent xmlns:mc="http://schemas.openxmlformats.org/markup-compatibility/2006">
          <mc:Choice Requires="x14">
            <control shapeId="103585" r:id="rId1188" name="Check Box 1185">
              <controlPr defaultSize="0" autoFill="0" autoLine="0" autoPict="0">
                <anchor moveWithCells="1">
                  <from>
                    <xdr:col>19</xdr:col>
                    <xdr:colOff>152400</xdr:colOff>
                    <xdr:row>54</xdr:row>
                    <xdr:rowOff>0</xdr:rowOff>
                  </from>
                  <to>
                    <xdr:col>19</xdr:col>
                    <xdr:colOff>495300</xdr:colOff>
                    <xdr:row>55</xdr:row>
                    <xdr:rowOff>38100</xdr:rowOff>
                  </to>
                </anchor>
              </controlPr>
            </control>
          </mc:Choice>
        </mc:AlternateContent>
        <mc:AlternateContent xmlns:mc="http://schemas.openxmlformats.org/markup-compatibility/2006">
          <mc:Choice Requires="x14">
            <control shapeId="103586" r:id="rId1189" name="Check Box 1186">
              <controlPr defaultSize="0" autoFill="0" autoLine="0" autoPict="0">
                <anchor moveWithCells="1">
                  <from>
                    <xdr:col>19</xdr:col>
                    <xdr:colOff>152400</xdr:colOff>
                    <xdr:row>55</xdr:row>
                    <xdr:rowOff>28575</xdr:rowOff>
                  </from>
                  <to>
                    <xdr:col>19</xdr:col>
                    <xdr:colOff>495300</xdr:colOff>
                    <xdr:row>56</xdr:row>
                    <xdr:rowOff>38100</xdr:rowOff>
                  </to>
                </anchor>
              </controlPr>
            </control>
          </mc:Choice>
        </mc:AlternateContent>
        <mc:AlternateContent xmlns:mc="http://schemas.openxmlformats.org/markup-compatibility/2006">
          <mc:Choice Requires="x14">
            <control shapeId="103587" r:id="rId1190" name="Check Box 1187">
              <controlPr defaultSize="0" autoFill="0" autoLine="0" autoPict="0">
                <anchor moveWithCells="1">
                  <from>
                    <xdr:col>19</xdr:col>
                    <xdr:colOff>152400</xdr:colOff>
                    <xdr:row>56</xdr:row>
                    <xdr:rowOff>28575</xdr:rowOff>
                  </from>
                  <to>
                    <xdr:col>19</xdr:col>
                    <xdr:colOff>495300</xdr:colOff>
                    <xdr:row>57</xdr:row>
                    <xdr:rowOff>38100</xdr:rowOff>
                  </to>
                </anchor>
              </controlPr>
            </control>
          </mc:Choice>
        </mc:AlternateContent>
        <mc:AlternateContent xmlns:mc="http://schemas.openxmlformats.org/markup-compatibility/2006">
          <mc:Choice Requires="x14">
            <control shapeId="103588" r:id="rId1191" name="Check Box 1188">
              <controlPr defaultSize="0" autoFill="0" autoLine="0" autoPict="0">
                <anchor moveWithCells="1">
                  <from>
                    <xdr:col>19</xdr:col>
                    <xdr:colOff>180975</xdr:colOff>
                    <xdr:row>57</xdr:row>
                    <xdr:rowOff>28575</xdr:rowOff>
                  </from>
                  <to>
                    <xdr:col>19</xdr:col>
                    <xdr:colOff>495300</xdr:colOff>
                    <xdr:row>58</xdr:row>
                    <xdr:rowOff>38100</xdr:rowOff>
                  </to>
                </anchor>
              </controlPr>
            </control>
          </mc:Choice>
        </mc:AlternateContent>
        <mc:AlternateContent xmlns:mc="http://schemas.openxmlformats.org/markup-compatibility/2006">
          <mc:Choice Requires="x14">
            <control shapeId="103589" r:id="rId1192" name="Check Box 1189">
              <controlPr defaultSize="0" autoFill="0" autoLine="0" autoPict="0">
                <anchor moveWithCells="1">
                  <from>
                    <xdr:col>19</xdr:col>
                    <xdr:colOff>152400</xdr:colOff>
                    <xdr:row>58</xdr:row>
                    <xdr:rowOff>28575</xdr:rowOff>
                  </from>
                  <to>
                    <xdr:col>19</xdr:col>
                    <xdr:colOff>495300</xdr:colOff>
                    <xdr:row>59</xdr:row>
                    <xdr:rowOff>38100</xdr:rowOff>
                  </to>
                </anchor>
              </controlPr>
            </control>
          </mc:Choice>
        </mc:AlternateContent>
        <mc:AlternateContent xmlns:mc="http://schemas.openxmlformats.org/markup-compatibility/2006">
          <mc:Choice Requires="x14">
            <control shapeId="103590" r:id="rId1193" name="Check Box 1190">
              <controlPr defaultSize="0" autoFill="0" autoLine="0" autoPict="0">
                <anchor moveWithCells="1">
                  <from>
                    <xdr:col>19</xdr:col>
                    <xdr:colOff>180975</xdr:colOff>
                    <xdr:row>59</xdr:row>
                    <xdr:rowOff>0</xdr:rowOff>
                  </from>
                  <to>
                    <xdr:col>19</xdr:col>
                    <xdr:colOff>495300</xdr:colOff>
                    <xdr:row>60</xdr:row>
                    <xdr:rowOff>38100</xdr:rowOff>
                  </to>
                </anchor>
              </controlPr>
            </control>
          </mc:Choice>
        </mc:AlternateContent>
        <mc:AlternateContent xmlns:mc="http://schemas.openxmlformats.org/markup-compatibility/2006">
          <mc:Choice Requires="x14">
            <control shapeId="103591" r:id="rId1194" name="Check Box 1191">
              <controlPr defaultSize="0" autoFill="0" autoLine="0" autoPict="0">
                <anchor moveWithCells="1">
                  <from>
                    <xdr:col>19</xdr:col>
                    <xdr:colOff>180975</xdr:colOff>
                    <xdr:row>60</xdr:row>
                    <xdr:rowOff>28575</xdr:rowOff>
                  </from>
                  <to>
                    <xdr:col>19</xdr:col>
                    <xdr:colOff>495300</xdr:colOff>
                    <xdr:row>61</xdr:row>
                    <xdr:rowOff>38100</xdr:rowOff>
                  </to>
                </anchor>
              </controlPr>
            </control>
          </mc:Choice>
        </mc:AlternateContent>
        <mc:AlternateContent xmlns:mc="http://schemas.openxmlformats.org/markup-compatibility/2006">
          <mc:Choice Requires="x14">
            <control shapeId="103592" r:id="rId1195" name="Check Box 1192">
              <controlPr defaultSize="0" autoFill="0" autoLine="0" autoPict="0">
                <anchor moveWithCells="1">
                  <from>
                    <xdr:col>19</xdr:col>
                    <xdr:colOff>180975</xdr:colOff>
                    <xdr:row>61</xdr:row>
                    <xdr:rowOff>28575</xdr:rowOff>
                  </from>
                  <to>
                    <xdr:col>19</xdr:col>
                    <xdr:colOff>495300</xdr:colOff>
                    <xdr:row>62</xdr:row>
                    <xdr:rowOff>38100</xdr:rowOff>
                  </to>
                </anchor>
              </controlPr>
            </control>
          </mc:Choice>
        </mc:AlternateContent>
        <mc:AlternateContent xmlns:mc="http://schemas.openxmlformats.org/markup-compatibility/2006">
          <mc:Choice Requires="x14">
            <control shapeId="103593" r:id="rId1196" name="Check Box 1193">
              <controlPr defaultSize="0" autoFill="0" autoLine="0" autoPict="0">
                <anchor moveWithCells="1">
                  <from>
                    <xdr:col>19</xdr:col>
                    <xdr:colOff>152400</xdr:colOff>
                    <xdr:row>62</xdr:row>
                    <xdr:rowOff>28575</xdr:rowOff>
                  </from>
                  <to>
                    <xdr:col>19</xdr:col>
                    <xdr:colOff>495300</xdr:colOff>
                    <xdr:row>63</xdr:row>
                    <xdr:rowOff>38100</xdr:rowOff>
                  </to>
                </anchor>
              </controlPr>
            </control>
          </mc:Choice>
        </mc:AlternateContent>
        <mc:AlternateContent xmlns:mc="http://schemas.openxmlformats.org/markup-compatibility/2006">
          <mc:Choice Requires="x14">
            <control shapeId="103594" r:id="rId1197" name="Check Box 1194">
              <controlPr defaultSize="0" autoFill="0" autoLine="0" autoPict="0">
                <anchor moveWithCells="1">
                  <from>
                    <xdr:col>19</xdr:col>
                    <xdr:colOff>152400</xdr:colOff>
                    <xdr:row>63</xdr:row>
                    <xdr:rowOff>28575</xdr:rowOff>
                  </from>
                  <to>
                    <xdr:col>19</xdr:col>
                    <xdr:colOff>495300</xdr:colOff>
                    <xdr:row>64</xdr:row>
                    <xdr:rowOff>38100</xdr:rowOff>
                  </to>
                </anchor>
              </controlPr>
            </control>
          </mc:Choice>
        </mc:AlternateContent>
        <mc:AlternateContent xmlns:mc="http://schemas.openxmlformats.org/markup-compatibility/2006">
          <mc:Choice Requires="x14">
            <control shapeId="103595" r:id="rId1198" name="Check Box 1195">
              <controlPr defaultSize="0" autoFill="0" autoLine="0" autoPict="0">
                <anchor moveWithCells="1">
                  <from>
                    <xdr:col>20</xdr:col>
                    <xdr:colOff>152400</xdr:colOff>
                    <xdr:row>52</xdr:row>
                    <xdr:rowOff>0</xdr:rowOff>
                  </from>
                  <to>
                    <xdr:col>20</xdr:col>
                    <xdr:colOff>495300</xdr:colOff>
                    <xdr:row>53</xdr:row>
                    <xdr:rowOff>38100</xdr:rowOff>
                  </to>
                </anchor>
              </controlPr>
            </control>
          </mc:Choice>
        </mc:AlternateContent>
        <mc:AlternateContent xmlns:mc="http://schemas.openxmlformats.org/markup-compatibility/2006">
          <mc:Choice Requires="x14">
            <control shapeId="103596" r:id="rId1199" name="Check Box 1196">
              <controlPr defaultSize="0" autoFill="0" autoLine="0" autoPict="0">
                <anchor moveWithCells="1">
                  <from>
                    <xdr:col>20</xdr:col>
                    <xdr:colOff>152400</xdr:colOff>
                    <xdr:row>53</xdr:row>
                    <xdr:rowOff>0</xdr:rowOff>
                  </from>
                  <to>
                    <xdr:col>20</xdr:col>
                    <xdr:colOff>485775</xdr:colOff>
                    <xdr:row>54</xdr:row>
                    <xdr:rowOff>38100</xdr:rowOff>
                  </to>
                </anchor>
              </controlPr>
            </control>
          </mc:Choice>
        </mc:AlternateContent>
        <mc:AlternateContent xmlns:mc="http://schemas.openxmlformats.org/markup-compatibility/2006">
          <mc:Choice Requires="x14">
            <control shapeId="103597" r:id="rId1200" name="Check Box 1197">
              <controlPr defaultSize="0" autoFill="0" autoLine="0" autoPict="0">
                <anchor moveWithCells="1">
                  <from>
                    <xdr:col>20</xdr:col>
                    <xdr:colOff>152400</xdr:colOff>
                    <xdr:row>54</xdr:row>
                    <xdr:rowOff>0</xdr:rowOff>
                  </from>
                  <to>
                    <xdr:col>20</xdr:col>
                    <xdr:colOff>495300</xdr:colOff>
                    <xdr:row>55</xdr:row>
                    <xdr:rowOff>38100</xdr:rowOff>
                  </to>
                </anchor>
              </controlPr>
            </control>
          </mc:Choice>
        </mc:AlternateContent>
        <mc:AlternateContent xmlns:mc="http://schemas.openxmlformats.org/markup-compatibility/2006">
          <mc:Choice Requires="x14">
            <control shapeId="103598" r:id="rId1201" name="Check Box 1198">
              <controlPr defaultSize="0" autoFill="0" autoLine="0" autoPict="0">
                <anchor moveWithCells="1">
                  <from>
                    <xdr:col>20</xdr:col>
                    <xdr:colOff>152400</xdr:colOff>
                    <xdr:row>55</xdr:row>
                    <xdr:rowOff>28575</xdr:rowOff>
                  </from>
                  <to>
                    <xdr:col>20</xdr:col>
                    <xdr:colOff>495300</xdr:colOff>
                    <xdr:row>56</xdr:row>
                    <xdr:rowOff>38100</xdr:rowOff>
                  </to>
                </anchor>
              </controlPr>
            </control>
          </mc:Choice>
        </mc:AlternateContent>
        <mc:AlternateContent xmlns:mc="http://schemas.openxmlformats.org/markup-compatibility/2006">
          <mc:Choice Requires="x14">
            <control shapeId="103599" r:id="rId1202" name="Check Box 1199">
              <controlPr defaultSize="0" autoFill="0" autoLine="0" autoPict="0">
                <anchor moveWithCells="1">
                  <from>
                    <xdr:col>20</xdr:col>
                    <xdr:colOff>152400</xdr:colOff>
                    <xdr:row>56</xdr:row>
                    <xdr:rowOff>28575</xdr:rowOff>
                  </from>
                  <to>
                    <xdr:col>20</xdr:col>
                    <xdr:colOff>495300</xdr:colOff>
                    <xdr:row>57</xdr:row>
                    <xdr:rowOff>38100</xdr:rowOff>
                  </to>
                </anchor>
              </controlPr>
            </control>
          </mc:Choice>
        </mc:AlternateContent>
        <mc:AlternateContent xmlns:mc="http://schemas.openxmlformats.org/markup-compatibility/2006">
          <mc:Choice Requires="x14">
            <control shapeId="103600" r:id="rId1203" name="Check Box 1200">
              <controlPr defaultSize="0" autoFill="0" autoLine="0" autoPict="0">
                <anchor moveWithCells="1">
                  <from>
                    <xdr:col>20</xdr:col>
                    <xdr:colOff>180975</xdr:colOff>
                    <xdr:row>57</xdr:row>
                    <xdr:rowOff>28575</xdr:rowOff>
                  </from>
                  <to>
                    <xdr:col>20</xdr:col>
                    <xdr:colOff>495300</xdr:colOff>
                    <xdr:row>58</xdr:row>
                    <xdr:rowOff>38100</xdr:rowOff>
                  </to>
                </anchor>
              </controlPr>
            </control>
          </mc:Choice>
        </mc:AlternateContent>
        <mc:AlternateContent xmlns:mc="http://schemas.openxmlformats.org/markup-compatibility/2006">
          <mc:Choice Requires="x14">
            <control shapeId="103601" r:id="rId1204" name="Check Box 1201">
              <controlPr defaultSize="0" autoFill="0" autoLine="0" autoPict="0">
                <anchor moveWithCells="1">
                  <from>
                    <xdr:col>20</xdr:col>
                    <xdr:colOff>152400</xdr:colOff>
                    <xdr:row>58</xdr:row>
                    <xdr:rowOff>28575</xdr:rowOff>
                  </from>
                  <to>
                    <xdr:col>20</xdr:col>
                    <xdr:colOff>495300</xdr:colOff>
                    <xdr:row>59</xdr:row>
                    <xdr:rowOff>38100</xdr:rowOff>
                  </to>
                </anchor>
              </controlPr>
            </control>
          </mc:Choice>
        </mc:AlternateContent>
        <mc:AlternateContent xmlns:mc="http://schemas.openxmlformats.org/markup-compatibility/2006">
          <mc:Choice Requires="x14">
            <control shapeId="103602" r:id="rId1205" name="Check Box 1202">
              <controlPr defaultSize="0" autoFill="0" autoLine="0" autoPict="0">
                <anchor moveWithCells="1">
                  <from>
                    <xdr:col>20</xdr:col>
                    <xdr:colOff>180975</xdr:colOff>
                    <xdr:row>59</xdr:row>
                    <xdr:rowOff>0</xdr:rowOff>
                  </from>
                  <to>
                    <xdr:col>20</xdr:col>
                    <xdr:colOff>495300</xdr:colOff>
                    <xdr:row>60</xdr:row>
                    <xdr:rowOff>38100</xdr:rowOff>
                  </to>
                </anchor>
              </controlPr>
            </control>
          </mc:Choice>
        </mc:AlternateContent>
        <mc:AlternateContent xmlns:mc="http://schemas.openxmlformats.org/markup-compatibility/2006">
          <mc:Choice Requires="x14">
            <control shapeId="103603" r:id="rId1206" name="Check Box 1203">
              <controlPr defaultSize="0" autoFill="0" autoLine="0" autoPict="0">
                <anchor moveWithCells="1">
                  <from>
                    <xdr:col>20</xdr:col>
                    <xdr:colOff>180975</xdr:colOff>
                    <xdr:row>60</xdr:row>
                    <xdr:rowOff>28575</xdr:rowOff>
                  </from>
                  <to>
                    <xdr:col>20</xdr:col>
                    <xdr:colOff>495300</xdr:colOff>
                    <xdr:row>61</xdr:row>
                    <xdr:rowOff>38100</xdr:rowOff>
                  </to>
                </anchor>
              </controlPr>
            </control>
          </mc:Choice>
        </mc:AlternateContent>
        <mc:AlternateContent xmlns:mc="http://schemas.openxmlformats.org/markup-compatibility/2006">
          <mc:Choice Requires="x14">
            <control shapeId="103604" r:id="rId1207" name="Check Box 1204">
              <controlPr defaultSize="0" autoFill="0" autoLine="0" autoPict="0">
                <anchor moveWithCells="1">
                  <from>
                    <xdr:col>20</xdr:col>
                    <xdr:colOff>180975</xdr:colOff>
                    <xdr:row>61</xdr:row>
                    <xdr:rowOff>28575</xdr:rowOff>
                  </from>
                  <to>
                    <xdr:col>20</xdr:col>
                    <xdr:colOff>523875</xdr:colOff>
                    <xdr:row>62</xdr:row>
                    <xdr:rowOff>38100</xdr:rowOff>
                  </to>
                </anchor>
              </controlPr>
            </control>
          </mc:Choice>
        </mc:AlternateContent>
        <mc:AlternateContent xmlns:mc="http://schemas.openxmlformats.org/markup-compatibility/2006">
          <mc:Choice Requires="x14">
            <control shapeId="103605" r:id="rId1208" name="Check Box 1205">
              <controlPr defaultSize="0" autoFill="0" autoLine="0" autoPict="0">
                <anchor moveWithCells="1">
                  <from>
                    <xdr:col>20</xdr:col>
                    <xdr:colOff>152400</xdr:colOff>
                    <xdr:row>62</xdr:row>
                    <xdr:rowOff>28575</xdr:rowOff>
                  </from>
                  <to>
                    <xdr:col>20</xdr:col>
                    <xdr:colOff>495300</xdr:colOff>
                    <xdr:row>63</xdr:row>
                    <xdr:rowOff>38100</xdr:rowOff>
                  </to>
                </anchor>
              </controlPr>
            </control>
          </mc:Choice>
        </mc:AlternateContent>
        <mc:AlternateContent xmlns:mc="http://schemas.openxmlformats.org/markup-compatibility/2006">
          <mc:Choice Requires="x14">
            <control shapeId="103606" r:id="rId1209" name="Check Box 1206">
              <controlPr defaultSize="0" autoFill="0" autoLine="0" autoPict="0">
                <anchor moveWithCells="1">
                  <from>
                    <xdr:col>20</xdr:col>
                    <xdr:colOff>152400</xdr:colOff>
                    <xdr:row>63</xdr:row>
                    <xdr:rowOff>28575</xdr:rowOff>
                  </from>
                  <to>
                    <xdr:col>20</xdr:col>
                    <xdr:colOff>495300</xdr:colOff>
                    <xdr:row>64</xdr:row>
                    <xdr:rowOff>38100</xdr:rowOff>
                  </to>
                </anchor>
              </controlPr>
            </control>
          </mc:Choice>
        </mc:AlternateContent>
        <mc:AlternateContent xmlns:mc="http://schemas.openxmlformats.org/markup-compatibility/2006">
          <mc:Choice Requires="x14">
            <control shapeId="103607" r:id="rId1210" name="Check Box 1207">
              <controlPr defaultSize="0" autoFill="0" autoLine="0" autoPict="0">
                <anchor moveWithCells="1">
                  <from>
                    <xdr:col>2</xdr:col>
                    <xdr:colOff>152400</xdr:colOff>
                    <xdr:row>52</xdr:row>
                    <xdr:rowOff>0</xdr:rowOff>
                  </from>
                  <to>
                    <xdr:col>2</xdr:col>
                    <xdr:colOff>495300</xdr:colOff>
                    <xdr:row>53</xdr:row>
                    <xdr:rowOff>38100</xdr:rowOff>
                  </to>
                </anchor>
              </controlPr>
            </control>
          </mc:Choice>
        </mc:AlternateContent>
        <mc:AlternateContent xmlns:mc="http://schemas.openxmlformats.org/markup-compatibility/2006">
          <mc:Choice Requires="x14">
            <control shapeId="103608" r:id="rId1211" name="Check Box 1208">
              <controlPr defaultSize="0" autoFill="0" autoLine="0" autoPict="0">
                <anchor moveWithCells="1">
                  <from>
                    <xdr:col>2</xdr:col>
                    <xdr:colOff>152400</xdr:colOff>
                    <xdr:row>53</xdr:row>
                    <xdr:rowOff>0</xdr:rowOff>
                  </from>
                  <to>
                    <xdr:col>2</xdr:col>
                    <xdr:colOff>485775</xdr:colOff>
                    <xdr:row>54</xdr:row>
                    <xdr:rowOff>38100</xdr:rowOff>
                  </to>
                </anchor>
              </controlPr>
            </control>
          </mc:Choice>
        </mc:AlternateContent>
        <mc:AlternateContent xmlns:mc="http://schemas.openxmlformats.org/markup-compatibility/2006">
          <mc:Choice Requires="x14">
            <control shapeId="103609" r:id="rId1212" name="Check Box 1209">
              <controlPr defaultSize="0" autoFill="0" autoLine="0" autoPict="0">
                <anchor moveWithCells="1">
                  <from>
                    <xdr:col>2</xdr:col>
                    <xdr:colOff>152400</xdr:colOff>
                    <xdr:row>54</xdr:row>
                    <xdr:rowOff>0</xdr:rowOff>
                  </from>
                  <to>
                    <xdr:col>2</xdr:col>
                    <xdr:colOff>495300</xdr:colOff>
                    <xdr:row>55</xdr:row>
                    <xdr:rowOff>38100</xdr:rowOff>
                  </to>
                </anchor>
              </controlPr>
            </control>
          </mc:Choice>
        </mc:AlternateContent>
        <mc:AlternateContent xmlns:mc="http://schemas.openxmlformats.org/markup-compatibility/2006">
          <mc:Choice Requires="x14">
            <control shapeId="103610" r:id="rId1213" name="Check Box 1210">
              <controlPr defaultSize="0" autoFill="0" autoLine="0" autoPict="0">
                <anchor moveWithCells="1">
                  <from>
                    <xdr:col>2</xdr:col>
                    <xdr:colOff>152400</xdr:colOff>
                    <xdr:row>55</xdr:row>
                    <xdr:rowOff>28575</xdr:rowOff>
                  </from>
                  <to>
                    <xdr:col>2</xdr:col>
                    <xdr:colOff>495300</xdr:colOff>
                    <xdr:row>56</xdr:row>
                    <xdr:rowOff>66675</xdr:rowOff>
                  </to>
                </anchor>
              </controlPr>
            </control>
          </mc:Choice>
        </mc:AlternateContent>
        <mc:AlternateContent xmlns:mc="http://schemas.openxmlformats.org/markup-compatibility/2006">
          <mc:Choice Requires="x14">
            <control shapeId="103611" r:id="rId1214" name="Check Box 1211">
              <controlPr defaultSize="0" autoFill="0" autoLine="0" autoPict="0">
                <anchor moveWithCells="1">
                  <from>
                    <xdr:col>2</xdr:col>
                    <xdr:colOff>152400</xdr:colOff>
                    <xdr:row>56</xdr:row>
                    <xdr:rowOff>28575</xdr:rowOff>
                  </from>
                  <to>
                    <xdr:col>2</xdr:col>
                    <xdr:colOff>495300</xdr:colOff>
                    <xdr:row>57</xdr:row>
                    <xdr:rowOff>38100</xdr:rowOff>
                  </to>
                </anchor>
              </controlPr>
            </control>
          </mc:Choice>
        </mc:AlternateContent>
        <mc:AlternateContent xmlns:mc="http://schemas.openxmlformats.org/markup-compatibility/2006">
          <mc:Choice Requires="x14">
            <control shapeId="103612" r:id="rId1215" name="Check Box 1212">
              <controlPr defaultSize="0" autoFill="0" autoLine="0" autoPict="0">
                <anchor moveWithCells="1">
                  <from>
                    <xdr:col>2</xdr:col>
                    <xdr:colOff>180975</xdr:colOff>
                    <xdr:row>57</xdr:row>
                    <xdr:rowOff>28575</xdr:rowOff>
                  </from>
                  <to>
                    <xdr:col>2</xdr:col>
                    <xdr:colOff>495300</xdr:colOff>
                    <xdr:row>58</xdr:row>
                    <xdr:rowOff>38100</xdr:rowOff>
                  </to>
                </anchor>
              </controlPr>
            </control>
          </mc:Choice>
        </mc:AlternateContent>
        <mc:AlternateContent xmlns:mc="http://schemas.openxmlformats.org/markup-compatibility/2006">
          <mc:Choice Requires="x14">
            <control shapeId="103613" r:id="rId1216" name="Check Box 1213">
              <controlPr defaultSize="0" autoFill="0" autoLine="0" autoPict="0">
                <anchor moveWithCells="1">
                  <from>
                    <xdr:col>2</xdr:col>
                    <xdr:colOff>152400</xdr:colOff>
                    <xdr:row>58</xdr:row>
                    <xdr:rowOff>28575</xdr:rowOff>
                  </from>
                  <to>
                    <xdr:col>2</xdr:col>
                    <xdr:colOff>495300</xdr:colOff>
                    <xdr:row>59</xdr:row>
                    <xdr:rowOff>38100</xdr:rowOff>
                  </to>
                </anchor>
              </controlPr>
            </control>
          </mc:Choice>
        </mc:AlternateContent>
        <mc:AlternateContent xmlns:mc="http://schemas.openxmlformats.org/markup-compatibility/2006">
          <mc:Choice Requires="x14">
            <control shapeId="103614" r:id="rId1217" name="Check Box 1214">
              <controlPr defaultSize="0" autoFill="0" autoLine="0" autoPict="0">
                <anchor moveWithCells="1">
                  <from>
                    <xdr:col>2</xdr:col>
                    <xdr:colOff>180975</xdr:colOff>
                    <xdr:row>59</xdr:row>
                    <xdr:rowOff>0</xdr:rowOff>
                  </from>
                  <to>
                    <xdr:col>2</xdr:col>
                    <xdr:colOff>495300</xdr:colOff>
                    <xdr:row>60</xdr:row>
                    <xdr:rowOff>38100</xdr:rowOff>
                  </to>
                </anchor>
              </controlPr>
            </control>
          </mc:Choice>
        </mc:AlternateContent>
        <mc:AlternateContent xmlns:mc="http://schemas.openxmlformats.org/markup-compatibility/2006">
          <mc:Choice Requires="x14">
            <control shapeId="103615" r:id="rId1218" name="Check Box 1215">
              <controlPr defaultSize="0" autoFill="0" autoLine="0" autoPict="0">
                <anchor moveWithCells="1">
                  <from>
                    <xdr:col>2</xdr:col>
                    <xdr:colOff>180975</xdr:colOff>
                    <xdr:row>60</xdr:row>
                    <xdr:rowOff>28575</xdr:rowOff>
                  </from>
                  <to>
                    <xdr:col>2</xdr:col>
                    <xdr:colOff>495300</xdr:colOff>
                    <xdr:row>61</xdr:row>
                    <xdr:rowOff>38100</xdr:rowOff>
                  </to>
                </anchor>
              </controlPr>
            </control>
          </mc:Choice>
        </mc:AlternateContent>
        <mc:AlternateContent xmlns:mc="http://schemas.openxmlformats.org/markup-compatibility/2006">
          <mc:Choice Requires="x14">
            <control shapeId="103616" r:id="rId1219" name="Check Box 1216">
              <controlPr defaultSize="0" autoFill="0" autoLine="0" autoPict="0">
                <anchor moveWithCells="1">
                  <from>
                    <xdr:col>2</xdr:col>
                    <xdr:colOff>180975</xdr:colOff>
                    <xdr:row>61</xdr:row>
                    <xdr:rowOff>28575</xdr:rowOff>
                  </from>
                  <to>
                    <xdr:col>2</xdr:col>
                    <xdr:colOff>495300</xdr:colOff>
                    <xdr:row>62</xdr:row>
                    <xdr:rowOff>66675</xdr:rowOff>
                  </to>
                </anchor>
              </controlPr>
            </control>
          </mc:Choice>
        </mc:AlternateContent>
        <mc:AlternateContent xmlns:mc="http://schemas.openxmlformats.org/markup-compatibility/2006">
          <mc:Choice Requires="x14">
            <control shapeId="103617" r:id="rId1220" name="Check Box 1217">
              <controlPr defaultSize="0" autoFill="0" autoLine="0" autoPict="0">
                <anchor moveWithCells="1">
                  <from>
                    <xdr:col>2</xdr:col>
                    <xdr:colOff>152400</xdr:colOff>
                    <xdr:row>62</xdr:row>
                    <xdr:rowOff>28575</xdr:rowOff>
                  </from>
                  <to>
                    <xdr:col>2</xdr:col>
                    <xdr:colOff>495300</xdr:colOff>
                    <xdr:row>63</xdr:row>
                    <xdr:rowOff>66675</xdr:rowOff>
                  </to>
                </anchor>
              </controlPr>
            </control>
          </mc:Choice>
        </mc:AlternateContent>
        <mc:AlternateContent xmlns:mc="http://schemas.openxmlformats.org/markup-compatibility/2006">
          <mc:Choice Requires="x14">
            <control shapeId="103618" r:id="rId1221" name="Check Box 1218">
              <controlPr defaultSize="0" autoFill="0" autoLine="0" autoPict="0">
                <anchor moveWithCells="1">
                  <from>
                    <xdr:col>2</xdr:col>
                    <xdr:colOff>152400</xdr:colOff>
                    <xdr:row>63</xdr:row>
                    <xdr:rowOff>28575</xdr:rowOff>
                  </from>
                  <to>
                    <xdr:col>2</xdr:col>
                    <xdr:colOff>495300</xdr:colOff>
                    <xdr:row>64</xdr:row>
                    <xdr:rowOff>66675</xdr:rowOff>
                  </to>
                </anchor>
              </controlPr>
            </control>
          </mc:Choice>
        </mc:AlternateContent>
        <mc:AlternateContent xmlns:mc="http://schemas.openxmlformats.org/markup-compatibility/2006">
          <mc:Choice Requires="x14">
            <control shapeId="103619" r:id="rId1222" name="Check Box 1219">
              <controlPr defaultSize="0" autoFill="0" autoLine="0" autoPict="0">
                <anchor moveWithCells="1">
                  <from>
                    <xdr:col>1</xdr:col>
                    <xdr:colOff>152400</xdr:colOff>
                    <xdr:row>52</xdr:row>
                    <xdr:rowOff>0</xdr:rowOff>
                  </from>
                  <to>
                    <xdr:col>1</xdr:col>
                    <xdr:colOff>495300</xdr:colOff>
                    <xdr:row>53</xdr:row>
                    <xdr:rowOff>38100</xdr:rowOff>
                  </to>
                </anchor>
              </controlPr>
            </control>
          </mc:Choice>
        </mc:AlternateContent>
        <mc:AlternateContent xmlns:mc="http://schemas.openxmlformats.org/markup-compatibility/2006">
          <mc:Choice Requires="x14">
            <control shapeId="103620" r:id="rId1223" name="Check Box 1220">
              <controlPr defaultSize="0" autoFill="0" autoLine="0" autoPict="0">
                <anchor moveWithCells="1">
                  <from>
                    <xdr:col>1</xdr:col>
                    <xdr:colOff>152400</xdr:colOff>
                    <xdr:row>53</xdr:row>
                    <xdr:rowOff>0</xdr:rowOff>
                  </from>
                  <to>
                    <xdr:col>1</xdr:col>
                    <xdr:colOff>485775</xdr:colOff>
                    <xdr:row>54</xdr:row>
                    <xdr:rowOff>38100</xdr:rowOff>
                  </to>
                </anchor>
              </controlPr>
            </control>
          </mc:Choice>
        </mc:AlternateContent>
        <mc:AlternateContent xmlns:mc="http://schemas.openxmlformats.org/markup-compatibility/2006">
          <mc:Choice Requires="x14">
            <control shapeId="103621" r:id="rId1224" name="Check Box 1221">
              <controlPr defaultSize="0" autoFill="0" autoLine="0" autoPict="0">
                <anchor moveWithCells="1">
                  <from>
                    <xdr:col>1</xdr:col>
                    <xdr:colOff>152400</xdr:colOff>
                    <xdr:row>54</xdr:row>
                    <xdr:rowOff>0</xdr:rowOff>
                  </from>
                  <to>
                    <xdr:col>1</xdr:col>
                    <xdr:colOff>495300</xdr:colOff>
                    <xdr:row>55</xdr:row>
                    <xdr:rowOff>38100</xdr:rowOff>
                  </to>
                </anchor>
              </controlPr>
            </control>
          </mc:Choice>
        </mc:AlternateContent>
        <mc:AlternateContent xmlns:mc="http://schemas.openxmlformats.org/markup-compatibility/2006">
          <mc:Choice Requires="x14">
            <control shapeId="103622" r:id="rId1225" name="Check Box 1222">
              <controlPr defaultSize="0" autoFill="0" autoLine="0" autoPict="0">
                <anchor moveWithCells="1">
                  <from>
                    <xdr:col>1</xdr:col>
                    <xdr:colOff>152400</xdr:colOff>
                    <xdr:row>55</xdr:row>
                    <xdr:rowOff>28575</xdr:rowOff>
                  </from>
                  <to>
                    <xdr:col>1</xdr:col>
                    <xdr:colOff>495300</xdr:colOff>
                    <xdr:row>56</xdr:row>
                    <xdr:rowOff>66675</xdr:rowOff>
                  </to>
                </anchor>
              </controlPr>
            </control>
          </mc:Choice>
        </mc:AlternateContent>
        <mc:AlternateContent xmlns:mc="http://schemas.openxmlformats.org/markup-compatibility/2006">
          <mc:Choice Requires="x14">
            <control shapeId="103623" r:id="rId1226" name="Check Box 1223">
              <controlPr defaultSize="0" autoFill="0" autoLine="0" autoPict="0">
                <anchor moveWithCells="1">
                  <from>
                    <xdr:col>1</xdr:col>
                    <xdr:colOff>152400</xdr:colOff>
                    <xdr:row>56</xdr:row>
                    <xdr:rowOff>28575</xdr:rowOff>
                  </from>
                  <to>
                    <xdr:col>1</xdr:col>
                    <xdr:colOff>495300</xdr:colOff>
                    <xdr:row>57</xdr:row>
                    <xdr:rowOff>38100</xdr:rowOff>
                  </to>
                </anchor>
              </controlPr>
            </control>
          </mc:Choice>
        </mc:AlternateContent>
        <mc:AlternateContent xmlns:mc="http://schemas.openxmlformats.org/markup-compatibility/2006">
          <mc:Choice Requires="x14">
            <control shapeId="103624" r:id="rId1227" name="Check Box 1224">
              <controlPr defaultSize="0" autoFill="0" autoLine="0" autoPict="0">
                <anchor moveWithCells="1">
                  <from>
                    <xdr:col>1</xdr:col>
                    <xdr:colOff>180975</xdr:colOff>
                    <xdr:row>57</xdr:row>
                    <xdr:rowOff>28575</xdr:rowOff>
                  </from>
                  <to>
                    <xdr:col>1</xdr:col>
                    <xdr:colOff>495300</xdr:colOff>
                    <xdr:row>58</xdr:row>
                    <xdr:rowOff>38100</xdr:rowOff>
                  </to>
                </anchor>
              </controlPr>
            </control>
          </mc:Choice>
        </mc:AlternateContent>
        <mc:AlternateContent xmlns:mc="http://schemas.openxmlformats.org/markup-compatibility/2006">
          <mc:Choice Requires="x14">
            <control shapeId="103625" r:id="rId1228" name="Check Box 1225">
              <controlPr defaultSize="0" autoFill="0" autoLine="0" autoPict="0">
                <anchor moveWithCells="1">
                  <from>
                    <xdr:col>1</xdr:col>
                    <xdr:colOff>152400</xdr:colOff>
                    <xdr:row>58</xdr:row>
                    <xdr:rowOff>28575</xdr:rowOff>
                  </from>
                  <to>
                    <xdr:col>1</xdr:col>
                    <xdr:colOff>495300</xdr:colOff>
                    <xdr:row>59</xdr:row>
                    <xdr:rowOff>38100</xdr:rowOff>
                  </to>
                </anchor>
              </controlPr>
            </control>
          </mc:Choice>
        </mc:AlternateContent>
        <mc:AlternateContent xmlns:mc="http://schemas.openxmlformats.org/markup-compatibility/2006">
          <mc:Choice Requires="x14">
            <control shapeId="103626" r:id="rId1229" name="Check Box 1226">
              <controlPr defaultSize="0" autoFill="0" autoLine="0" autoPict="0">
                <anchor moveWithCells="1">
                  <from>
                    <xdr:col>1</xdr:col>
                    <xdr:colOff>180975</xdr:colOff>
                    <xdr:row>59</xdr:row>
                    <xdr:rowOff>0</xdr:rowOff>
                  </from>
                  <to>
                    <xdr:col>1</xdr:col>
                    <xdr:colOff>495300</xdr:colOff>
                    <xdr:row>60</xdr:row>
                    <xdr:rowOff>38100</xdr:rowOff>
                  </to>
                </anchor>
              </controlPr>
            </control>
          </mc:Choice>
        </mc:AlternateContent>
        <mc:AlternateContent xmlns:mc="http://schemas.openxmlformats.org/markup-compatibility/2006">
          <mc:Choice Requires="x14">
            <control shapeId="103627" r:id="rId1230" name="Check Box 1227">
              <controlPr defaultSize="0" autoFill="0" autoLine="0" autoPict="0">
                <anchor moveWithCells="1">
                  <from>
                    <xdr:col>1</xdr:col>
                    <xdr:colOff>180975</xdr:colOff>
                    <xdr:row>60</xdr:row>
                    <xdr:rowOff>28575</xdr:rowOff>
                  </from>
                  <to>
                    <xdr:col>1</xdr:col>
                    <xdr:colOff>495300</xdr:colOff>
                    <xdr:row>61</xdr:row>
                    <xdr:rowOff>38100</xdr:rowOff>
                  </to>
                </anchor>
              </controlPr>
            </control>
          </mc:Choice>
        </mc:AlternateContent>
        <mc:AlternateContent xmlns:mc="http://schemas.openxmlformats.org/markup-compatibility/2006">
          <mc:Choice Requires="x14">
            <control shapeId="103628" r:id="rId1231" name="Check Box 1228">
              <controlPr defaultSize="0" autoFill="0" autoLine="0" autoPict="0">
                <anchor moveWithCells="1">
                  <from>
                    <xdr:col>1</xdr:col>
                    <xdr:colOff>180975</xdr:colOff>
                    <xdr:row>61</xdr:row>
                    <xdr:rowOff>28575</xdr:rowOff>
                  </from>
                  <to>
                    <xdr:col>1</xdr:col>
                    <xdr:colOff>495300</xdr:colOff>
                    <xdr:row>62</xdr:row>
                    <xdr:rowOff>66675</xdr:rowOff>
                  </to>
                </anchor>
              </controlPr>
            </control>
          </mc:Choice>
        </mc:AlternateContent>
        <mc:AlternateContent xmlns:mc="http://schemas.openxmlformats.org/markup-compatibility/2006">
          <mc:Choice Requires="x14">
            <control shapeId="103629" r:id="rId1232" name="Check Box 1229">
              <controlPr defaultSize="0" autoFill="0" autoLine="0" autoPict="0">
                <anchor moveWithCells="1">
                  <from>
                    <xdr:col>1</xdr:col>
                    <xdr:colOff>152400</xdr:colOff>
                    <xdr:row>62</xdr:row>
                    <xdr:rowOff>28575</xdr:rowOff>
                  </from>
                  <to>
                    <xdr:col>1</xdr:col>
                    <xdr:colOff>495300</xdr:colOff>
                    <xdr:row>63</xdr:row>
                    <xdr:rowOff>66675</xdr:rowOff>
                  </to>
                </anchor>
              </controlPr>
            </control>
          </mc:Choice>
        </mc:AlternateContent>
        <mc:AlternateContent xmlns:mc="http://schemas.openxmlformats.org/markup-compatibility/2006">
          <mc:Choice Requires="x14">
            <control shapeId="103630" r:id="rId1233" name="Check Box 1230">
              <controlPr defaultSize="0" autoFill="0" autoLine="0" autoPict="0">
                <anchor moveWithCells="1">
                  <from>
                    <xdr:col>1</xdr:col>
                    <xdr:colOff>152400</xdr:colOff>
                    <xdr:row>63</xdr:row>
                    <xdr:rowOff>28575</xdr:rowOff>
                  </from>
                  <to>
                    <xdr:col>1</xdr:col>
                    <xdr:colOff>495300</xdr:colOff>
                    <xdr:row>64</xdr:row>
                    <xdr:rowOff>66675</xdr:rowOff>
                  </to>
                </anchor>
              </controlPr>
            </control>
          </mc:Choice>
        </mc:AlternateContent>
        <mc:AlternateContent xmlns:mc="http://schemas.openxmlformats.org/markup-compatibility/2006">
          <mc:Choice Requires="x14">
            <control shapeId="103631" r:id="rId1234" name="Check Box 1231">
              <controlPr defaultSize="0" autoFill="0" autoLine="0" autoPict="0">
                <anchor moveWithCells="1">
                  <from>
                    <xdr:col>3</xdr:col>
                    <xdr:colOff>152400</xdr:colOff>
                    <xdr:row>52</xdr:row>
                    <xdr:rowOff>0</xdr:rowOff>
                  </from>
                  <to>
                    <xdr:col>3</xdr:col>
                    <xdr:colOff>495300</xdr:colOff>
                    <xdr:row>53</xdr:row>
                    <xdr:rowOff>38100</xdr:rowOff>
                  </to>
                </anchor>
              </controlPr>
            </control>
          </mc:Choice>
        </mc:AlternateContent>
        <mc:AlternateContent xmlns:mc="http://schemas.openxmlformats.org/markup-compatibility/2006">
          <mc:Choice Requires="x14">
            <control shapeId="103632" r:id="rId1235" name="Check Box 1232">
              <controlPr defaultSize="0" autoFill="0" autoLine="0" autoPict="0">
                <anchor moveWithCells="1">
                  <from>
                    <xdr:col>3</xdr:col>
                    <xdr:colOff>152400</xdr:colOff>
                    <xdr:row>53</xdr:row>
                    <xdr:rowOff>0</xdr:rowOff>
                  </from>
                  <to>
                    <xdr:col>3</xdr:col>
                    <xdr:colOff>485775</xdr:colOff>
                    <xdr:row>54</xdr:row>
                    <xdr:rowOff>38100</xdr:rowOff>
                  </to>
                </anchor>
              </controlPr>
            </control>
          </mc:Choice>
        </mc:AlternateContent>
        <mc:AlternateContent xmlns:mc="http://schemas.openxmlformats.org/markup-compatibility/2006">
          <mc:Choice Requires="x14">
            <control shapeId="103633" r:id="rId1236" name="Check Box 1233">
              <controlPr defaultSize="0" autoFill="0" autoLine="0" autoPict="0">
                <anchor moveWithCells="1">
                  <from>
                    <xdr:col>3</xdr:col>
                    <xdr:colOff>152400</xdr:colOff>
                    <xdr:row>54</xdr:row>
                    <xdr:rowOff>0</xdr:rowOff>
                  </from>
                  <to>
                    <xdr:col>3</xdr:col>
                    <xdr:colOff>495300</xdr:colOff>
                    <xdr:row>55</xdr:row>
                    <xdr:rowOff>38100</xdr:rowOff>
                  </to>
                </anchor>
              </controlPr>
            </control>
          </mc:Choice>
        </mc:AlternateContent>
        <mc:AlternateContent xmlns:mc="http://schemas.openxmlformats.org/markup-compatibility/2006">
          <mc:Choice Requires="x14">
            <control shapeId="103634" r:id="rId1237" name="Check Box 1234">
              <controlPr defaultSize="0" autoFill="0" autoLine="0" autoPict="0">
                <anchor moveWithCells="1">
                  <from>
                    <xdr:col>3</xdr:col>
                    <xdr:colOff>152400</xdr:colOff>
                    <xdr:row>55</xdr:row>
                    <xdr:rowOff>28575</xdr:rowOff>
                  </from>
                  <to>
                    <xdr:col>3</xdr:col>
                    <xdr:colOff>495300</xdr:colOff>
                    <xdr:row>56</xdr:row>
                    <xdr:rowOff>66675</xdr:rowOff>
                  </to>
                </anchor>
              </controlPr>
            </control>
          </mc:Choice>
        </mc:AlternateContent>
        <mc:AlternateContent xmlns:mc="http://schemas.openxmlformats.org/markup-compatibility/2006">
          <mc:Choice Requires="x14">
            <control shapeId="103635" r:id="rId1238" name="Check Box 1235">
              <controlPr defaultSize="0" autoFill="0" autoLine="0" autoPict="0">
                <anchor moveWithCells="1">
                  <from>
                    <xdr:col>3</xdr:col>
                    <xdr:colOff>152400</xdr:colOff>
                    <xdr:row>56</xdr:row>
                    <xdr:rowOff>28575</xdr:rowOff>
                  </from>
                  <to>
                    <xdr:col>3</xdr:col>
                    <xdr:colOff>495300</xdr:colOff>
                    <xdr:row>57</xdr:row>
                    <xdr:rowOff>38100</xdr:rowOff>
                  </to>
                </anchor>
              </controlPr>
            </control>
          </mc:Choice>
        </mc:AlternateContent>
        <mc:AlternateContent xmlns:mc="http://schemas.openxmlformats.org/markup-compatibility/2006">
          <mc:Choice Requires="x14">
            <control shapeId="103636" r:id="rId1239" name="Check Box 1236">
              <controlPr defaultSize="0" autoFill="0" autoLine="0" autoPict="0">
                <anchor moveWithCells="1">
                  <from>
                    <xdr:col>3</xdr:col>
                    <xdr:colOff>180975</xdr:colOff>
                    <xdr:row>57</xdr:row>
                    <xdr:rowOff>28575</xdr:rowOff>
                  </from>
                  <to>
                    <xdr:col>3</xdr:col>
                    <xdr:colOff>495300</xdr:colOff>
                    <xdr:row>58</xdr:row>
                    <xdr:rowOff>38100</xdr:rowOff>
                  </to>
                </anchor>
              </controlPr>
            </control>
          </mc:Choice>
        </mc:AlternateContent>
        <mc:AlternateContent xmlns:mc="http://schemas.openxmlformats.org/markup-compatibility/2006">
          <mc:Choice Requires="x14">
            <control shapeId="103637" r:id="rId1240" name="Check Box 1237">
              <controlPr defaultSize="0" autoFill="0" autoLine="0" autoPict="0">
                <anchor moveWithCells="1">
                  <from>
                    <xdr:col>3</xdr:col>
                    <xdr:colOff>152400</xdr:colOff>
                    <xdr:row>58</xdr:row>
                    <xdr:rowOff>28575</xdr:rowOff>
                  </from>
                  <to>
                    <xdr:col>3</xdr:col>
                    <xdr:colOff>495300</xdr:colOff>
                    <xdr:row>59</xdr:row>
                    <xdr:rowOff>38100</xdr:rowOff>
                  </to>
                </anchor>
              </controlPr>
            </control>
          </mc:Choice>
        </mc:AlternateContent>
        <mc:AlternateContent xmlns:mc="http://schemas.openxmlformats.org/markup-compatibility/2006">
          <mc:Choice Requires="x14">
            <control shapeId="103638" r:id="rId1241" name="Check Box 1238">
              <controlPr defaultSize="0" autoFill="0" autoLine="0" autoPict="0">
                <anchor moveWithCells="1">
                  <from>
                    <xdr:col>3</xdr:col>
                    <xdr:colOff>180975</xdr:colOff>
                    <xdr:row>59</xdr:row>
                    <xdr:rowOff>0</xdr:rowOff>
                  </from>
                  <to>
                    <xdr:col>3</xdr:col>
                    <xdr:colOff>495300</xdr:colOff>
                    <xdr:row>60</xdr:row>
                    <xdr:rowOff>38100</xdr:rowOff>
                  </to>
                </anchor>
              </controlPr>
            </control>
          </mc:Choice>
        </mc:AlternateContent>
        <mc:AlternateContent xmlns:mc="http://schemas.openxmlformats.org/markup-compatibility/2006">
          <mc:Choice Requires="x14">
            <control shapeId="103639" r:id="rId1242" name="Check Box 1239">
              <controlPr defaultSize="0" autoFill="0" autoLine="0" autoPict="0">
                <anchor moveWithCells="1">
                  <from>
                    <xdr:col>3</xdr:col>
                    <xdr:colOff>180975</xdr:colOff>
                    <xdr:row>60</xdr:row>
                    <xdr:rowOff>28575</xdr:rowOff>
                  </from>
                  <to>
                    <xdr:col>3</xdr:col>
                    <xdr:colOff>495300</xdr:colOff>
                    <xdr:row>61</xdr:row>
                    <xdr:rowOff>38100</xdr:rowOff>
                  </to>
                </anchor>
              </controlPr>
            </control>
          </mc:Choice>
        </mc:AlternateContent>
        <mc:AlternateContent xmlns:mc="http://schemas.openxmlformats.org/markup-compatibility/2006">
          <mc:Choice Requires="x14">
            <control shapeId="103640" r:id="rId1243" name="Check Box 1240">
              <controlPr defaultSize="0" autoFill="0" autoLine="0" autoPict="0">
                <anchor moveWithCells="1">
                  <from>
                    <xdr:col>3</xdr:col>
                    <xdr:colOff>180975</xdr:colOff>
                    <xdr:row>61</xdr:row>
                    <xdr:rowOff>28575</xdr:rowOff>
                  </from>
                  <to>
                    <xdr:col>3</xdr:col>
                    <xdr:colOff>495300</xdr:colOff>
                    <xdr:row>62</xdr:row>
                    <xdr:rowOff>66675</xdr:rowOff>
                  </to>
                </anchor>
              </controlPr>
            </control>
          </mc:Choice>
        </mc:AlternateContent>
        <mc:AlternateContent xmlns:mc="http://schemas.openxmlformats.org/markup-compatibility/2006">
          <mc:Choice Requires="x14">
            <control shapeId="103641" r:id="rId1244" name="Check Box 1241">
              <controlPr defaultSize="0" autoFill="0" autoLine="0" autoPict="0">
                <anchor moveWithCells="1">
                  <from>
                    <xdr:col>3</xdr:col>
                    <xdr:colOff>152400</xdr:colOff>
                    <xdr:row>62</xdr:row>
                    <xdr:rowOff>28575</xdr:rowOff>
                  </from>
                  <to>
                    <xdr:col>3</xdr:col>
                    <xdr:colOff>495300</xdr:colOff>
                    <xdr:row>63</xdr:row>
                    <xdr:rowOff>66675</xdr:rowOff>
                  </to>
                </anchor>
              </controlPr>
            </control>
          </mc:Choice>
        </mc:AlternateContent>
        <mc:AlternateContent xmlns:mc="http://schemas.openxmlformats.org/markup-compatibility/2006">
          <mc:Choice Requires="x14">
            <control shapeId="103642" r:id="rId1245" name="Check Box 1242">
              <controlPr defaultSize="0" autoFill="0" autoLine="0" autoPict="0">
                <anchor moveWithCells="1">
                  <from>
                    <xdr:col>3</xdr:col>
                    <xdr:colOff>152400</xdr:colOff>
                    <xdr:row>63</xdr:row>
                    <xdr:rowOff>28575</xdr:rowOff>
                  </from>
                  <to>
                    <xdr:col>3</xdr:col>
                    <xdr:colOff>495300</xdr:colOff>
                    <xdr:row>64</xdr:row>
                    <xdr:rowOff>66675</xdr:rowOff>
                  </to>
                </anchor>
              </controlPr>
            </control>
          </mc:Choice>
        </mc:AlternateContent>
        <mc:AlternateContent xmlns:mc="http://schemas.openxmlformats.org/markup-compatibility/2006">
          <mc:Choice Requires="x14">
            <control shapeId="103643" r:id="rId1246" name="Check Box 1243">
              <controlPr defaultSize="0" autoFill="0" autoLine="0" autoPict="0">
                <anchor moveWithCells="1">
                  <from>
                    <xdr:col>4</xdr:col>
                    <xdr:colOff>152400</xdr:colOff>
                    <xdr:row>52</xdr:row>
                    <xdr:rowOff>0</xdr:rowOff>
                  </from>
                  <to>
                    <xdr:col>4</xdr:col>
                    <xdr:colOff>495300</xdr:colOff>
                    <xdr:row>53</xdr:row>
                    <xdr:rowOff>38100</xdr:rowOff>
                  </to>
                </anchor>
              </controlPr>
            </control>
          </mc:Choice>
        </mc:AlternateContent>
        <mc:AlternateContent xmlns:mc="http://schemas.openxmlformats.org/markup-compatibility/2006">
          <mc:Choice Requires="x14">
            <control shapeId="103644" r:id="rId1247" name="Check Box 1244">
              <controlPr defaultSize="0" autoFill="0" autoLine="0" autoPict="0">
                <anchor moveWithCells="1">
                  <from>
                    <xdr:col>4</xdr:col>
                    <xdr:colOff>152400</xdr:colOff>
                    <xdr:row>53</xdr:row>
                    <xdr:rowOff>0</xdr:rowOff>
                  </from>
                  <to>
                    <xdr:col>4</xdr:col>
                    <xdr:colOff>485775</xdr:colOff>
                    <xdr:row>54</xdr:row>
                    <xdr:rowOff>38100</xdr:rowOff>
                  </to>
                </anchor>
              </controlPr>
            </control>
          </mc:Choice>
        </mc:AlternateContent>
        <mc:AlternateContent xmlns:mc="http://schemas.openxmlformats.org/markup-compatibility/2006">
          <mc:Choice Requires="x14">
            <control shapeId="103645" r:id="rId1248" name="Check Box 1245">
              <controlPr defaultSize="0" autoFill="0" autoLine="0" autoPict="0">
                <anchor moveWithCells="1">
                  <from>
                    <xdr:col>4</xdr:col>
                    <xdr:colOff>152400</xdr:colOff>
                    <xdr:row>54</xdr:row>
                    <xdr:rowOff>0</xdr:rowOff>
                  </from>
                  <to>
                    <xdr:col>4</xdr:col>
                    <xdr:colOff>495300</xdr:colOff>
                    <xdr:row>55</xdr:row>
                    <xdr:rowOff>38100</xdr:rowOff>
                  </to>
                </anchor>
              </controlPr>
            </control>
          </mc:Choice>
        </mc:AlternateContent>
        <mc:AlternateContent xmlns:mc="http://schemas.openxmlformats.org/markup-compatibility/2006">
          <mc:Choice Requires="x14">
            <control shapeId="103646" r:id="rId1249" name="Check Box 1246">
              <controlPr defaultSize="0" autoFill="0" autoLine="0" autoPict="0">
                <anchor moveWithCells="1">
                  <from>
                    <xdr:col>4</xdr:col>
                    <xdr:colOff>152400</xdr:colOff>
                    <xdr:row>55</xdr:row>
                    <xdr:rowOff>28575</xdr:rowOff>
                  </from>
                  <to>
                    <xdr:col>4</xdr:col>
                    <xdr:colOff>495300</xdr:colOff>
                    <xdr:row>56</xdr:row>
                    <xdr:rowOff>66675</xdr:rowOff>
                  </to>
                </anchor>
              </controlPr>
            </control>
          </mc:Choice>
        </mc:AlternateContent>
        <mc:AlternateContent xmlns:mc="http://schemas.openxmlformats.org/markup-compatibility/2006">
          <mc:Choice Requires="x14">
            <control shapeId="103647" r:id="rId1250" name="Check Box 1247">
              <controlPr defaultSize="0" autoFill="0" autoLine="0" autoPict="0">
                <anchor moveWithCells="1">
                  <from>
                    <xdr:col>4</xdr:col>
                    <xdr:colOff>152400</xdr:colOff>
                    <xdr:row>56</xdr:row>
                    <xdr:rowOff>28575</xdr:rowOff>
                  </from>
                  <to>
                    <xdr:col>4</xdr:col>
                    <xdr:colOff>495300</xdr:colOff>
                    <xdr:row>57</xdr:row>
                    <xdr:rowOff>38100</xdr:rowOff>
                  </to>
                </anchor>
              </controlPr>
            </control>
          </mc:Choice>
        </mc:AlternateContent>
        <mc:AlternateContent xmlns:mc="http://schemas.openxmlformats.org/markup-compatibility/2006">
          <mc:Choice Requires="x14">
            <control shapeId="103648" r:id="rId1251" name="Check Box 1248">
              <controlPr defaultSize="0" autoFill="0" autoLine="0" autoPict="0">
                <anchor moveWithCells="1">
                  <from>
                    <xdr:col>4</xdr:col>
                    <xdr:colOff>180975</xdr:colOff>
                    <xdr:row>57</xdr:row>
                    <xdr:rowOff>28575</xdr:rowOff>
                  </from>
                  <to>
                    <xdr:col>4</xdr:col>
                    <xdr:colOff>495300</xdr:colOff>
                    <xdr:row>58</xdr:row>
                    <xdr:rowOff>38100</xdr:rowOff>
                  </to>
                </anchor>
              </controlPr>
            </control>
          </mc:Choice>
        </mc:AlternateContent>
        <mc:AlternateContent xmlns:mc="http://schemas.openxmlformats.org/markup-compatibility/2006">
          <mc:Choice Requires="x14">
            <control shapeId="103649" r:id="rId1252" name="Check Box 1249">
              <controlPr defaultSize="0" autoFill="0" autoLine="0" autoPict="0">
                <anchor moveWithCells="1">
                  <from>
                    <xdr:col>4</xdr:col>
                    <xdr:colOff>152400</xdr:colOff>
                    <xdr:row>58</xdr:row>
                    <xdr:rowOff>28575</xdr:rowOff>
                  </from>
                  <to>
                    <xdr:col>4</xdr:col>
                    <xdr:colOff>495300</xdr:colOff>
                    <xdr:row>59</xdr:row>
                    <xdr:rowOff>38100</xdr:rowOff>
                  </to>
                </anchor>
              </controlPr>
            </control>
          </mc:Choice>
        </mc:AlternateContent>
        <mc:AlternateContent xmlns:mc="http://schemas.openxmlformats.org/markup-compatibility/2006">
          <mc:Choice Requires="x14">
            <control shapeId="103650" r:id="rId1253" name="Check Box 1250">
              <controlPr defaultSize="0" autoFill="0" autoLine="0" autoPict="0">
                <anchor moveWithCells="1">
                  <from>
                    <xdr:col>4</xdr:col>
                    <xdr:colOff>180975</xdr:colOff>
                    <xdr:row>59</xdr:row>
                    <xdr:rowOff>0</xdr:rowOff>
                  </from>
                  <to>
                    <xdr:col>4</xdr:col>
                    <xdr:colOff>495300</xdr:colOff>
                    <xdr:row>60</xdr:row>
                    <xdr:rowOff>38100</xdr:rowOff>
                  </to>
                </anchor>
              </controlPr>
            </control>
          </mc:Choice>
        </mc:AlternateContent>
        <mc:AlternateContent xmlns:mc="http://schemas.openxmlformats.org/markup-compatibility/2006">
          <mc:Choice Requires="x14">
            <control shapeId="103651" r:id="rId1254" name="Check Box 1251">
              <controlPr defaultSize="0" autoFill="0" autoLine="0" autoPict="0">
                <anchor moveWithCells="1">
                  <from>
                    <xdr:col>4</xdr:col>
                    <xdr:colOff>180975</xdr:colOff>
                    <xdr:row>60</xdr:row>
                    <xdr:rowOff>28575</xdr:rowOff>
                  </from>
                  <to>
                    <xdr:col>4</xdr:col>
                    <xdr:colOff>495300</xdr:colOff>
                    <xdr:row>61</xdr:row>
                    <xdr:rowOff>38100</xdr:rowOff>
                  </to>
                </anchor>
              </controlPr>
            </control>
          </mc:Choice>
        </mc:AlternateContent>
        <mc:AlternateContent xmlns:mc="http://schemas.openxmlformats.org/markup-compatibility/2006">
          <mc:Choice Requires="x14">
            <control shapeId="103652" r:id="rId1255" name="Check Box 1252">
              <controlPr defaultSize="0" autoFill="0" autoLine="0" autoPict="0">
                <anchor moveWithCells="1">
                  <from>
                    <xdr:col>4</xdr:col>
                    <xdr:colOff>180975</xdr:colOff>
                    <xdr:row>61</xdr:row>
                    <xdr:rowOff>28575</xdr:rowOff>
                  </from>
                  <to>
                    <xdr:col>4</xdr:col>
                    <xdr:colOff>495300</xdr:colOff>
                    <xdr:row>62</xdr:row>
                    <xdr:rowOff>66675</xdr:rowOff>
                  </to>
                </anchor>
              </controlPr>
            </control>
          </mc:Choice>
        </mc:AlternateContent>
        <mc:AlternateContent xmlns:mc="http://schemas.openxmlformats.org/markup-compatibility/2006">
          <mc:Choice Requires="x14">
            <control shapeId="103653" r:id="rId1256" name="Check Box 1253">
              <controlPr defaultSize="0" autoFill="0" autoLine="0" autoPict="0">
                <anchor moveWithCells="1">
                  <from>
                    <xdr:col>4</xdr:col>
                    <xdr:colOff>152400</xdr:colOff>
                    <xdr:row>62</xdr:row>
                    <xdr:rowOff>28575</xdr:rowOff>
                  </from>
                  <to>
                    <xdr:col>4</xdr:col>
                    <xdr:colOff>495300</xdr:colOff>
                    <xdr:row>63</xdr:row>
                    <xdr:rowOff>66675</xdr:rowOff>
                  </to>
                </anchor>
              </controlPr>
            </control>
          </mc:Choice>
        </mc:AlternateContent>
        <mc:AlternateContent xmlns:mc="http://schemas.openxmlformats.org/markup-compatibility/2006">
          <mc:Choice Requires="x14">
            <control shapeId="103654" r:id="rId1257" name="Check Box 1254">
              <controlPr defaultSize="0" autoFill="0" autoLine="0" autoPict="0">
                <anchor moveWithCells="1">
                  <from>
                    <xdr:col>4</xdr:col>
                    <xdr:colOff>152400</xdr:colOff>
                    <xdr:row>63</xdr:row>
                    <xdr:rowOff>28575</xdr:rowOff>
                  </from>
                  <to>
                    <xdr:col>4</xdr:col>
                    <xdr:colOff>495300</xdr:colOff>
                    <xdr:row>64</xdr:row>
                    <xdr:rowOff>66675</xdr:rowOff>
                  </to>
                </anchor>
              </controlPr>
            </control>
          </mc:Choice>
        </mc:AlternateContent>
        <mc:AlternateContent xmlns:mc="http://schemas.openxmlformats.org/markup-compatibility/2006">
          <mc:Choice Requires="x14">
            <control shapeId="103655" r:id="rId1258" name="Check Box 1255">
              <controlPr defaultSize="0" autoFill="0" autoLine="0" autoPict="0">
                <anchor moveWithCells="1">
                  <from>
                    <xdr:col>6</xdr:col>
                    <xdr:colOff>152400</xdr:colOff>
                    <xdr:row>63</xdr:row>
                    <xdr:rowOff>28575</xdr:rowOff>
                  </from>
                  <to>
                    <xdr:col>6</xdr:col>
                    <xdr:colOff>495300</xdr:colOff>
                    <xdr:row>64</xdr:row>
                    <xdr:rowOff>66675</xdr:rowOff>
                  </to>
                </anchor>
              </controlPr>
            </control>
          </mc:Choice>
        </mc:AlternateContent>
        <mc:AlternateContent xmlns:mc="http://schemas.openxmlformats.org/markup-compatibility/2006">
          <mc:Choice Requires="x14">
            <control shapeId="103656" r:id="rId1259" name="Check Box 1256">
              <controlPr defaultSize="0" autoFill="0" autoLine="0" autoPict="0">
                <anchor moveWithCells="1">
                  <from>
                    <xdr:col>6</xdr:col>
                    <xdr:colOff>152400</xdr:colOff>
                    <xdr:row>64</xdr:row>
                    <xdr:rowOff>28575</xdr:rowOff>
                  </from>
                  <to>
                    <xdr:col>6</xdr:col>
                    <xdr:colOff>495300</xdr:colOff>
                    <xdr:row>65</xdr:row>
                    <xdr:rowOff>38100</xdr:rowOff>
                  </to>
                </anchor>
              </controlPr>
            </control>
          </mc:Choice>
        </mc:AlternateContent>
        <mc:AlternateContent xmlns:mc="http://schemas.openxmlformats.org/markup-compatibility/2006">
          <mc:Choice Requires="x14">
            <control shapeId="103657" r:id="rId1260" name="Check Box 1257">
              <controlPr defaultSize="0" autoFill="0" autoLine="0" autoPict="0">
                <anchor moveWithCells="1">
                  <from>
                    <xdr:col>6</xdr:col>
                    <xdr:colOff>152400</xdr:colOff>
                    <xdr:row>65</xdr:row>
                    <xdr:rowOff>28575</xdr:rowOff>
                  </from>
                  <to>
                    <xdr:col>6</xdr:col>
                    <xdr:colOff>495300</xdr:colOff>
                    <xdr:row>66</xdr:row>
                    <xdr:rowOff>38100</xdr:rowOff>
                  </to>
                </anchor>
              </controlPr>
            </control>
          </mc:Choice>
        </mc:AlternateContent>
        <mc:AlternateContent xmlns:mc="http://schemas.openxmlformats.org/markup-compatibility/2006">
          <mc:Choice Requires="x14">
            <control shapeId="103658" r:id="rId1261" name="Check Box 1258">
              <controlPr defaultSize="0" autoFill="0" autoLine="0" autoPict="0">
                <anchor moveWithCells="1">
                  <from>
                    <xdr:col>7</xdr:col>
                    <xdr:colOff>152400</xdr:colOff>
                    <xdr:row>63</xdr:row>
                    <xdr:rowOff>28575</xdr:rowOff>
                  </from>
                  <to>
                    <xdr:col>7</xdr:col>
                    <xdr:colOff>495300</xdr:colOff>
                    <xdr:row>64</xdr:row>
                    <xdr:rowOff>38100</xdr:rowOff>
                  </to>
                </anchor>
              </controlPr>
            </control>
          </mc:Choice>
        </mc:AlternateContent>
        <mc:AlternateContent xmlns:mc="http://schemas.openxmlformats.org/markup-compatibility/2006">
          <mc:Choice Requires="x14">
            <control shapeId="103659" r:id="rId1262" name="Check Box 1259">
              <controlPr defaultSize="0" autoFill="0" autoLine="0" autoPict="0">
                <anchor moveWithCells="1">
                  <from>
                    <xdr:col>7</xdr:col>
                    <xdr:colOff>152400</xdr:colOff>
                    <xdr:row>64</xdr:row>
                    <xdr:rowOff>28575</xdr:rowOff>
                  </from>
                  <to>
                    <xdr:col>7</xdr:col>
                    <xdr:colOff>495300</xdr:colOff>
                    <xdr:row>65</xdr:row>
                    <xdr:rowOff>38100</xdr:rowOff>
                  </to>
                </anchor>
              </controlPr>
            </control>
          </mc:Choice>
        </mc:AlternateContent>
        <mc:AlternateContent xmlns:mc="http://schemas.openxmlformats.org/markup-compatibility/2006">
          <mc:Choice Requires="x14">
            <control shapeId="103660" r:id="rId1263" name="Check Box 1260">
              <controlPr defaultSize="0" autoFill="0" autoLine="0" autoPict="0">
                <anchor moveWithCells="1">
                  <from>
                    <xdr:col>7</xdr:col>
                    <xdr:colOff>152400</xdr:colOff>
                    <xdr:row>65</xdr:row>
                    <xdr:rowOff>28575</xdr:rowOff>
                  </from>
                  <to>
                    <xdr:col>7</xdr:col>
                    <xdr:colOff>495300</xdr:colOff>
                    <xdr:row>66</xdr:row>
                    <xdr:rowOff>38100</xdr:rowOff>
                  </to>
                </anchor>
              </controlPr>
            </control>
          </mc:Choice>
        </mc:AlternateContent>
        <mc:AlternateContent xmlns:mc="http://schemas.openxmlformats.org/markup-compatibility/2006">
          <mc:Choice Requires="x14">
            <control shapeId="103661" r:id="rId1264" name="Check Box 1261">
              <controlPr defaultSize="0" autoFill="0" autoLine="0" autoPict="0">
                <anchor moveWithCells="1">
                  <from>
                    <xdr:col>8</xdr:col>
                    <xdr:colOff>152400</xdr:colOff>
                    <xdr:row>63</xdr:row>
                    <xdr:rowOff>28575</xdr:rowOff>
                  </from>
                  <to>
                    <xdr:col>8</xdr:col>
                    <xdr:colOff>495300</xdr:colOff>
                    <xdr:row>64</xdr:row>
                    <xdr:rowOff>38100</xdr:rowOff>
                  </to>
                </anchor>
              </controlPr>
            </control>
          </mc:Choice>
        </mc:AlternateContent>
        <mc:AlternateContent xmlns:mc="http://schemas.openxmlformats.org/markup-compatibility/2006">
          <mc:Choice Requires="x14">
            <control shapeId="103662" r:id="rId1265" name="Check Box 1262">
              <controlPr defaultSize="0" autoFill="0" autoLine="0" autoPict="0">
                <anchor moveWithCells="1">
                  <from>
                    <xdr:col>8</xdr:col>
                    <xdr:colOff>152400</xdr:colOff>
                    <xdr:row>64</xdr:row>
                    <xdr:rowOff>28575</xdr:rowOff>
                  </from>
                  <to>
                    <xdr:col>8</xdr:col>
                    <xdr:colOff>495300</xdr:colOff>
                    <xdr:row>65</xdr:row>
                    <xdr:rowOff>38100</xdr:rowOff>
                  </to>
                </anchor>
              </controlPr>
            </control>
          </mc:Choice>
        </mc:AlternateContent>
        <mc:AlternateContent xmlns:mc="http://schemas.openxmlformats.org/markup-compatibility/2006">
          <mc:Choice Requires="x14">
            <control shapeId="103663" r:id="rId1266" name="Check Box 1263">
              <controlPr defaultSize="0" autoFill="0" autoLine="0" autoPict="0">
                <anchor moveWithCells="1">
                  <from>
                    <xdr:col>8</xdr:col>
                    <xdr:colOff>152400</xdr:colOff>
                    <xdr:row>65</xdr:row>
                    <xdr:rowOff>28575</xdr:rowOff>
                  </from>
                  <to>
                    <xdr:col>8</xdr:col>
                    <xdr:colOff>495300</xdr:colOff>
                    <xdr:row>66</xdr:row>
                    <xdr:rowOff>38100</xdr:rowOff>
                  </to>
                </anchor>
              </controlPr>
            </control>
          </mc:Choice>
        </mc:AlternateContent>
        <mc:AlternateContent xmlns:mc="http://schemas.openxmlformats.org/markup-compatibility/2006">
          <mc:Choice Requires="x14">
            <control shapeId="103664" r:id="rId1267" name="Check Box 1264">
              <controlPr defaultSize="0" autoFill="0" autoLine="0" autoPict="0">
                <anchor moveWithCells="1">
                  <from>
                    <xdr:col>9</xdr:col>
                    <xdr:colOff>152400</xdr:colOff>
                    <xdr:row>63</xdr:row>
                    <xdr:rowOff>28575</xdr:rowOff>
                  </from>
                  <to>
                    <xdr:col>9</xdr:col>
                    <xdr:colOff>495300</xdr:colOff>
                    <xdr:row>64</xdr:row>
                    <xdr:rowOff>38100</xdr:rowOff>
                  </to>
                </anchor>
              </controlPr>
            </control>
          </mc:Choice>
        </mc:AlternateContent>
        <mc:AlternateContent xmlns:mc="http://schemas.openxmlformats.org/markup-compatibility/2006">
          <mc:Choice Requires="x14">
            <control shapeId="103665" r:id="rId1268" name="Check Box 1265">
              <controlPr defaultSize="0" autoFill="0" autoLine="0" autoPict="0">
                <anchor moveWithCells="1">
                  <from>
                    <xdr:col>9</xdr:col>
                    <xdr:colOff>152400</xdr:colOff>
                    <xdr:row>64</xdr:row>
                    <xdr:rowOff>28575</xdr:rowOff>
                  </from>
                  <to>
                    <xdr:col>9</xdr:col>
                    <xdr:colOff>495300</xdr:colOff>
                    <xdr:row>65</xdr:row>
                    <xdr:rowOff>38100</xdr:rowOff>
                  </to>
                </anchor>
              </controlPr>
            </control>
          </mc:Choice>
        </mc:AlternateContent>
        <mc:AlternateContent xmlns:mc="http://schemas.openxmlformats.org/markup-compatibility/2006">
          <mc:Choice Requires="x14">
            <control shapeId="103666" r:id="rId1269" name="Check Box 1266">
              <controlPr defaultSize="0" autoFill="0" autoLine="0" autoPict="0">
                <anchor moveWithCells="1">
                  <from>
                    <xdr:col>9</xdr:col>
                    <xdr:colOff>152400</xdr:colOff>
                    <xdr:row>65</xdr:row>
                    <xdr:rowOff>28575</xdr:rowOff>
                  </from>
                  <to>
                    <xdr:col>9</xdr:col>
                    <xdr:colOff>495300</xdr:colOff>
                    <xdr:row>66</xdr:row>
                    <xdr:rowOff>38100</xdr:rowOff>
                  </to>
                </anchor>
              </controlPr>
            </control>
          </mc:Choice>
        </mc:AlternateContent>
        <mc:AlternateContent xmlns:mc="http://schemas.openxmlformats.org/markup-compatibility/2006">
          <mc:Choice Requires="x14">
            <control shapeId="103667" r:id="rId1270" name="Check Box 1267">
              <controlPr defaultSize="0" autoFill="0" autoLine="0" autoPict="0">
                <anchor moveWithCells="1">
                  <from>
                    <xdr:col>10</xdr:col>
                    <xdr:colOff>152400</xdr:colOff>
                    <xdr:row>63</xdr:row>
                    <xdr:rowOff>28575</xdr:rowOff>
                  </from>
                  <to>
                    <xdr:col>10</xdr:col>
                    <xdr:colOff>495300</xdr:colOff>
                    <xdr:row>64</xdr:row>
                    <xdr:rowOff>38100</xdr:rowOff>
                  </to>
                </anchor>
              </controlPr>
            </control>
          </mc:Choice>
        </mc:AlternateContent>
        <mc:AlternateContent xmlns:mc="http://schemas.openxmlformats.org/markup-compatibility/2006">
          <mc:Choice Requires="x14">
            <control shapeId="103668" r:id="rId1271" name="Check Box 1268">
              <controlPr defaultSize="0" autoFill="0" autoLine="0" autoPict="0">
                <anchor moveWithCells="1">
                  <from>
                    <xdr:col>10</xdr:col>
                    <xdr:colOff>152400</xdr:colOff>
                    <xdr:row>64</xdr:row>
                    <xdr:rowOff>28575</xdr:rowOff>
                  </from>
                  <to>
                    <xdr:col>10</xdr:col>
                    <xdr:colOff>495300</xdr:colOff>
                    <xdr:row>65</xdr:row>
                    <xdr:rowOff>38100</xdr:rowOff>
                  </to>
                </anchor>
              </controlPr>
            </control>
          </mc:Choice>
        </mc:AlternateContent>
        <mc:AlternateContent xmlns:mc="http://schemas.openxmlformats.org/markup-compatibility/2006">
          <mc:Choice Requires="x14">
            <control shapeId="103669" r:id="rId1272" name="Check Box 1269">
              <controlPr defaultSize="0" autoFill="0" autoLine="0" autoPict="0">
                <anchor moveWithCells="1">
                  <from>
                    <xdr:col>10</xdr:col>
                    <xdr:colOff>152400</xdr:colOff>
                    <xdr:row>65</xdr:row>
                    <xdr:rowOff>28575</xdr:rowOff>
                  </from>
                  <to>
                    <xdr:col>10</xdr:col>
                    <xdr:colOff>495300</xdr:colOff>
                    <xdr:row>66</xdr:row>
                    <xdr:rowOff>38100</xdr:rowOff>
                  </to>
                </anchor>
              </controlPr>
            </control>
          </mc:Choice>
        </mc:AlternateContent>
        <mc:AlternateContent xmlns:mc="http://schemas.openxmlformats.org/markup-compatibility/2006">
          <mc:Choice Requires="x14">
            <control shapeId="103670" r:id="rId1273" name="Check Box 1270">
              <controlPr defaultSize="0" autoFill="0" autoLine="0" autoPict="0">
                <anchor moveWithCells="1">
                  <from>
                    <xdr:col>11</xdr:col>
                    <xdr:colOff>152400</xdr:colOff>
                    <xdr:row>63</xdr:row>
                    <xdr:rowOff>28575</xdr:rowOff>
                  </from>
                  <to>
                    <xdr:col>11</xdr:col>
                    <xdr:colOff>495300</xdr:colOff>
                    <xdr:row>64</xdr:row>
                    <xdr:rowOff>38100</xdr:rowOff>
                  </to>
                </anchor>
              </controlPr>
            </control>
          </mc:Choice>
        </mc:AlternateContent>
        <mc:AlternateContent xmlns:mc="http://schemas.openxmlformats.org/markup-compatibility/2006">
          <mc:Choice Requires="x14">
            <control shapeId="103671" r:id="rId1274" name="Check Box 1271">
              <controlPr defaultSize="0" autoFill="0" autoLine="0" autoPict="0">
                <anchor moveWithCells="1">
                  <from>
                    <xdr:col>11</xdr:col>
                    <xdr:colOff>152400</xdr:colOff>
                    <xdr:row>64</xdr:row>
                    <xdr:rowOff>28575</xdr:rowOff>
                  </from>
                  <to>
                    <xdr:col>11</xdr:col>
                    <xdr:colOff>495300</xdr:colOff>
                    <xdr:row>65</xdr:row>
                    <xdr:rowOff>38100</xdr:rowOff>
                  </to>
                </anchor>
              </controlPr>
            </control>
          </mc:Choice>
        </mc:AlternateContent>
        <mc:AlternateContent xmlns:mc="http://schemas.openxmlformats.org/markup-compatibility/2006">
          <mc:Choice Requires="x14">
            <control shapeId="103672" r:id="rId1275" name="Check Box 1272">
              <controlPr defaultSize="0" autoFill="0" autoLine="0" autoPict="0">
                <anchor moveWithCells="1">
                  <from>
                    <xdr:col>11</xdr:col>
                    <xdr:colOff>152400</xdr:colOff>
                    <xdr:row>65</xdr:row>
                    <xdr:rowOff>28575</xdr:rowOff>
                  </from>
                  <to>
                    <xdr:col>11</xdr:col>
                    <xdr:colOff>495300</xdr:colOff>
                    <xdr:row>66</xdr:row>
                    <xdr:rowOff>38100</xdr:rowOff>
                  </to>
                </anchor>
              </controlPr>
            </control>
          </mc:Choice>
        </mc:AlternateContent>
        <mc:AlternateContent xmlns:mc="http://schemas.openxmlformats.org/markup-compatibility/2006">
          <mc:Choice Requires="x14">
            <control shapeId="103673" r:id="rId1276" name="Check Box 1273">
              <controlPr defaultSize="0" autoFill="0" autoLine="0" autoPict="0">
                <anchor moveWithCells="1">
                  <from>
                    <xdr:col>12</xdr:col>
                    <xdr:colOff>152400</xdr:colOff>
                    <xdr:row>63</xdr:row>
                    <xdr:rowOff>28575</xdr:rowOff>
                  </from>
                  <to>
                    <xdr:col>12</xdr:col>
                    <xdr:colOff>495300</xdr:colOff>
                    <xdr:row>64</xdr:row>
                    <xdr:rowOff>38100</xdr:rowOff>
                  </to>
                </anchor>
              </controlPr>
            </control>
          </mc:Choice>
        </mc:AlternateContent>
        <mc:AlternateContent xmlns:mc="http://schemas.openxmlformats.org/markup-compatibility/2006">
          <mc:Choice Requires="x14">
            <control shapeId="103674" r:id="rId1277" name="Check Box 1274">
              <controlPr defaultSize="0" autoFill="0" autoLine="0" autoPict="0">
                <anchor moveWithCells="1">
                  <from>
                    <xdr:col>12</xdr:col>
                    <xdr:colOff>152400</xdr:colOff>
                    <xdr:row>64</xdr:row>
                    <xdr:rowOff>28575</xdr:rowOff>
                  </from>
                  <to>
                    <xdr:col>12</xdr:col>
                    <xdr:colOff>495300</xdr:colOff>
                    <xdr:row>65</xdr:row>
                    <xdr:rowOff>38100</xdr:rowOff>
                  </to>
                </anchor>
              </controlPr>
            </control>
          </mc:Choice>
        </mc:AlternateContent>
        <mc:AlternateContent xmlns:mc="http://schemas.openxmlformats.org/markup-compatibility/2006">
          <mc:Choice Requires="x14">
            <control shapeId="103675" r:id="rId1278" name="Check Box 1275">
              <controlPr defaultSize="0" autoFill="0" autoLine="0" autoPict="0">
                <anchor moveWithCells="1">
                  <from>
                    <xdr:col>12</xdr:col>
                    <xdr:colOff>152400</xdr:colOff>
                    <xdr:row>65</xdr:row>
                    <xdr:rowOff>28575</xdr:rowOff>
                  </from>
                  <to>
                    <xdr:col>12</xdr:col>
                    <xdr:colOff>495300</xdr:colOff>
                    <xdr:row>66</xdr:row>
                    <xdr:rowOff>38100</xdr:rowOff>
                  </to>
                </anchor>
              </controlPr>
            </control>
          </mc:Choice>
        </mc:AlternateContent>
        <mc:AlternateContent xmlns:mc="http://schemas.openxmlformats.org/markup-compatibility/2006">
          <mc:Choice Requires="x14">
            <control shapeId="103676" r:id="rId1279" name="Check Box 1276">
              <controlPr defaultSize="0" autoFill="0" autoLine="0" autoPict="0">
                <anchor moveWithCells="1">
                  <from>
                    <xdr:col>13</xdr:col>
                    <xdr:colOff>152400</xdr:colOff>
                    <xdr:row>63</xdr:row>
                    <xdr:rowOff>28575</xdr:rowOff>
                  </from>
                  <to>
                    <xdr:col>13</xdr:col>
                    <xdr:colOff>495300</xdr:colOff>
                    <xdr:row>64</xdr:row>
                    <xdr:rowOff>38100</xdr:rowOff>
                  </to>
                </anchor>
              </controlPr>
            </control>
          </mc:Choice>
        </mc:AlternateContent>
        <mc:AlternateContent xmlns:mc="http://schemas.openxmlformats.org/markup-compatibility/2006">
          <mc:Choice Requires="x14">
            <control shapeId="103677" r:id="rId1280" name="Check Box 1277">
              <controlPr defaultSize="0" autoFill="0" autoLine="0" autoPict="0">
                <anchor moveWithCells="1">
                  <from>
                    <xdr:col>13</xdr:col>
                    <xdr:colOff>152400</xdr:colOff>
                    <xdr:row>64</xdr:row>
                    <xdr:rowOff>28575</xdr:rowOff>
                  </from>
                  <to>
                    <xdr:col>13</xdr:col>
                    <xdr:colOff>495300</xdr:colOff>
                    <xdr:row>65</xdr:row>
                    <xdr:rowOff>38100</xdr:rowOff>
                  </to>
                </anchor>
              </controlPr>
            </control>
          </mc:Choice>
        </mc:AlternateContent>
        <mc:AlternateContent xmlns:mc="http://schemas.openxmlformats.org/markup-compatibility/2006">
          <mc:Choice Requires="x14">
            <control shapeId="103678" r:id="rId1281" name="Check Box 1278">
              <controlPr defaultSize="0" autoFill="0" autoLine="0" autoPict="0">
                <anchor moveWithCells="1">
                  <from>
                    <xdr:col>13</xdr:col>
                    <xdr:colOff>152400</xdr:colOff>
                    <xdr:row>65</xdr:row>
                    <xdr:rowOff>28575</xdr:rowOff>
                  </from>
                  <to>
                    <xdr:col>13</xdr:col>
                    <xdr:colOff>495300</xdr:colOff>
                    <xdr:row>66</xdr:row>
                    <xdr:rowOff>38100</xdr:rowOff>
                  </to>
                </anchor>
              </controlPr>
            </control>
          </mc:Choice>
        </mc:AlternateContent>
        <mc:AlternateContent xmlns:mc="http://schemas.openxmlformats.org/markup-compatibility/2006">
          <mc:Choice Requires="x14">
            <control shapeId="103679" r:id="rId1282" name="Check Box 1279">
              <controlPr defaultSize="0" autoFill="0" autoLine="0" autoPict="0">
                <anchor moveWithCells="1">
                  <from>
                    <xdr:col>14</xdr:col>
                    <xdr:colOff>152400</xdr:colOff>
                    <xdr:row>63</xdr:row>
                    <xdr:rowOff>28575</xdr:rowOff>
                  </from>
                  <to>
                    <xdr:col>14</xdr:col>
                    <xdr:colOff>495300</xdr:colOff>
                    <xdr:row>64</xdr:row>
                    <xdr:rowOff>38100</xdr:rowOff>
                  </to>
                </anchor>
              </controlPr>
            </control>
          </mc:Choice>
        </mc:AlternateContent>
        <mc:AlternateContent xmlns:mc="http://schemas.openxmlformats.org/markup-compatibility/2006">
          <mc:Choice Requires="x14">
            <control shapeId="103680" r:id="rId1283" name="Check Box 1280">
              <controlPr defaultSize="0" autoFill="0" autoLine="0" autoPict="0">
                <anchor moveWithCells="1">
                  <from>
                    <xdr:col>14</xdr:col>
                    <xdr:colOff>152400</xdr:colOff>
                    <xdr:row>64</xdr:row>
                    <xdr:rowOff>28575</xdr:rowOff>
                  </from>
                  <to>
                    <xdr:col>14</xdr:col>
                    <xdr:colOff>495300</xdr:colOff>
                    <xdr:row>65</xdr:row>
                    <xdr:rowOff>38100</xdr:rowOff>
                  </to>
                </anchor>
              </controlPr>
            </control>
          </mc:Choice>
        </mc:AlternateContent>
        <mc:AlternateContent xmlns:mc="http://schemas.openxmlformats.org/markup-compatibility/2006">
          <mc:Choice Requires="x14">
            <control shapeId="103681" r:id="rId1284" name="Check Box 1281">
              <controlPr defaultSize="0" autoFill="0" autoLine="0" autoPict="0">
                <anchor moveWithCells="1">
                  <from>
                    <xdr:col>14</xdr:col>
                    <xdr:colOff>152400</xdr:colOff>
                    <xdr:row>65</xdr:row>
                    <xdr:rowOff>28575</xdr:rowOff>
                  </from>
                  <to>
                    <xdr:col>14</xdr:col>
                    <xdr:colOff>495300</xdr:colOff>
                    <xdr:row>66</xdr:row>
                    <xdr:rowOff>38100</xdr:rowOff>
                  </to>
                </anchor>
              </controlPr>
            </control>
          </mc:Choice>
        </mc:AlternateContent>
        <mc:AlternateContent xmlns:mc="http://schemas.openxmlformats.org/markup-compatibility/2006">
          <mc:Choice Requires="x14">
            <control shapeId="103682" r:id="rId1285" name="Check Box 1282">
              <controlPr defaultSize="0" autoFill="0" autoLine="0" autoPict="0">
                <anchor moveWithCells="1">
                  <from>
                    <xdr:col>15</xdr:col>
                    <xdr:colOff>152400</xdr:colOff>
                    <xdr:row>63</xdr:row>
                    <xdr:rowOff>28575</xdr:rowOff>
                  </from>
                  <to>
                    <xdr:col>15</xdr:col>
                    <xdr:colOff>495300</xdr:colOff>
                    <xdr:row>64</xdr:row>
                    <xdr:rowOff>38100</xdr:rowOff>
                  </to>
                </anchor>
              </controlPr>
            </control>
          </mc:Choice>
        </mc:AlternateContent>
        <mc:AlternateContent xmlns:mc="http://schemas.openxmlformats.org/markup-compatibility/2006">
          <mc:Choice Requires="x14">
            <control shapeId="103683" r:id="rId1286" name="Check Box 1283">
              <controlPr defaultSize="0" autoFill="0" autoLine="0" autoPict="0">
                <anchor moveWithCells="1">
                  <from>
                    <xdr:col>15</xdr:col>
                    <xdr:colOff>152400</xdr:colOff>
                    <xdr:row>64</xdr:row>
                    <xdr:rowOff>28575</xdr:rowOff>
                  </from>
                  <to>
                    <xdr:col>15</xdr:col>
                    <xdr:colOff>495300</xdr:colOff>
                    <xdr:row>65</xdr:row>
                    <xdr:rowOff>38100</xdr:rowOff>
                  </to>
                </anchor>
              </controlPr>
            </control>
          </mc:Choice>
        </mc:AlternateContent>
        <mc:AlternateContent xmlns:mc="http://schemas.openxmlformats.org/markup-compatibility/2006">
          <mc:Choice Requires="x14">
            <control shapeId="103684" r:id="rId1287" name="Check Box 1284">
              <controlPr defaultSize="0" autoFill="0" autoLine="0" autoPict="0">
                <anchor moveWithCells="1">
                  <from>
                    <xdr:col>15</xdr:col>
                    <xdr:colOff>152400</xdr:colOff>
                    <xdr:row>65</xdr:row>
                    <xdr:rowOff>28575</xdr:rowOff>
                  </from>
                  <to>
                    <xdr:col>15</xdr:col>
                    <xdr:colOff>495300</xdr:colOff>
                    <xdr:row>66</xdr:row>
                    <xdr:rowOff>38100</xdr:rowOff>
                  </to>
                </anchor>
              </controlPr>
            </control>
          </mc:Choice>
        </mc:AlternateContent>
        <mc:AlternateContent xmlns:mc="http://schemas.openxmlformats.org/markup-compatibility/2006">
          <mc:Choice Requires="x14">
            <control shapeId="103685" r:id="rId1288" name="Check Box 1285">
              <controlPr defaultSize="0" autoFill="0" autoLine="0" autoPict="0">
                <anchor moveWithCells="1">
                  <from>
                    <xdr:col>16</xdr:col>
                    <xdr:colOff>152400</xdr:colOff>
                    <xdr:row>63</xdr:row>
                    <xdr:rowOff>28575</xdr:rowOff>
                  </from>
                  <to>
                    <xdr:col>16</xdr:col>
                    <xdr:colOff>495300</xdr:colOff>
                    <xdr:row>64</xdr:row>
                    <xdr:rowOff>38100</xdr:rowOff>
                  </to>
                </anchor>
              </controlPr>
            </control>
          </mc:Choice>
        </mc:AlternateContent>
        <mc:AlternateContent xmlns:mc="http://schemas.openxmlformats.org/markup-compatibility/2006">
          <mc:Choice Requires="x14">
            <control shapeId="103686" r:id="rId1289" name="Check Box 1286">
              <controlPr defaultSize="0" autoFill="0" autoLine="0" autoPict="0">
                <anchor moveWithCells="1">
                  <from>
                    <xdr:col>16</xdr:col>
                    <xdr:colOff>152400</xdr:colOff>
                    <xdr:row>64</xdr:row>
                    <xdr:rowOff>28575</xdr:rowOff>
                  </from>
                  <to>
                    <xdr:col>16</xdr:col>
                    <xdr:colOff>495300</xdr:colOff>
                    <xdr:row>65</xdr:row>
                    <xdr:rowOff>38100</xdr:rowOff>
                  </to>
                </anchor>
              </controlPr>
            </control>
          </mc:Choice>
        </mc:AlternateContent>
        <mc:AlternateContent xmlns:mc="http://schemas.openxmlformats.org/markup-compatibility/2006">
          <mc:Choice Requires="x14">
            <control shapeId="103687" r:id="rId1290" name="Check Box 1287">
              <controlPr defaultSize="0" autoFill="0" autoLine="0" autoPict="0">
                <anchor moveWithCells="1">
                  <from>
                    <xdr:col>16</xdr:col>
                    <xdr:colOff>152400</xdr:colOff>
                    <xdr:row>65</xdr:row>
                    <xdr:rowOff>28575</xdr:rowOff>
                  </from>
                  <to>
                    <xdr:col>16</xdr:col>
                    <xdr:colOff>495300</xdr:colOff>
                    <xdr:row>66</xdr:row>
                    <xdr:rowOff>38100</xdr:rowOff>
                  </to>
                </anchor>
              </controlPr>
            </control>
          </mc:Choice>
        </mc:AlternateContent>
        <mc:AlternateContent xmlns:mc="http://schemas.openxmlformats.org/markup-compatibility/2006">
          <mc:Choice Requires="x14">
            <control shapeId="103688" r:id="rId1291" name="Check Box 1288">
              <controlPr defaultSize="0" autoFill="0" autoLine="0" autoPict="0">
                <anchor moveWithCells="1">
                  <from>
                    <xdr:col>17</xdr:col>
                    <xdr:colOff>152400</xdr:colOff>
                    <xdr:row>63</xdr:row>
                    <xdr:rowOff>28575</xdr:rowOff>
                  </from>
                  <to>
                    <xdr:col>17</xdr:col>
                    <xdr:colOff>495300</xdr:colOff>
                    <xdr:row>64</xdr:row>
                    <xdr:rowOff>38100</xdr:rowOff>
                  </to>
                </anchor>
              </controlPr>
            </control>
          </mc:Choice>
        </mc:AlternateContent>
        <mc:AlternateContent xmlns:mc="http://schemas.openxmlformats.org/markup-compatibility/2006">
          <mc:Choice Requires="x14">
            <control shapeId="103689" r:id="rId1292" name="Check Box 1289">
              <controlPr defaultSize="0" autoFill="0" autoLine="0" autoPict="0">
                <anchor moveWithCells="1">
                  <from>
                    <xdr:col>17</xdr:col>
                    <xdr:colOff>152400</xdr:colOff>
                    <xdr:row>64</xdr:row>
                    <xdr:rowOff>28575</xdr:rowOff>
                  </from>
                  <to>
                    <xdr:col>17</xdr:col>
                    <xdr:colOff>495300</xdr:colOff>
                    <xdr:row>65</xdr:row>
                    <xdr:rowOff>38100</xdr:rowOff>
                  </to>
                </anchor>
              </controlPr>
            </control>
          </mc:Choice>
        </mc:AlternateContent>
        <mc:AlternateContent xmlns:mc="http://schemas.openxmlformats.org/markup-compatibility/2006">
          <mc:Choice Requires="x14">
            <control shapeId="103690" r:id="rId1293" name="Check Box 1290">
              <controlPr defaultSize="0" autoFill="0" autoLine="0" autoPict="0">
                <anchor moveWithCells="1">
                  <from>
                    <xdr:col>17</xdr:col>
                    <xdr:colOff>152400</xdr:colOff>
                    <xdr:row>65</xdr:row>
                    <xdr:rowOff>28575</xdr:rowOff>
                  </from>
                  <to>
                    <xdr:col>17</xdr:col>
                    <xdr:colOff>495300</xdr:colOff>
                    <xdr:row>66</xdr:row>
                    <xdr:rowOff>38100</xdr:rowOff>
                  </to>
                </anchor>
              </controlPr>
            </control>
          </mc:Choice>
        </mc:AlternateContent>
        <mc:AlternateContent xmlns:mc="http://schemas.openxmlformats.org/markup-compatibility/2006">
          <mc:Choice Requires="x14">
            <control shapeId="103691" r:id="rId1294" name="Check Box 1291">
              <controlPr defaultSize="0" autoFill="0" autoLine="0" autoPict="0">
                <anchor moveWithCells="1">
                  <from>
                    <xdr:col>18</xdr:col>
                    <xdr:colOff>152400</xdr:colOff>
                    <xdr:row>63</xdr:row>
                    <xdr:rowOff>28575</xdr:rowOff>
                  </from>
                  <to>
                    <xdr:col>18</xdr:col>
                    <xdr:colOff>495300</xdr:colOff>
                    <xdr:row>64</xdr:row>
                    <xdr:rowOff>38100</xdr:rowOff>
                  </to>
                </anchor>
              </controlPr>
            </control>
          </mc:Choice>
        </mc:AlternateContent>
        <mc:AlternateContent xmlns:mc="http://schemas.openxmlformats.org/markup-compatibility/2006">
          <mc:Choice Requires="x14">
            <control shapeId="103692" r:id="rId1295" name="Check Box 1292">
              <controlPr defaultSize="0" autoFill="0" autoLine="0" autoPict="0">
                <anchor moveWithCells="1">
                  <from>
                    <xdr:col>18</xdr:col>
                    <xdr:colOff>152400</xdr:colOff>
                    <xdr:row>64</xdr:row>
                    <xdr:rowOff>28575</xdr:rowOff>
                  </from>
                  <to>
                    <xdr:col>18</xdr:col>
                    <xdr:colOff>495300</xdr:colOff>
                    <xdr:row>65</xdr:row>
                    <xdr:rowOff>38100</xdr:rowOff>
                  </to>
                </anchor>
              </controlPr>
            </control>
          </mc:Choice>
        </mc:AlternateContent>
        <mc:AlternateContent xmlns:mc="http://schemas.openxmlformats.org/markup-compatibility/2006">
          <mc:Choice Requires="x14">
            <control shapeId="103693" r:id="rId1296" name="Check Box 1293">
              <controlPr defaultSize="0" autoFill="0" autoLine="0" autoPict="0">
                <anchor moveWithCells="1">
                  <from>
                    <xdr:col>18</xdr:col>
                    <xdr:colOff>152400</xdr:colOff>
                    <xdr:row>65</xdr:row>
                    <xdr:rowOff>28575</xdr:rowOff>
                  </from>
                  <to>
                    <xdr:col>18</xdr:col>
                    <xdr:colOff>495300</xdr:colOff>
                    <xdr:row>66</xdr:row>
                    <xdr:rowOff>38100</xdr:rowOff>
                  </to>
                </anchor>
              </controlPr>
            </control>
          </mc:Choice>
        </mc:AlternateContent>
        <mc:AlternateContent xmlns:mc="http://schemas.openxmlformats.org/markup-compatibility/2006">
          <mc:Choice Requires="x14">
            <control shapeId="103694" r:id="rId1297" name="Check Box 1294">
              <controlPr defaultSize="0" autoFill="0" autoLine="0" autoPict="0">
                <anchor moveWithCells="1">
                  <from>
                    <xdr:col>19</xdr:col>
                    <xdr:colOff>152400</xdr:colOff>
                    <xdr:row>63</xdr:row>
                    <xdr:rowOff>28575</xdr:rowOff>
                  </from>
                  <to>
                    <xdr:col>19</xdr:col>
                    <xdr:colOff>495300</xdr:colOff>
                    <xdr:row>64</xdr:row>
                    <xdr:rowOff>38100</xdr:rowOff>
                  </to>
                </anchor>
              </controlPr>
            </control>
          </mc:Choice>
        </mc:AlternateContent>
        <mc:AlternateContent xmlns:mc="http://schemas.openxmlformats.org/markup-compatibility/2006">
          <mc:Choice Requires="x14">
            <control shapeId="103695" r:id="rId1298" name="Check Box 1295">
              <controlPr defaultSize="0" autoFill="0" autoLine="0" autoPict="0">
                <anchor moveWithCells="1">
                  <from>
                    <xdr:col>19</xdr:col>
                    <xdr:colOff>152400</xdr:colOff>
                    <xdr:row>64</xdr:row>
                    <xdr:rowOff>28575</xdr:rowOff>
                  </from>
                  <to>
                    <xdr:col>19</xdr:col>
                    <xdr:colOff>495300</xdr:colOff>
                    <xdr:row>65</xdr:row>
                    <xdr:rowOff>38100</xdr:rowOff>
                  </to>
                </anchor>
              </controlPr>
            </control>
          </mc:Choice>
        </mc:AlternateContent>
        <mc:AlternateContent xmlns:mc="http://schemas.openxmlformats.org/markup-compatibility/2006">
          <mc:Choice Requires="x14">
            <control shapeId="103696" r:id="rId1299" name="Check Box 1296">
              <controlPr defaultSize="0" autoFill="0" autoLine="0" autoPict="0">
                <anchor moveWithCells="1">
                  <from>
                    <xdr:col>19</xdr:col>
                    <xdr:colOff>152400</xdr:colOff>
                    <xdr:row>65</xdr:row>
                    <xdr:rowOff>28575</xdr:rowOff>
                  </from>
                  <to>
                    <xdr:col>19</xdr:col>
                    <xdr:colOff>495300</xdr:colOff>
                    <xdr:row>66</xdr:row>
                    <xdr:rowOff>38100</xdr:rowOff>
                  </to>
                </anchor>
              </controlPr>
            </control>
          </mc:Choice>
        </mc:AlternateContent>
        <mc:AlternateContent xmlns:mc="http://schemas.openxmlformats.org/markup-compatibility/2006">
          <mc:Choice Requires="x14">
            <control shapeId="103697" r:id="rId1300" name="Check Box 1297">
              <controlPr defaultSize="0" autoFill="0" autoLine="0" autoPict="0">
                <anchor moveWithCells="1">
                  <from>
                    <xdr:col>20</xdr:col>
                    <xdr:colOff>152400</xdr:colOff>
                    <xdr:row>63</xdr:row>
                    <xdr:rowOff>28575</xdr:rowOff>
                  </from>
                  <to>
                    <xdr:col>20</xdr:col>
                    <xdr:colOff>495300</xdr:colOff>
                    <xdr:row>64</xdr:row>
                    <xdr:rowOff>38100</xdr:rowOff>
                  </to>
                </anchor>
              </controlPr>
            </control>
          </mc:Choice>
        </mc:AlternateContent>
        <mc:AlternateContent xmlns:mc="http://schemas.openxmlformats.org/markup-compatibility/2006">
          <mc:Choice Requires="x14">
            <control shapeId="103698" r:id="rId1301" name="Check Box 1298">
              <controlPr defaultSize="0" autoFill="0" autoLine="0" autoPict="0">
                <anchor moveWithCells="1">
                  <from>
                    <xdr:col>20</xdr:col>
                    <xdr:colOff>152400</xdr:colOff>
                    <xdr:row>64</xdr:row>
                    <xdr:rowOff>28575</xdr:rowOff>
                  </from>
                  <to>
                    <xdr:col>20</xdr:col>
                    <xdr:colOff>495300</xdr:colOff>
                    <xdr:row>65</xdr:row>
                    <xdr:rowOff>38100</xdr:rowOff>
                  </to>
                </anchor>
              </controlPr>
            </control>
          </mc:Choice>
        </mc:AlternateContent>
        <mc:AlternateContent xmlns:mc="http://schemas.openxmlformats.org/markup-compatibility/2006">
          <mc:Choice Requires="x14">
            <control shapeId="103699" r:id="rId1302" name="Check Box 1299">
              <controlPr defaultSize="0" autoFill="0" autoLine="0" autoPict="0">
                <anchor moveWithCells="1">
                  <from>
                    <xdr:col>20</xdr:col>
                    <xdr:colOff>152400</xdr:colOff>
                    <xdr:row>65</xdr:row>
                    <xdr:rowOff>28575</xdr:rowOff>
                  </from>
                  <to>
                    <xdr:col>20</xdr:col>
                    <xdr:colOff>495300</xdr:colOff>
                    <xdr:row>66</xdr:row>
                    <xdr:rowOff>38100</xdr:rowOff>
                  </to>
                </anchor>
              </controlPr>
            </control>
          </mc:Choice>
        </mc:AlternateContent>
        <mc:AlternateContent xmlns:mc="http://schemas.openxmlformats.org/markup-compatibility/2006">
          <mc:Choice Requires="x14">
            <control shapeId="103700" r:id="rId1303" name="Check Box 1300">
              <controlPr defaultSize="0" autoFill="0" autoLine="0" autoPict="0">
                <anchor moveWithCells="1">
                  <from>
                    <xdr:col>2</xdr:col>
                    <xdr:colOff>152400</xdr:colOff>
                    <xdr:row>63</xdr:row>
                    <xdr:rowOff>28575</xdr:rowOff>
                  </from>
                  <to>
                    <xdr:col>2</xdr:col>
                    <xdr:colOff>495300</xdr:colOff>
                    <xdr:row>64</xdr:row>
                    <xdr:rowOff>66675</xdr:rowOff>
                  </to>
                </anchor>
              </controlPr>
            </control>
          </mc:Choice>
        </mc:AlternateContent>
        <mc:AlternateContent xmlns:mc="http://schemas.openxmlformats.org/markup-compatibility/2006">
          <mc:Choice Requires="x14">
            <control shapeId="103701" r:id="rId1304" name="Check Box 1301">
              <controlPr defaultSize="0" autoFill="0" autoLine="0" autoPict="0">
                <anchor moveWithCells="1">
                  <from>
                    <xdr:col>2</xdr:col>
                    <xdr:colOff>152400</xdr:colOff>
                    <xdr:row>64</xdr:row>
                    <xdr:rowOff>28575</xdr:rowOff>
                  </from>
                  <to>
                    <xdr:col>2</xdr:col>
                    <xdr:colOff>495300</xdr:colOff>
                    <xdr:row>65</xdr:row>
                    <xdr:rowOff>38100</xdr:rowOff>
                  </to>
                </anchor>
              </controlPr>
            </control>
          </mc:Choice>
        </mc:AlternateContent>
        <mc:AlternateContent xmlns:mc="http://schemas.openxmlformats.org/markup-compatibility/2006">
          <mc:Choice Requires="x14">
            <control shapeId="103702" r:id="rId1305" name="Check Box 1302">
              <controlPr defaultSize="0" autoFill="0" autoLine="0" autoPict="0">
                <anchor moveWithCells="1">
                  <from>
                    <xdr:col>2</xdr:col>
                    <xdr:colOff>152400</xdr:colOff>
                    <xdr:row>65</xdr:row>
                    <xdr:rowOff>28575</xdr:rowOff>
                  </from>
                  <to>
                    <xdr:col>2</xdr:col>
                    <xdr:colOff>495300</xdr:colOff>
                    <xdr:row>66</xdr:row>
                    <xdr:rowOff>38100</xdr:rowOff>
                  </to>
                </anchor>
              </controlPr>
            </control>
          </mc:Choice>
        </mc:AlternateContent>
        <mc:AlternateContent xmlns:mc="http://schemas.openxmlformats.org/markup-compatibility/2006">
          <mc:Choice Requires="x14">
            <control shapeId="103703" r:id="rId1306" name="Check Box 1303">
              <controlPr defaultSize="0" autoFill="0" autoLine="0" autoPict="0">
                <anchor moveWithCells="1">
                  <from>
                    <xdr:col>1</xdr:col>
                    <xdr:colOff>152400</xdr:colOff>
                    <xdr:row>63</xdr:row>
                    <xdr:rowOff>28575</xdr:rowOff>
                  </from>
                  <to>
                    <xdr:col>1</xdr:col>
                    <xdr:colOff>495300</xdr:colOff>
                    <xdr:row>64</xdr:row>
                    <xdr:rowOff>66675</xdr:rowOff>
                  </to>
                </anchor>
              </controlPr>
            </control>
          </mc:Choice>
        </mc:AlternateContent>
        <mc:AlternateContent xmlns:mc="http://schemas.openxmlformats.org/markup-compatibility/2006">
          <mc:Choice Requires="x14">
            <control shapeId="103704" r:id="rId1307" name="Check Box 1304">
              <controlPr defaultSize="0" autoFill="0" autoLine="0" autoPict="0">
                <anchor moveWithCells="1">
                  <from>
                    <xdr:col>1</xdr:col>
                    <xdr:colOff>152400</xdr:colOff>
                    <xdr:row>64</xdr:row>
                    <xdr:rowOff>28575</xdr:rowOff>
                  </from>
                  <to>
                    <xdr:col>1</xdr:col>
                    <xdr:colOff>495300</xdr:colOff>
                    <xdr:row>65</xdr:row>
                    <xdr:rowOff>38100</xdr:rowOff>
                  </to>
                </anchor>
              </controlPr>
            </control>
          </mc:Choice>
        </mc:AlternateContent>
        <mc:AlternateContent xmlns:mc="http://schemas.openxmlformats.org/markup-compatibility/2006">
          <mc:Choice Requires="x14">
            <control shapeId="103705" r:id="rId1308" name="Check Box 1305">
              <controlPr defaultSize="0" autoFill="0" autoLine="0" autoPict="0">
                <anchor moveWithCells="1">
                  <from>
                    <xdr:col>1</xdr:col>
                    <xdr:colOff>152400</xdr:colOff>
                    <xdr:row>65</xdr:row>
                    <xdr:rowOff>28575</xdr:rowOff>
                  </from>
                  <to>
                    <xdr:col>1</xdr:col>
                    <xdr:colOff>495300</xdr:colOff>
                    <xdr:row>66</xdr:row>
                    <xdr:rowOff>38100</xdr:rowOff>
                  </to>
                </anchor>
              </controlPr>
            </control>
          </mc:Choice>
        </mc:AlternateContent>
        <mc:AlternateContent xmlns:mc="http://schemas.openxmlformats.org/markup-compatibility/2006">
          <mc:Choice Requires="x14">
            <control shapeId="103706" r:id="rId1309" name="Check Box 1306">
              <controlPr defaultSize="0" autoFill="0" autoLine="0" autoPict="0">
                <anchor moveWithCells="1">
                  <from>
                    <xdr:col>3</xdr:col>
                    <xdr:colOff>152400</xdr:colOff>
                    <xdr:row>63</xdr:row>
                    <xdr:rowOff>28575</xdr:rowOff>
                  </from>
                  <to>
                    <xdr:col>3</xdr:col>
                    <xdr:colOff>495300</xdr:colOff>
                    <xdr:row>64</xdr:row>
                    <xdr:rowOff>66675</xdr:rowOff>
                  </to>
                </anchor>
              </controlPr>
            </control>
          </mc:Choice>
        </mc:AlternateContent>
        <mc:AlternateContent xmlns:mc="http://schemas.openxmlformats.org/markup-compatibility/2006">
          <mc:Choice Requires="x14">
            <control shapeId="103707" r:id="rId1310" name="Check Box 1307">
              <controlPr defaultSize="0" autoFill="0" autoLine="0" autoPict="0">
                <anchor moveWithCells="1">
                  <from>
                    <xdr:col>3</xdr:col>
                    <xdr:colOff>152400</xdr:colOff>
                    <xdr:row>64</xdr:row>
                    <xdr:rowOff>28575</xdr:rowOff>
                  </from>
                  <to>
                    <xdr:col>3</xdr:col>
                    <xdr:colOff>495300</xdr:colOff>
                    <xdr:row>65</xdr:row>
                    <xdr:rowOff>38100</xdr:rowOff>
                  </to>
                </anchor>
              </controlPr>
            </control>
          </mc:Choice>
        </mc:AlternateContent>
        <mc:AlternateContent xmlns:mc="http://schemas.openxmlformats.org/markup-compatibility/2006">
          <mc:Choice Requires="x14">
            <control shapeId="103708" r:id="rId1311" name="Check Box 1308">
              <controlPr defaultSize="0" autoFill="0" autoLine="0" autoPict="0">
                <anchor moveWithCells="1">
                  <from>
                    <xdr:col>3</xdr:col>
                    <xdr:colOff>152400</xdr:colOff>
                    <xdr:row>65</xdr:row>
                    <xdr:rowOff>28575</xdr:rowOff>
                  </from>
                  <to>
                    <xdr:col>3</xdr:col>
                    <xdr:colOff>495300</xdr:colOff>
                    <xdr:row>66</xdr:row>
                    <xdr:rowOff>38100</xdr:rowOff>
                  </to>
                </anchor>
              </controlPr>
            </control>
          </mc:Choice>
        </mc:AlternateContent>
        <mc:AlternateContent xmlns:mc="http://schemas.openxmlformats.org/markup-compatibility/2006">
          <mc:Choice Requires="x14">
            <control shapeId="103709" r:id="rId1312" name="Check Box 1309">
              <controlPr defaultSize="0" autoFill="0" autoLine="0" autoPict="0">
                <anchor moveWithCells="1">
                  <from>
                    <xdr:col>4</xdr:col>
                    <xdr:colOff>152400</xdr:colOff>
                    <xdr:row>63</xdr:row>
                    <xdr:rowOff>28575</xdr:rowOff>
                  </from>
                  <to>
                    <xdr:col>4</xdr:col>
                    <xdr:colOff>495300</xdr:colOff>
                    <xdr:row>64</xdr:row>
                    <xdr:rowOff>66675</xdr:rowOff>
                  </to>
                </anchor>
              </controlPr>
            </control>
          </mc:Choice>
        </mc:AlternateContent>
        <mc:AlternateContent xmlns:mc="http://schemas.openxmlformats.org/markup-compatibility/2006">
          <mc:Choice Requires="x14">
            <control shapeId="103710" r:id="rId1313" name="Check Box 1310">
              <controlPr defaultSize="0" autoFill="0" autoLine="0" autoPict="0">
                <anchor moveWithCells="1">
                  <from>
                    <xdr:col>4</xdr:col>
                    <xdr:colOff>152400</xdr:colOff>
                    <xdr:row>64</xdr:row>
                    <xdr:rowOff>28575</xdr:rowOff>
                  </from>
                  <to>
                    <xdr:col>4</xdr:col>
                    <xdr:colOff>495300</xdr:colOff>
                    <xdr:row>65</xdr:row>
                    <xdr:rowOff>38100</xdr:rowOff>
                  </to>
                </anchor>
              </controlPr>
            </control>
          </mc:Choice>
        </mc:AlternateContent>
        <mc:AlternateContent xmlns:mc="http://schemas.openxmlformats.org/markup-compatibility/2006">
          <mc:Choice Requires="x14">
            <control shapeId="103711" r:id="rId1314" name="Check Box 1311">
              <controlPr defaultSize="0" autoFill="0" autoLine="0" autoPict="0">
                <anchor moveWithCells="1">
                  <from>
                    <xdr:col>4</xdr:col>
                    <xdr:colOff>152400</xdr:colOff>
                    <xdr:row>65</xdr:row>
                    <xdr:rowOff>28575</xdr:rowOff>
                  </from>
                  <to>
                    <xdr:col>4</xdr:col>
                    <xdr:colOff>495300</xdr:colOff>
                    <xdr:row>66</xdr:row>
                    <xdr:rowOff>38100</xdr:rowOff>
                  </to>
                </anchor>
              </controlPr>
            </control>
          </mc:Choice>
        </mc:AlternateContent>
        <mc:AlternateContent xmlns:mc="http://schemas.openxmlformats.org/markup-compatibility/2006">
          <mc:Choice Requires="x14">
            <control shapeId="103712" r:id="rId1315" name="Check Box 1312">
              <controlPr defaultSize="0" autoFill="0" autoLine="0" autoPict="0">
                <anchor moveWithCells="1">
                  <from>
                    <xdr:col>6</xdr:col>
                    <xdr:colOff>152400</xdr:colOff>
                    <xdr:row>65</xdr:row>
                    <xdr:rowOff>28575</xdr:rowOff>
                  </from>
                  <to>
                    <xdr:col>6</xdr:col>
                    <xdr:colOff>495300</xdr:colOff>
                    <xdr:row>66</xdr:row>
                    <xdr:rowOff>38100</xdr:rowOff>
                  </to>
                </anchor>
              </controlPr>
            </control>
          </mc:Choice>
        </mc:AlternateContent>
        <mc:AlternateContent xmlns:mc="http://schemas.openxmlformats.org/markup-compatibility/2006">
          <mc:Choice Requires="x14">
            <control shapeId="103713" r:id="rId1316" name="Check Box 1313">
              <controlPr defaultSize="0" autoFill="0" autoLine="0" autoPict="0">
                <anchor moveWithCells="1">
                  <from>
                    <xdr:col>7</xdr:col>
                    <xdr:colOff>152400</xdr:colOff>
                    <xdr:row>65</xdr:row>
                    <xdr:rowOff>28575</xdr:rowOff>
                  </from>
                  <to>
                    <xdr:col>7</xdr:col>
                    <xdr:colOff>495300</xdr:colOff>
                    <xdr:row>66</xdr:row>
                    <xdr:rowOff>38100</xdr:rowOff>
                  </to>
                </anchor>
              </controlPr>
            </control>
          </mc:Choice>
        </mc:AlternateContent>
        <mc:AlternateContent xmlns:mc="http://schemas.openxmlformats.org/markup-compatibility/2006">
          <mc:Choice Requires="x14">
            <control shapeId="103714" r:id="rId1317" name="Check Box 1314">
              <controlPr defaultSize="0" autoFill="0" autoLine="0" autoPict="0">
                <anchor moveWithCells="1">
                  <from>
                    <xdr:col>8</xdr:col>
                    <xdr:colOff>152400</xdr:colOff>
                    <xdr:row>65</xdr:row>
                    <xdr:rowOff>28575</xdr:rowOff>
                  </from>
                  <to>
                    <xdr:col>8</xdr:col>
                    <xdr:colOff>495300</xdr:colOff>
                    <xdr:row>66</xdr:row>
                    <xdr:rowOff>38100</xdr:rowOff>
                  </to>
                </anchor>
              </controlPr>
            </control>
          </mc:Choice>
        </mc:AlternateContent>
        <mc:AlternateContent xmlns:mc="http://schemas.openxmlformats.org/markup-compatibility/2006">
          <mc:Choice Requires="x14">
            <control shapeId="103715" r:id="rId1318" name="Check Box 1315">
              <controlPr defaultSize="0" autoFill="0" autoLine="0" autoPict="0">
                <anchor moveWithCells="1">
                  <from>
                    <xdr:col>9</xdr:col>
                    <xdr:colOff>152400</xdr:colOff>
                    <xdr:row>65</xdr:row>
                    <xdr:rowOff>28575</xdr:rowOff>
                  </from>
                  <to>
                    <xdr:col>9</xdr:col>
                    <xdr:colOff>495300</xdr:colOff>
                    <xdr:row>66</xdr:row>
                    <xdr:rowOff>38100</xdr:rowOff>
                  </to>
                </anchor>
              </controlPr>
            </control>
          </mc:Choice>
        </mc:AlternateContent>
        <mc:AlternateContent xmlns:mc="http://schemas.openxmlformats.org/markup-compatibility/2006">
          <mc:Choice Requires="x14">
            <control shapeId="103716" r:id="rId1319" name="Check Box 1316">
              <controlPr defaultSize="0" autoFill="0" autoLine="0" autoPict="0">
                <anchor moveWithCells="1">
                  <from>
                    <xdr:col>10</xdr:col>
                    <xdr:colOff>152400</xdr:colOff>
                    <xdr:row>65</xdr:row>
                    <xdr:rowOff>28575</xdr:rowOff>
                  </from>
                  <to>
                    <xdr:col>10</xdr:col>
                    <xdr:colOff>495300</xdr:colOff>
                    <xdr:row>66</xdr:row>
                    <xdr:rowOff>38100</xdr:rowOff>
                  </to>
                </anchor>
              </controlPr>
            </control>
          </mc:Choice>
        </mc:AlternateContent>
        <mc:AlternateContent xmlns:mc="http://schemas.openxmlformats.org/markup-compatibility/2006">
          <mc:Choice Requires="x14">
            <control shapeId="103717" r:id="rId1320" name="Check Box 1317">
              <controlPr defaultSize="0" autoFill="0" autoLine="0" autoPict="0">
                <anchor moveWithCells="1">
                  <from>
                    <xdr:col>11</xdr:col>
                    <xdr:colOff>152400</xdr:colOff>
                    <xdr:row>65</xdr:row>
                    <xdr:rowOff>28575</xdr:rowOff>
                  </from>
                  <to>
                    <xdr:col>11</xdr:col>
                    <xdr:colOff>495300</xdr:colOff>
                    <xdr:row>66</xdr:row>
                    <xdr:rowOff>38100</xdr:rowOff>
                  </to>
                </anchor>
              </controlPr>
            </control>
          </mc:Choice>
        </mc:AlternateContent>
        <mc:AlternateContent xmlns:mc="http://schemas.openxmlformats.org/markup-compatibility/2006">
          <mc:Choice Requires="x14">
            <control shapeId="103718" r:id="rId1321" name="Check Box 1318">
              <controlPr defaultSize="0" autoFill="0" autoLine="0" autoPict="0">
                <anchor moveWithCells="1">
                  <from>
                    <xdr:col>12</xdr:col>
                    <xdr:colOff>152400</xdr:colOff>
                    <xdr:row>65</xdr:row>
                    <xdr:rowOff>28575</xdr:rowOff>
                  </from>
                  <to>
                    <xdr:col>12</xdr:col>
                    <xdr:colOff>495300</xdr:colOff>
                    <xdr:row>66</xdr:row>
                    <xdr:rowOff>38100</xdr:rowOff>
                  </to>
                </anchor>
              </controlPr>
            </control>
          </mc:Choice>
        </mc:AlternateContent>
        <mc:AlternateContent xmlns:mc="http://schemas.openxmlformats.org/markup-compatibility/2006">
          <mc:Choice Requires="x14">
            <control shapeId="103719" r:id="rId1322" name="Check Box 1319">
              <controlPr defaultSize="0" autoFill="0" autoLine="0" autoPict="0">
                <anchor moveWithCells="1">
                  <from>
                    <xdr:col>13</xdr:col>
                    <xdr:colOff>152400</xdr:colOff>
                    <xdr:row>65</xdr:row>
                    <xdr:rowOff>28575</xdr:rowOff>
                  </from>
                  <to>
                    <xdr:col>13</xdr:col>
                    <xdr:colOff>495300</xdr:colOff>
                    <xdr:row>66</xdr:row>
                    <xdr:rowOff>38100</xdr:rowOff>
                  </to>
                </anchor>
              </controlPr>
            </control>
          </mc:Choice>
        </mc:AlternateContent>
        <mc:AlternateContent xmlns:mc="http://schemas.openxmlformats.org/markup-compatibility/2006">
          <mc:Choice Requires="x14">
            <control shapeId="103720" r:id="rId1323" name="Check Box 1320">
              <controlPr defaultSize="0" autoFill="0" autoLine="0" autoPict="0">
                <anchor moveWithCells="1">
                  <from>
                    <xdr:col>14</xdr:col>
                    <xdr:colOff>152400</xdr:colOff>
                    <xdr:row>65</xdr:row>
                    <xdr:rowOff>28575</xdr:rowOff>
                  </from>
                  <to>
                    <xdr:col>14</xdr:col>
                    <xdr:colOff>495300</xdr:colOff>
                    <xdr:row>66</xdr:row>
                    <xdr:rowOff>38100</xdr:rowOff>
                  </to>
                </anchor>
              </controlPr>
            </control>
          </mc:Choice>
        </mc:AlternateContent>
        <mc:AlternateContent xmlns:mc="http://schemas.openxmlformats.org/markup-compatibility/2006">
          <mc:Choice Requires="x14">
            <control shapeId="103721" r:id="rId1324" name="Check Box 1321">
              <controlPr defaultSize="0" autoFill="0" autoLine="0" autoPict="0">
                <anchor moveWithCells="1">
                  <from>
                    <xdr:col>15</xdr:col>
                    <xdr:colOff>152400</xdr:colOff>
                    <xdr:row>65</xdr:row>
                    <xdr:rowOff>28575</xdr:rowOff>
                  </from>
                  <to>
                    <xdr:col>15</xdr:col>
                    <xdr:colOff>495300</xdr:colOff>
                    <xdr:row>66</xdr:row>
                    <xdr:rowOff>38100</xdr:rowOff>
                  </to>
                </anchor>
              </controlPr>
            </control>
          </mc:Choice>
        </mc:AlternateContent>
        <mc:AlternateContent xmlns:mc="http://schemas.openxmlformats.org/markup-compatibility/2006">
          <mc:Choice Requires="x14">
            <control shapeId="103722" r:id="rId1325" name="Check Box 1322">
              <controlPr defaultSize="0" autoFill="0" autoLine="0" autoPict="0">
                <anchor moveWithCells="1">
                  <from>
                    <xdr:col>16</xdr:col>
                    <xdr:colOff>152400</xdr:colOff>
                    <xdr:row>65</xdr:row>
                    <xdr:rowOff>28575</xdr:rowOff>
                  </from>
                  <to>
                    <xdr:col>16</xdr:col>
                    <xdr:colOff>495300</xdr:colOff>
                    <xdr:row>66</xdr:row>
                    <xdr:rowOff>38100</xdr:rowOff>
                  </to>
                </anchor>
              </controlPr>
            </control>
          </mc:Choice>
        </mc:AlternateContent>
        <mc:AlternateContent xmlns:mc="http://schemas.openxmlformats.org/markup-compatibility/2006">
          <mc:Choice Requires="x14">
            <control shapeId="103723" r:id="rId1326" name="Check Box 1323">
              <controlPr defaultSize="0" autoFill="0" autoLine="0" autoPict="0">
                <anchor moveWithCells="1">
                  <from>
                    <xdr:col>17</xdr:col>
                    <xdr:colOff>152400</xdr:colOff>
                    <xdr:row>65</xdr:row>
                    <xdr:rowOff>28575</xdr:rowOff>
                  </from>
                  <to>
                    <xdr:col>17</xdr:col>
                    <xdr:colOff>495300</xdr:colOff>
                    <xdr:row>66</xdr:row>
                    <xdr:rowOff>38100</xdr:rowOff>
                  </to>
                </anchor>
              </controlPr>
            </control>
          </mc:Choice>
        </mc:AlternateContent>
        <mc:AlternateContent xmlns:mc="http://schemas.openxmlformats.org/markup-compatibility/2006">
          <mc:Choice Requires="x14">
            <control shapeId="103724" r:id="rId1327" name="Check Box 1324">
              <controlPr defaultSize="0" autoFill="0" autoLine="0" autoPict="0">
                <anchor moveWithCells="1">
                  <from>
                    <xdr:col>18</xdr:col>
                    <xdr:colOff>152400</xdr:colOff>
                    <xdr:row>65</xdr:row>
                    <xdr:rowOff>28575</xdr:rowOff>
                  </from>
                  <to>
                    <xdr:col>18</xdr:col>
                    <xdr:colOff>495300</xdr:colOff>
                    <xdr:row>66</xdr:row>
                    <xdr:rowOff>38100</xdr:rowOff>
                  </to>
                </anchor>
              </controlPr>
            </control>
          </mc:Choice>
        </mc:AlternateContent>
        <mc:AlternateContent xmlns:mc="http://schemas.openxmlformats.org/markup-compatibility/2006">
          <mc:Choice Requires="x14">
            <control shapeId="103725" r:id="rId1328" name="Check Box 1325">
              <controlPr defaultSize="0" autoFill="0" autoLine="0" autoPict="0">
                <anchor moveWithCells="1">
                  <from>
                    <xdr:col>19</xdr:col>
                    <xdr:colOff>152400</xdr:colOff>
                    <xdr:row>65</xdr:row>
                    <xdr:rowOff>28575</xdr:rowOff>
                  </from>
                  <to>
                    <xdr:col>19</xdr:col>
                    <xdr:colOff>495300</xdr:colOff>
                    <xdr:row>66</xdr:row>
                    <xdr:rowOff>38100</xdr:rowOff>
                  </to>
                </anchor>
              </controlPr>
            </control>
          </mc:Choice>
        </mc:AlternateContent>
        <mc:AlternateContent xmlns:mc="http://schemas.openxmlformats.org/markup-compatibility/2006">
          <mc:Choice Requires="x14">
            <control shapeId="103726" r:id="rId1329" name="Check Box 1326">
              <controlPr defaultSize="0" autoFill="0" autoLine="0" autoPict="0">
                <anchor moveWithCells="1">
                  <from>
                    <xdr:col>20</xdr:col>
                    <xdr:colOff>152400</xdr:colOff>
                    <xdr:row>65</xdr:row>
                    <xdr:rowOff>28575</xdr:rowOff>
                  </from>
                  <to>
                    <xdr:col>20</xdr:col>
                    <xdr:colOff>495300</xdr:colOff>
                    <xdr:row>66</xdr:row>
                    <xdr:rowOff>38100</xdr:rowOff>
                  </to>
                </anchor>
              </controlPr>
            </control>
          </mc:Choice>
        </mc:AlternateContent>
        <mc:AlternateContent xmlns:mc="http://schemas.openxmlformats.org/markup-compatibility/2006">
          <mc:Choice Requires="x14">
            <control shapeId="103727" r:id="rId1330" name="Check Box 1327">
              <controlPr defaultSize="0" autoFill="0" autoLine="0" autoPict="0">
                <anchor moveWithCells="1">
                  <from>
                    <xdr:col>2</xdr:col>
                    <xdr:colOff>152400</xdr:colOff>
                    <xdr:row>65</xdr:row>
                    <xdr:rowOff>28575</xdr:rowOff>
                  </from>
                  <to>
                    <xdr:col>2</xdr:col>
                    <xdr:colOff>495300</xdr:colOff>
                    <xdr:row>66</xdr:row>
                    <xdr:rowOff>38100</xdr:rowOff>
                  </to>
                </anchor>
              </controlPr>
            </control>
          </mc:Choice>
        </mc:AlternateContent>
        <mc:AlternateContent xmlns:mc="http://schemas.openxmlformats.org/markup-compatibility/2006">
          <mc:Choice Requires="x14">
            <control shapeId="103728" r:id="rId1331" name="Check Box 1328">
              <controlPr defaultSize="0" autoFill="0" autoLine="0" autoPict="0">
                <anchor moveWithCells="1">
                  <from>
                    <xdr:col>1</xdr:col>
                    <xdr:colOff>152400</xdr:colOff>
                    <xdr:row>65</xdr:row>
                    <xdr:rowOff>28575</xdr:rowOff>
                  </from>
                  <to>
                    <xdr:col>1</xdr:col>
                    <xdr:colOff>495300</xdr:colOff>
                    <xdr:row>66</xdr:row>
                    <xdr:rowOff>38100</xdr:rowOff>
                  </to>
                </anchor>
              </controlPr>
            </control>
          </mc:Choice>
        </mc:AlternateContent>
        <mc:AlternateContent xmlns:mc="http://schemas.openxmlformats.org/markup-compatibility/2006">
          <mc:Choice Requires="x14">
            <control shapeId="103729" r:id="rId1332" name="Check Box 1329">
              <controlPr defaultSize="0" autoFill="0" autoLine="0" autoPict="0">
                <anchor moveWithCells="1">
                  <from>
                    <xdr:col>3</xdr:col>
                    <xdr:colOff>152400</xdr:colOff>
                    <xdr:row>65</xdr:row>
                    <xdr:rowOff>28575</xdr:rowOff>
                  </from>
                  <to>
                    <xdr:col>3</xdr:col>
                    <xdr:colOff>495300</xdr:colOff>
                    <xdr:row>66</xdr:row>
                    <xdr:rowOff>38100</xdr:rowOff>
                  </to>
                </anchor>
              </controlPr>
            </control>
          </mc:Choice>
        </mc:AlternateContent>
        <mc:AlternateContent xmlns:mc="http://schemas.openxmlformats.org/markup-compatibility/2006">
          <mc:Choice Requires="x14">
            <control shapeId="103730" r:id="rId1333" name="Check Box 1330">
              <controlPr defaultSize="0" autoFill="0" autoLine="0" autoPict="0">
                <anchor moveWithCells="1">
                  <from>
                    <xdr:col>4</xdr:col>
                    <xdr:colOff>152400</xdr:colOff>
                    <xdr:row>65</xdr:row>
                    <xdr:rowOff>28575</xdr:rowOff>
                  </from>
                  <to>
                    <xdr:col>4</xdr:col>
                    <xdr:colOff>495300</xdr:colOff>
                    <xdr:row>66</xdr:row>
                    <xdr:rowOff>38100</xdr:rowOff>
                  </to>
                </anchor>
              </controlPr>
            </control>
          </mc:Choice>
        </mc:AlternateContent>
        <mc:AlternateContent xmlns:mc="http://schemas.openxmlformats.org/markup-compatibility/2006">
          <mc:Choice Requires="x14">
            <control shapeId="103731" r:id="rId1334" name="Check Box 1331">
              <controlPr defaultSize="0" autoFill="0" autoLine="0" autoPict="0">
                <anchor moveWithCells="1">
                  <from>
                    <xdr:col>6</xdr:col>
                    <xdr:colOff>152400</xdr:colOff>
                    <xdr:row>65</xdr:row>
                    <xdr:rowOff>28575</xdr:rowOff>
                  </from>
                  <to>
                    <xdr:col>6</xdr:col>
                    <xdr:colOff>495300</xdr:colOff>
                    <xdr:row>66</xdr:row>
                    <xdr:rowOff>38100</xdr:rowOff>
                  </to>
                </anchor>
              </controlPr>
            </control>
          </mc:Choice>
        </mc:AlternateContent>
        <mc:AlternateContent xmlns:mc="http://schemas.openxmlformats.org/markup-compatibility/2006">
          <mc:Choice Requires="x14">
            <control shapeId="103732" r:id="rId1335" name="Check Box 1332">
              <controlPr defaultSize="0" autoFill="0" autoLine="0" autoPict="0">
                <anchor moveWithCells="1">
                  <from>
                    <xdr:col>7</xdr:col>
                    <xdr:colOff>152400</xdr:colOff>
                    <xdr:row>65</xdr:row>
                    <xdr:rowOff>28575</xdr:rowOff>
                  </from>
                  <to>
                    <xdr:col>7</xdr:col>
                    <xdr:colOff>495300</xdr:colOff>
                    <xdr:row>66</xdr:row>
                    <xdr:rowOff>38100</xdr:rowOff>
                  </to>
                </anchor>
              </controlPr>
            </control>
          </mc:Choice>
        </mc:AlternateContent>
        <mc:AlternateContent xmlns:mc="http://schemas.openxmlformats.org/markup-compatibility/2006">
          <mc:Choice Requires="x14">
            <control shapeId="103733" r:id="rId1336" name="Check Box 1333">
              <controlPr defaultSize="0" autoFill="0" autoLine="0" autoPict="0">
                <anchor moveWithCells="1">
                  <from>
                    <xdr:col>8</xdr:col>
                    <xdr:colOff>152400</xdr:colOff>
                    <xdr:row>65</xdr:row>
                    <xdr:rowOff>28575</xdr:rowOff>
                  </from>
                  <to>
                    <xdr:col>8</xdr:col>
                    <xdr:colOff>495300</xdr:colOff>
                    <xdr:row>66</xdr:row>
                    <xdr:rowOff>38100</xdr:rowOff>
                  </to>
                </anchor>
              </controlPr>
            </control>
          </mc:Choice>
        </mc:AlternateContent>
        <mc:AlternateContent xmlns:mc="http://schemas.openxmlformats.org/markup-compatibility/2006">
          <mc:Choice Requires="x14">
            <control shapeId="103734" r:id="rId1337" name="Check Box 1334">
              <controlPr defaultSize="0" autoFill="0" autoLine="0" autoPict="0">
                <anchor moveWithCells="1">
                  <from>
                    <xdr:col>9</xdr:col>
                    <xdr:colOff>152400</xdr:colOff>
                    <xdr:row>65</xdr:row>
                    <xdr:rowOff>28575</xdr:rowOff>
                  </from>
                  <to>
                    <xdr:col>9</xdr:col>
                    <xdr:colOff>495300</xdr:colOff>
                    <xdr:row>66</xdr:row>
                    <xdr:rowOff>38100</xdr:rowOff>
                  </to>
                </anchor>
              </controlPr>
            </control>
          </mc:Choice>
        </mc:AlternateContent>
        <mc:AlternateContent xmlns:mc="http://schemas.openxmlformats.org/markup-compatibility/2006">
          <mc:Choice Requires="x14">
            <control shapeId="103735" r:id="rId1338" name="Check Box 1335">
              <controlPr defaultSize="0" autoFill="0" autoLine="0" autoPict="0">
                <anchor moveWithCells="1">
                  <from>
                    <xdr:col>10</xdr:col>
                    <xdr:colOff>152400</xdr:colOff>
                    <xdr:row>65</xdr:row>
                    <xdr:rowOff>28575</xdr:rowOff>
                  </from>
                  <to>
                    <xdr:col>10</xdr:col>
                    <xdr:colOff>495300</xdr:colOff>
                    <xdr:row>66</xdr:row>
                    <xdr:rowOff>38100</xdr:rowOff>
                  </to>
                </anchor>
              </controlPr>
            </control>
          </mc:Choice>
        </mc:AlternateContent>
        <mc:AlternateContent xmlns:mc="http://schemas.openxmlformats.org/markup-compatibility/2006">
          <mc:Choice Requires="x14">
            <control shapeId="103736" r:id="rId1339" name="Check Box 1336">
              <controlPr defaultSize="0" autoFill="0" autoLine="0" autoPict="0">
                <anchor moveWithCells="1">
                  <from>
                    <xdr:col>11</xdr:col>
                    <xdr:colOff>152400</xdr:colOff>
                    <xdr:row>65</xdr:row>
                    <xdr:rowOff>28575</xdr:rowOff>
                  </from>
                  <to>
                    <xdr:col>11</xdr:col>
                    <xdr:colOff>495300</xdr:colOff>
                    <xdr:row>66</xdr:row>
                    <xdr:rowOff>38100</xdr:rowOff>
                  </to>
                </anchor>
              </controlPr>
            </control>
          </mc:Choice>
        </mc:AlternateContent>
        <mc:AlternateContent xmlns:mc="http://schemas.openxmlformats.org/markup-compatibility/2006">
          <mc:Choice Requires="x14">
            <control shapeId="103737" r:id="rId1340" name="Check Box 1337">
              <controlPr defaultSize="0" autoFill="0" autoLine="0" autoPict="0">
                <anchor moveWithCells="1">
                  <from>
                    <xdr:col>12</xdr:col>
                    <xdr:colOff>152400</xdr:colOff>
                    <xdr:row>65</xdr:row>
                    <xdr:rowOff>28575</xdr:rowOff>
                  </from>
                  <to>
                    <xdr:col>12</xdr:col>
                    <xdr:colOff>495300</xdr:colOff>
                    <xdr:row>66</xdr:row>
                    <xdr:rowOff>38100</xdr:rowOff>
                  </to>
                </anchor>
              </controlPr>
            </control>
          </mc:Choice>
        </mc:AlternateContent>
        <mc:AlternateContent xmlns:mc="http://schemas.openxmlformats.org/markup-compatibility/2006">
          <mc:Choice Requires="x14">
            <control shapeId="103738" r:id="rId1341" name="Check Box 1338">
              <controlPr defaultSize="0" autoFill="0" autoLine="0" autoPict="0">
                <anchor moveWithCells="1">
                  <from>
                    <xdr:col>13</xdr:col>
                    <xdr:colOff>152400</xdr:colOff>
                    <xdr:row>65</xdr:row>
                    <xdr:rowOff>28575</xdr:rowOff>
                  </from>
                  <to>
                    <xdr:col>13</xdr:col>
                    <xdr:colOff>495300</xdr:colOff>
                    <xdr:row>66</xdr:row>
                    <xdr:rowOff>38100</xdr:rowOff>
                  </to>
                </anchor>
              </controlPr>
            </control>
          </mc:Choice>
        </mc:AlternateContent>
        <mc:AlternateContent xmlns:mc="http://schemas.openxmlformats.org/markup-compatibility/2006">
          <mc:Choice Requires="x14">
            <control shapeId="103739" r:id="rId1342" name="Check Box 1339">
              <controlPr defaultSize="0" autoFill="0" autoLine="0" autoPict="0">
                <anchor moveWithCells="1">
                  <from>
                    <xdr:col>14</xdr:col>
                    <xdr:colOff>152400</xdr:colOff>
                    <xdr:row>65</xdr:row>
                    <xdr:rowOff>28575</xdr:rowOff>
                  </from>
                  <to>
                    <xdr:col>14</xdr:col>
                    <xdr:colOff>495300</xdr:colOff>
                    <xdr:row>66</xdr:row>
                    <xdr:rowOff>38100</xdr:rowOff>
                  </to>
                </anchor>
              </controlPr>
            </control>
          </mc:Choice>
        </mc:AlternateContent>
        <mc:AlternateContent xmlns:mc="http://schemas.openxmlformats.org/markup-compatibility/2006">
          <mc:Choice Requires="x14">
            <control shapeId="103740" r:id="rId1343" name="Check Box 1340">
              <controlPr defaultSize="0" autoFill="0" autoLine="0" autoPict="0">
                <anchor moveWithCells="1">
                  <from>
                    <xdr:col>15</xdr:col>
                    <xdr:colOff>152400</xdr:colOff>
                    <xdr:row>65</xdr:row>
                    <xdr:rowOff>28575</xdr:rowOff>
                  </from>
                  <to>
                    <xdr:col>15</xdr:col>
                    <xdr:colOff>495300</xdr:colOff>
                    <xdr:row>66</xdr:row>
                    <xdr:rowOff>38100</xdr:rowOff>
                  </to>
                </anchor>
              </controlPr>
            </control>
          </mc:Choice>
        </mc:AlternateContent>
        <mc:AlternateContent xmlns:mc="http://schemas.openxmlformats.org/markup-compatibility/2006">
          <mc:Choice Requires="x14">
            <control shapeId="103741" r:id="rId1344" name="Check Box 1341">
              <controlPr defaultSize="0" autoFill="0" autoLine="0" autoPict="0">
                <anchor moveWithCells="1">
                  <from>
                    <xdr:col>16</xdr:col>
                    <xdr:colOff>152400</xdr:colOff>
                    <xdr:row>65</xdr:row>
                    <xdr:rowOff>28575</xdr:rowOff>
                  </from>
                  <to>
                    <xdr:col>16</xdr:col>
                    <xdr:colOff>495300</xdr:colOff>
                    <xdr:row>66</xdr:row>
                    <xdr:rowOff>38100</xdr:rowOff>
                  </to>
                </anchor>
              </controlPr>
            </control>
          </mc:Choice>
        </mc:AlternateContent>
        <mc:AlternateContent xmlns:mc="http://schemas.openxmlformats.org/markup-compatibility/2006">
          <mc:Choice Requires="x14">
            <control shapeId="103742" r:id="rId1345" name="Check Box 1342">
              <controlPr defaultSize="0" autoFill="0" autoLine="0" autoPict="0">
                <anchor moveWithCells="1">
                  <from>
                    <xdr:col>17</xdr:col>
                    <xdr:colOff>152400</xdr:colOff>
                    <xdr:row>65</xdr:row>
                    <xdr:rowOff>28575</xdr:rowOff>
                  </from>
                  <to>
                    <xdr:col>17</xdr:col>
                    <xdr:colOff>495300</xdr:colOff>
                    <xdr:row>66</xdr:row>
                    <xdr:rowOff>38100</xdr:rowOff>
                  </to>
                </anchor>
              </controlPr>
            </control>
          </mc:Choice>
        </mc:AlternateContent>
        <mc:AlternateContent xmlns:mc="http://schemas.openxmlformats.org/markup-compatibility/2006">
          <mc:Choice Requires="x14">
            <control shapeId="103743" r:id="rId1346" name="Check Box 1343">
              <controlPr defaultSize="0" autoFill="0" autoLine="0" autoPict="0">
                <anchor moveWithCells="1">
                  <from>
                    <xdr:col>18</xdr:col>
                    <xdr:colOff>152400</xdr:colOff>
                    <xdr:row>65</xdr:row>
                    <xdr:rowOff>28575</xdr:rowOff>
                  </from>
                  <to>
                    <xdr:col>18</xdr:col>
                    <xdr:colOff>495300</xdr:colOff>
                    <xdr:row>66</xdr:row>
                    <xdr:rowOff>38100</xdr:rowOff>
                  </to>
                </anchor>
              </controlPr>
            </control>
          </mc:Choice>
        </mc:AlternateContent>
        <mc:AlternateContent xmlns:mc="http://schemas.openxmlformats.org/markup-compatibility/2006">
          <mc:Choice Requires="x14">
            <control shapeId="103744" r:id="rId1347" name="Check Box 1344">
              <controlPr defaultSize="0" autoFill="0" autoLine="0" autoPict="0">
                <anchor moveWithCells="1">
                  <from>
                    <xdr:col>19</xdr:col>
                    <xdr:colOff>152400</xdr:colOff>
                    <xdr:row>65</xdr:row>
                    <xdr:rowOff>28575</xdr:rowOff>
                  </from>
                  <to>
                    <xdr:col>19</xdr:col>
                    <xdr:colOff>495300</xdr:colOff>
                    <xdr:row>66</xdr:row>
                    <xdr:rowOff>38100</xdr:rowOff>
                  </to>
                </anchor>
              </controlPr>
            </control>
          </mc:Choice>
        </mc:AlternateContent>
        <mc:AlternateContent xmlns:mc="http://schemas.openxmlformats.org/markup-compatibility/2006">
          <mc:Choice Requires="x14">
            <control shapeId="103745" r:id="rId1348" name="Check Box 1345">
              <controlPr defaultSize="0" autoFill="0" autoLine="0" autoPict="0">
                <anchor moveWithCells="1">
                  <from>
                    <xdr:col>20</xdr:col>
                    <xdr:colOff>152400</xdr:colOff>
                    <xdr:row>65</xdr:row>
                    <xdr:rowOff>28575</xdr:rowOff>
                  </from>
                  <to>
                    <xdr:col>20</xdr:col>
                    <xdr:colOff>495300</xdr:colOff>
                    <xdr:row>66</xdr:row>
                    <xdr:rowOff>38100</xdr:rowOff>
                  </to>
                </anchor>
              </controlPr>
            </control>
          </mc:Choice>
        </mc:AlternateContent>
        <mc:AlternateContent xmlns:mc="http://schemas.openxmlformats.org/markup-compatibility/2006">
          <mc:Choice Requires="x14">
            <control shapeId="103746" r:id="rId1349" name="Check Box 1346">
              <controlPr defaultSize="0" autoFill="0" autoLine="0" autoPict="0">
                <anchor moveWithCells="1">
                  <from>
                    <xdr:col>2</xdr:col>
                    <xdr:colOff>152400</xdr:colOff>
                    <xdr:row>65</xdr:row>
                    <xdr:rowOff>28575</xdr:rowOff>
                  </from>
                  <to>
                    <xdr:col>2</xdr:col>
                    <xdr:colOff>495300</xdr:colOff>
                    <xdr:row>66</xdr:row>
                    <xdr:rowOff>38100</xdr:rowOff>
                  </to>
                </anchor>
              </controlPr>
            </control>
          </mc:Choice>
        </mc:AlternateContent>
        <mc:AlternateContent xmlns:mc="http://schemas.openxmlformats.org/markup-compatibility/2006">
          <mc:Choice Requires="x14">
            <control shapeId="103747" r:id="rId1350" name="Check Box 1347">
              <controlPr defaultSize="0" autoFill="0" autoLine="0" autoPict="0">
                <anchor moveWithCells="1">
                  <from>
                    <xdr:col>1</xdr:col>
                    <xdr:colOff>152400</xdr:colOff>
                    <xdr:row>65</xdr:row>
                    <xdr:rowOff>28575</xdr:rowOff>
                  </from>
                  <to>
                    <xdr:col>1</xdr:col>
                    <xdr:colOff>495300</xdr:colOff>
                    <xdr:row>66</xdr:row>
                    <xdr:rowOff>38100</xdr:rowOff>
                  </to>
                </anchor>
              </controlPr>
            </control>
          </mc:Choice>
        </mc:AlternateContent>
        <mc:AlternateContent xmlns:mc="http://schemas.openxmlformats.org/markup-compatibility/2006">
          <mc:Choice Requires="x14">
            <control shapeId="103748" r:id="rId1351" name="Check Box 1348">
              <controlPr defaultSize="0" autoFill="0" autoLine="0" autoPict="0">
                <anchor moveWithCells="1">
                  <from>
                    <xdr:col>3</xdr:col>
                    <xdr:colOff>152400</xdr:colOff>
                    <xdr:row>65</xdr:row>
                    <xdr:rowOff>28575</xdr:rowOff>
                  </from>
                  <to>
                    <xdr:col>3</xdr:col>
                    <xdr:colOff>495300</xdr:colOff>
                    <xdr:row>66</xdr:row>
                    <xdr:rowOff>38100</xdr:rowOff>
                  </to>
                </anchor>
              </controlPr>
            </control>
          </mc:Choice>
        </mc:AlternateContent>
        <mc:AlternateContent xmlns:mc="http://schemas.openxmlformats.org/markup-compatibility/2006">
          <mc:Choice Requires="x14">
            <control shapeId="103749" r:id="rId1352" name="Check Box 1349">
              <controlPr defaultSize="0" autoFill="0" autoLine="0" autoPict="0">
                <anchor moveWithCells="1">
                  <from>
                    <xdr:col>4</xdr:col>
                    <xdr:colOff>152400</xdr:colOff>
                    <xdr:row>65</xdr:row>
                    <xdr:rowOff>28575</xdr:rowOff>
                  </from>
                  <to>
                    <xdr:col>4</xdr:col>
                    <xdr:colOff>495300</xdr:colOff>
                    <xdr:row>66</xdr:row>
                    <xdr:rowOff>38100</xdr:rowOff>
                  </to>
                </anchor>
              </controlPr>
            </control>
          </mc:Choice>
        </mc:AlternateContent>
        <mc:AlternateContent xmlns:mc="http://schemas.openxmlformats.org/markup-compatibility/2006">
          <mc:Choice Requires="x14">
            <control shapeId="103750" r:id="rId1353" name="Check Box 1350">
              <controlPr defaultSize="0" autoFill="0" autoLine="0" autoPict="0">
                <anchor moveWithCells="1">
                  <from>
                    <xdr:col>6</xdr:col>
                    <xdr:colOff>152400</xdr:colOff>
                    <xdr:row>65</xdr:row>
                    <xdr:rowOff>0</xdr:rowOff>
                  </from>
                  <to>
                    <xdr:col>6</xdr:col>
                    <xdr:colOff>495300</xdr:colOff>
                    <xdr:row>66</xdr:row>
                    <xdr:rowOff>38100</xdr:rowOff>
                  </to>
                </anchor>
              </controlPr>
            </control>
          </mc:Choice>
        </mc:AlternateContent>
        <mc:AlternateContent xmlns:mc="http://schemas.openxmlformats.org/markup-compatibility/2006">
          <mc:Choice Requires="x14">
            <control shapeId="103751" r:id="rId1354" name="Check Box 1351">
              <controlPr defaultSize="0" autoFill="0" autoLine="0" autoPict="0">
                <anchor moveWithCells="1">
                  <from>
                    <xdr:col>6</xdr:col>
                    <xdr:colOff>152400</xdr:colOff>
                    <xdr:row>66</xdr:row>
                    <xdr:rowOff>0</xdr:rowOff>
                  </from>
                  <to>
                    <xdr:col>6</xdr:col>
                    <xdr:colOff>485775</xdr:colOff>
                    <xdr:row>67</xdr:row>
                    <xdr:rowOff>38100</xdr:rowOff>
                  </to>
                </anchor>
              </controlPr>
            </control>
          </mc:Choice>
        </mc:AlternateContent>
        <mc:AlternateContent xmlns:mc="http://schemas.openxmlformats.org/markup-compatibility/2006">
          <mc:Choice Requires="x14">
            <control shapeId="103752" r:id="rId1355" name="Check Box 1352">
              <controlPr defaultSize="0" autoFill="0" autoLine="0" autoPict="0">
                <anchor moveWithCells="1">
                  <from>
                    <xdr:col>6</xdr:col>
                    <xdr:colOff>152400</xdr:colOff>
                    <xdr:row>67</xdr:row>
                    <xdr:rowOff>0</xdr:rowOff>
                  </from>
                  <to>
                    <xdr:col>6</xdr:col>
                    <xdr:colOff>495300</xdr:colOff>
                    <xdr:row>68</xdr:row>
                    <xdr:rowOff>38100</xdr:rowOff>
                  </to>
                </anchor>
              </controlPr>
            </control>
          </mc:Choice>
        </mc:AlternateContent>
        <mc:AlternateContent xmlns:mc="http://schemas.openxmlformats.org/markup-compatibility/2006">
          <mc:Choice Requires="x14">
            <control shapeId="103753" r:id="rId1356" name="Check Box 1353">
              <controlPr defaultSize="0" autoFill="0" autoLine="0" autoPict="0">
                <anchor moveWithCells="1">
                  <from>
                    <xdr:col>6</xdr:col>
                    <xdr:colOff>152400</xdr:colOff>
                    <xdr:row>68</xdr:row>
                    <xdr:rowOff>28575</xdr:rowOff>
                  </from>
                  <to>
                    <xdr:col>6</xdr:col>
                    <xdr:colOff>495300</xdr:colOff>
                    <xdr:row>69</xdr:row>
                    <xdr:rowOff>66675</xdr:rowOff>
                  </to>
                </anchor>
              </controlPr>
            </control>
          </mc:Choice>
        </mc:AlternateContent>
        <mc:AlternateContent xmlns:mc="http://schemas.openxmlformats.org/markup-compatibility/2006">
          <mc:Choice Requires="x14">
            <control shapeId="103754" r:id="rId1357" name="Check Box 1354">
              <controlPr defaultSize="0" autoFill="0" autoLine="0" autoPict="0">
                <anchor moveWithCells="1">
                  <from>
                    <xdr:col>6</xdr:col>
                    <xdr:colOff>152400</xdr:colOff>
                    <xdr:row>69</xdr:row>
                    <xdr:rowOff>28575</xdr:rowOff>
                  </from>
                  <to>
                    <xdr:col>6</xdr:col>
                    <xdr:colOff>495300</xdr:colOff>
                    <xdr:row>70</xdr:row>
                    <xdr:rowOff>38100</xdr:rowOff>
                  </to>
                </anchor>
              </controlPr>
            </control>
          </mc:Choice>
        </mc:AlternateContent>
        <mc:AlternateContent xmlns:mc="http://schemas.openxmlformats.org/markup-compatibility/2006">
          <mc:Choice Requires="x14">
            <control shapeId="103755" r:id="rId1358" name="Check Box 1355">
              <controlPr defaultSize="0" autoFill="0" autoLine="0" autoPict="0">
                <anchor moveWithCells="1">
                  <from>
                    <xdr:col>6</xdr:col>
                    <xdr:colOff>180975</xdr:colOff>
                    <xdr:row>70</xdr:row>
                    <xdr:rowOff>28575</xdr:rowOff>
                  </from>
                  <to>
                    <xdr:col>6</xdr:col>
                    <xdr:colOff>495300</xdr:colOff>
                    <xdr:row>71</xdr:row>
                    <xdr:rowOff>38100</xdr:rowOff>
                  </to>
                </anchor>
              </controlPr>
            </control>
          </mc:Choice>
        </mc:AlternateContent>
        <mc:AlternateContent xmlns:mc="http://schemas.openxmlformats.org/markup-compatibility/2006">
          <mc:Choice Requires="x14">
            <control shapeId="103756" r:id="rId1359" name="Check Box 1356">
              <controlPr defaultSize="0" autoFill="0" autoLine="0" autoPict="0">
                <anchor moveWithCells="1">
                  <from>
                    <xdr:col>6</xdr:col>
                    <xdr:colOff>152400</xdr:colOff>
                    <xdr:row>71</xdr:row>
                    <xdr:rowOff>28575</xdr:rowOff>
                  </from>
                  <to>
                    <xdr:col>6</xdr:col>
                    <xdr:colOff>495300</xdr:colOff>
                    <xdr:row>72</xdr:row>
                    <xdr:rowOff>38100</xdr:rowOff>
                  </to>
                </anchor>
              </controlPr>
            </control>
          </mc:Choice>
        </mc:AlternateContent>
        <mc:AlternateContent xmlns:mc="http://schemas.openxmlformats.org/markup-compatibility/2006">
          <mc:Choice Requires="x14">
            <control shapeId="103757" r:id="rId1360" name="Check Box 1357">
              <controlPr defaultSize="0" autoFill="0" autoLine="0" autoPict="0">
                <anchor moveWithCells="1">
                  <from>
                    <xdr:col>6</xdr:col>
                    <xdr:colOff>180975</xdr:colOff>
                    <xdr:row>72</xdr:row>
                    <xdr:rowOff>0</xdr:rowOff>
                  </from>
                  <to>
                    <xdr:col>6</xdr:col>
                    <xdr:colOff>495300</xdr:colOff>
                    <xdr:row>73</xdr:row>
                    <xdr:rowOff>38100</xdr:rowOff>
                  </to>
                </anchor>
              </controlPr>
            </control>
          </mc:Choice>
        </mc:AlternateContent>
        <mc:AlternateContent xmlns:mc="http://schemas.openxmlformats.org/markup-compatibility/2006">
          <mc:Choice Requires="x14">
            <control shapeId="103758" r:id="rId1361" name="Check Box 1358">
              <controlPr defaultSize="0" autoFill="0" autoLine="0" autoPict="0">
                <anchor moveWithCells="1">
                  <from>
                    <xdr:col>6</xdr:col>
                    <xdr:colOff>180975</xdr:colOff>
                    <xdr:row>73</xdr:row>
                    <xdr:rowOff>28575</xdr:rowOff>
                  </from>
                  <to>
                    <xdr:col>6</xdr:col>
                    <xdr:colOff>495300</xdr:colOff>
                    <xdr:row>74</xdr:row>
                    <xdr:rowOff>38100</xdr:rowOff>
                  </to>
                </anchor>
              </controlPr>
            </control>
          </mc:Choice>
        </mc:AlternateContent>
        <mc:AlternateContent xmlns:mc="http://schemas.openxmlformats.org/markup-compatibility/2006">
          <mc:Choice Requires="x14">
            <control shapeId="103759" r:id="rId1362" name="Check Box 1359">
              <controlPr defaultSize="0" autoFill="0" autoLine="0" autoPict="0">
                <anchor moveWithCells="1">
                  <from>
                    <xdr:col>6</xdr:col>
                    <xdr:colOff>180975</xdr:colOff>
                    <xdr:row>74</xdr:row>
                    <xdr:rowOff>28575</xdr:rowOff>
                  </from>
                  <to>
                    <xdr:col>6</xdr:col>
                    <xdr:colOff>495300</xdr:colOff>
                    <xdr:row>75</xdr:row>
                    <xdr:rowOff>66675</xdr:rowOff>
                  </to>
                </anchor>
              </controlPr>
            </control>
          </mc:Choice>
        </mc:AlternateContent>
        <mc:AlternateContent xmlns:mc="http://schemas.openxmlformats.org/markup-compatibility/2006">
          <mc:Choice Requires="x14">
            <control shapeId="103760" r:id="rId1363" name="Check Box 1360">
              <controlPr defaultSize="0" autoFill="0" autoLine="0" autoPict="0">
                <anchor moveWithCells="1">
                  <from>
                    <xdr:col>6</xdr:col>
                    <xdr:colOff>152400</xdr:colOff>
                    <xdr:row>75</xdr:row>
                    <xdr:rowOff>28575</xdr:rowOff>
                  </from>
                  <to>
                    <xdr:col>6</xdr:col>
                    <xdr:colOff>495300</xdr:colOff>
                    <xdr:row>76</xdr:row>
                    <xdr:rowOff>66675</xdr:rowOff>
                  </to>
                </anchor>
              </controlPr>
            </control>
          </mc:Choice>
        </mc:AlternateContent>
        <mc:AlternateContent xmlns:mc="http://schemas.openxmlformats.org/markup-compatibility/2006">
          <mc:Choice Requires="x14">
            <control shapeId="103761" r:id="rId1364" name="Check Box 1361">
              <controlPr defaultSize="0" autoFill="0" autoLine="0" autoPict="0">
                <anchor moveWithCells="1">
                  <from>
                    <xdr:col>6</xdr:col>
                    <xdr:colOff>152400</xdr:colOff>
                    <xdr:row>76</xdr:row>
                    <xdr:rowOff>28575</xdr:rowOff>
                  </from>
                  <to>
                    <xdr:col>6</xdr:col>
                    <xdr:colOff>495300</xdr:colOff>
                    <xdr:row>77</xdr:row>
                    <xdr:rowOff>66675</xdr:rowOff>
                  </to>
                </anchor>
              </controlPr>
            </control>
          </mc:Choice>
        </mc:AlternateContent>
        <mc:AlternateContent xmlns:mc="http://schemas.openxmlformats.org/markup-compatibility/2006">
          <mc:Choice Requires="x14">
            <control shapeId="103762" r:id="rId1365" name="Check Box 1362">
              <controlPr defaultSize="0" autoFill="0" autoLine="0" autoPict="0">
                <anchor moveWithCells="1">
                  <from>
                    <xdr:col>7</xdr:col>
                    <xdr:colOff>152400</xdr:colOff>
                    <xdr:row>65</xdr:row>
                    <xdr:rowOff>0</xdr:rowOff>
                  </from>
                  <to>
                    <xdr:col>7</xdr:col>
                    <xdr:colOff>495300</xdr:colOff>
                    <xdr:row>66</xdr:row>
                    <xdr:rowOff>38100</xdr:rowOff>
                  </to>
                </anchor>
              </controlPr>
            </control>
          </mc:Choice>
        </mc:AlternateContent>
        <mc:AlternateContent xmlns:mc="http://schemas.openxmlformats.org/markup-compatibility/2006">
          <mc:Choice Requires="x14">
            <control shapeId="103763" r:id="rId1366" name="Check Box 1363">
              <controlPr defaultSize="0" autoFill="0" autoLine="0" autoPict="0">
                <anchor moveWithCells="1">
                  <from>
                    <xdr:col>7</xdr:col>
                    <xdr:colOff>152400</xdr:colOff>
                    <xdr:row>66</xdr:row>
                    <xdr:rowOff>0</xdr:rowOff>
                  </from>
                  <to>
                    <xdr:col>7</xdr:col>
                    <xdr:colOff>485775</xdr:colOff>
                    <xdr:row>67</xdr:row>
                    <xdr:rowOff>38100</xdr:rowOff>
                  </to>
                </anchor>
              </controlPr>
            </control>
          </mc:Choice>
        </mc:AlternateContent>
        <mc:AlternateContent xmlns:mc="http://schemas.openxmlformats.org/markup-compatibility/2006">
          <mc:Choice Requires="x14">
            <control shapeId="103764" r:id="rId1367" name="Check Box 1364">
              <controlPr defaultSize="0" autoFill="0" autoLine="0" autoPict="0">
                <anchor moveWithCells="1">
                  <from>
                    <xdr:col>7</xdr:col>
                    <xdr:colOff>152400</xdr:colOff>
                    <xdr:row>67</xdr:row>
                    <xdr:rowOff>0</xdr:rowOff>
                  </from>
                  <to>
                    <xdr:col>7</xdr:col>
                    <xdr:colOff>495300</xdr:colOff>
                    <xdr:row>68</xdr:row>
                    <xdr:rowOff>38100</xdr:rowOff>
                  </to>
                </anchor>
              </controlPr>
            </control>
          </mc:Choice>
        </mc:AlternateContent>
        <mc:AlternateContent xmlns:mc="http://schemas.openxmlformats.org/markup-compatibility/2006">
          <mc:Choice Requires="x14">
            <control shapeId="103765" r:id="rId1368" name="Check Box 1365">
              <controlPr defaultSize="0" autoFill="0" autoLine="0" autoPict="0">
                <anchor moveWithCells="1">
                  <from>
                    <xdr:col>7</xdr:col>
                    <xdr:colOff>152400</xdr:colOff>
                    <xdr:row>68</xdr:row>
                    <xdr:rowOff>28575</xdr:rowOff>
                  </from>
                  <to>
                    <xdr:col>7</xdr:col>
                    <xdr:colOff>495300</xdr:colOff>
                    <xdr:row>69</xdr:row>
                    <xdr:rowOff>38100</xdr:rowOff>
                  </to>
                </anchor>
              </controlPr>
            </control>
          </mc:Choice>
        </mc:AlternateContent>
        <mc:AlternateContent xmlns:mc="http://schemas.openxmlformats.org/markup-compatibility/2006">
          <mc:Choice Requires="x14">
            <control shapeId="103766" r:id="rId1369" name="Check Box 1366">
              <controlPr defaultSize="0" autoFill="0" autoLine="0" autoPict="0">
                <anchor moveWithCells="1">
                  <from>
                    <xdr:col>7</xdr:col>
                    <xdr:colOff>152400</xdr:colOff>
                    <xdr:row>69</xdr:row>
                    <xdr:rowOff>28575</xdr:rowOff>
                  </from>
                  <to>
                    <xdr:col>7</xdr:col>
                    <xdr:colOff>495300</xdr:colOff>
                    <xdr:row>70</xdr:row>
                    <xdr:rowOff>38100</xdr:rowOff>
                  </to>
                </anchor>
              </controlPr>
            </control>
          </mc:Choice>
        </mc:AlternateContent>
        <mc:AlternateContent xmlns:mc="http://schemas.openxmlformats.org/markup-compatibility/2006">
          <mc:Choice Requires="x14">
            <control shapeId="103767" r:id="rId1370" name="Check Box 1367">
              <controlPr defaultSize="0" autoFill="0" autoLine="0" autoPict="0">
                <anchor moveWithCells="1">
                  <from>
                    <xdr:col>7</xdr:col>
                    <xdr:colOff>180975</xdr:colOff>
                    <xdr:row>70</xdr:row>
                    <xdr:rowOff>28575</xdr:rowOff>
                  </from>
                  <to>
                    <xdr:col>7</xdr:col>
                    <xdr:colOff>495300</xdr:colOff>
                    <xdr:row>71</xdr:row>
                    <xdr:rowOff>38100</xdr:rowOff>
                  </to>
                </anchor>
              </controlPr>
            </control>
          </mc:Choice>
        </mc:AlternateContent>
        <mc:AlternateContent xmlns:mc="http://schemas.openxmlformats.org/markup-compatibility/2006">
          <mc:Choice Requires="x14">
            <control shapeId="103768" r:id="rId1371" name="Check Box 1368">
              <controlPr defaultSize="0" autoFill="0" autoLine="0" autoPict="0">
                <anchor moveWithCells="1">
                  <from>
                    <xdr:col>7</xdr:col>
                    <xdr:colOff>152400</xdr:colOff>
                    <xdr:row>71</xdr:row>
                    <xdr:rowOff>28575</xdr:rowOff>
                  </from>
                  <to>
                    <xdr:col>7</xdr:col>
                    <xdr:colOff>495300</xdr:colOff>
                    <xdr:row>72</xdr:row>
                    <xdr:rowOff>38100</xdr:rowOff>
                  </to>
                </anchor>
              </controlPr>
            </control>
          </mc:Choice>
        </mc:AlternateContent>
        <mc:AlternateContent xmlns:mc="http://schemas.openxmlformats.org/markup-compatibility/2006">
          <mc:Choice Requires="x14">
            <control shapeId="103769" r:id="rId1372" name="Check Box 1369">
              <controlPr defaultSize="0" autoFill="0" autoLine="0" autoPict="0">
                <anchor moveWithCells="1">
                  <from>
                    <xdr:col>7</xdr:col>
                    <xdr:colOff>180975</xdr:colOff>
                    <xdr:row>72</xdr:row>
                    <xdr:rowOff>0</xdr:rowOff>
                  </from>
                  <to>
                    <xdr:col>7</xdr:col>
                    <xdr:colOff>495300</xdr:colOff>
                    <xdr:row>73</xdr:row>
                    <xdr:rowOff>38100</xdr:rowOff>
                  </to>
                </anchor>
              </controlPr>
            </control>
          </mc:Choice>
        </mc:AlternateContent>
        <mc:AlternateContent xmlns:mc="http://schemas.openxmlformats.org/markup-compatibility/2006">
          <mc:Choice Requires="x14">
            <control shapeId="103770" r:id="rId1373" name="Check Box 1370">
              <controlPr defaultSize="0" autoFill="0" autoLine="0" autoPict="0">
                <anchor moveWithCells="1">
                  <from>
                    <xdr:col>7</xdr:col>
                    <xdr:colOff>180975</xdr:colOff>
                    <xdr:row>73</xdr:row>
                    <xdr:rowOff>28575</xdr:rowOff>
                  </from>
                  <to>
                    <xdr:col>7</xdr:col>
                    <xdr:colOff>495300</xdr:colOff>
                    <xdr:row>74</xdr:row>
                    <xdr:rowOff>38100</xdr:rowOff>
                  </to>
                </anchor>
              </controlPr>
            </control>
          </mc:Choice>
        </mc:AlternateContent>
        <mc:AlternateContent xmlns:mc="http://schemas.openxmlformats.org/markup-compatibility/2006">
          <mc:Choice Requires="x14">
            <control shapeId="103771" r:id="rId1374" name="Check Box 1371">
              <controlPr defaultSize="0" autoFill="0" autoLine="0" autoPict="0">
                <anchor moveWithCells="1">
                  <from>
                    <xdr:col>7</xdr:col>
                    <xdr:colOff>180975</xdr:colOff>
                    <xdr:row>74</xdr:row>
                    <xdr:rowOff>28575</xdr:rowOff>
                  </from>
                  <to>
                    <xdr:col>7</xdr:col>
                    <xdr:colOff>523875</xdr:colOff>
                    <xdr:row>75</xdr:row>
                    <xdr:rowOff>38100</xdr:rowOff>
                  </to>
                </anchor>
              </controlPr>
            </control>
          </mc:Choice>
        </mc:AlternateContent>
        <mc:AlternateContent xmlns:mc="http://schemas.openxmlformats.org/markup-compatibility/2006">
          <mc:Choice Requires="x14">
            <control shapeId="103772" r:id="rId1375" name="Check Box 1372">
              <controlPr defaultSize="0" autoFill="0" autoLine="0" autoPict="0">
                <anchor moveWithCells="1">
                  <from>
                    <xdr:col>7</xdr:col>
                    <xdr:colOff>152400</xdr:colOff>
                    <xdr:row>75</xdr:row>
                    <xdr:rowOff>28575</xdr:rowOff>
                  </from>
                  <to>
                    <xdr:col>7</xdr:col>
                    <xdr:colOff>495300</xdr:colOff>
                    <xdr:row>76</xdr:row>
                    <xdr:rowOff>38100</xdr:rowOff>
                  </to>
                </anchor>
              </controlPr>
            </control>
          </mc:Choice>
        </mc:AlternateContent>
        <mc:AlternateContent xmlns:mc="http://schemas.openxmlformats.org/markup-compatibility/2006">
          <mc:Choice Requires="x14">
            <control shapeId="103773" r:id="rId1376" name="Check Box 1373">
              <controlPr defaultSize="0" autoFill="0" autoLine="0" autoPict="0">
                <anchor moveWithCells="1">
                  <from>
                    <xdr:col>7</xdr:col>
                    <xdr:colOff>152400</xdr:colOff>
                    <xdr:row>76</xdr:row>
                    <xdr:rowOff>28575</xdr:rowOff>
                  </from>
                  <to>
                    <xdr:col>7</xdr:col>
                    <xdr:colOff>495300</xdr:colOff>
                    <xdr:row>77</xdr:row>
                    <xdr:rowOff>38100</xdr:rowOff>
                  </to>
                </anchor>
              </controlPr>
            </control>
          </mc:Choice>
        </mc:AlternateContent>
        <mc:AlternateContent xmlns:mc="http://schemas.openxmlformats.org/markup-compatibility/2006">
          <mc:Choice Requires="x14">
            <control shapeId="103774" r:id="rId1377" name="Check Box 1374">
              <controlPr defaultSize="0" autoFill="0" autoLine="0" autoPict="0">
                <anchor moveWithCells="1">
                  <from>
                    <xdr:col>8</xdr:col>
                    <xdr:colOff>152400</xdr:colOff>
                    <xdr:row>65</xdr:row>
                    <xdr:rowOff>0</xdr:rowOff>
                  </from>
                  <to>
                    <xdr:col>8</xdr:col>
                    <xdr:colOff>495300</xdr:colOff>
                    <xdr:row>66</xdr:row>
                    <xdr:rowOff>38100</xdr:rowOff>
                  </to>
                </anchor>
              </controlPr>
            </control>
          </mc:Choice>
        </mc:AlternateContent>
        <mc:AlternateContent xmlns:mc="http://schemas.openxmlformats.org/markup-compatibility/2006">
          <mc:Choice Requires="x14">
            <control shapeId="103775" r:id="rId1378" name="Check Box 1375">
              <controlPr defaultSize="0" autoFill="0" autoLine="0" autoPict="0">
                <anchor moveWithCells="1">
                  <from>
                    <xdr:col>8</xdr:col>
                    <xdr:colOff>152400</xdr:colOff>
                    <xdr:row>66</xdr:row>
                    <xdr:rowOff>0</xdr:rowOff>
                  </from>
                  <to>
                    <xdr:col>8</xdr:col>
                    <xdr:colOff>485775</xdr:colOff>
                    <xdr:row>67</xdr:row>
                    <xdr:rowOff>38100</xdr:rowOff>
                  </to>
                </anchor>
              </controlPr>
            </control>
          </mc:Choice>
        </mc:AlternateContent>
        <mc:AlternateContent xmlns:mc="http://schemas.openxmlformats.org/markup-compatibility/2006">
          <mc:Choice Requires="x14">
            <control shapeId="103776" r:id="rId1379" name="Check Box 1376">
              <controlPr defaultSize="0" autoFill="0" autoLine="0" autoPict="0">
                <anchor moveWithCells="1">
                  <from>
                    <xdr:col>8</xdr:col>
                    <xdr:colOff>152400</xdr:colOff>
                    <xdr:row>67</xdr:row>
                    <xdr:rowOff>0</xdr:rowOff>
                  </from>
                  <to>
                    <xdr:col>8</xdr:col>
                    <xdr:colOff>495300</xdr:colOff>
                    <xdr:row>68</xdr:row>
                    <xdr:rowOff>38100</xdr:rowOff>
                  </to>
                </anchor>
              </controlPr>
            </control>
          </mc:Choice>
        </mc:AlternateContent>
        <mc:AlternateContent xmlns:mc="http://schemas.openxmlformats.org/markup-compatibility/2006">
          <mc:Choice Requires="x14">
            <control shapeId="103777" r:id="rId1380" name="Check Box 1377">
              <controlPr defaultSize="0" autoFill="0" autoLine="0" autoPict="0">
                <anchor moveWithCells="1">
                  <from>
                    <xdr:col>8</xdr:col>
                    <xdr:colOff>152400</xdr:colOff>
                    <xdr:row>68</xdr:row>
                    <xdr:rowOff>28575</xdr:rowOff>
                  </from>
                  <to>
                    <xdr:col>8</xdr:col>
                    <xdr:colOff>495300</xdr:colOff>
                    <xdr:row>69</xdr:row>
                    <xdr:rowOff>38100</xdr:rowOff>
                  </to>
                </anchor>
              </controlPr>
            </control>
          </mc:Choice>
        </mc:AlternateContent>
        <mc:AlternateContent xmlns:mc="http://schemas.openxmlformats.org/markup-compatibility/2006">
          <mc:Choice Requires="x14">
            <control shapeId="103778" r:id="rId1381" name="Check Box 1378">
              <controlPr defaultSize="0" autoFill="0" autoLine="0" autoPict="0">
                <anchor moveWithCells="1">
                  <from>
                    <xdr:col>8</xdr:col>
                    <xdr:colOff>152400</xdr:colOff>
                    <xdr:row>69</xdr:row>
                    <xdr:rowOff>28575</xdr:rowOff>
                  </from>
                  <to>
                    <xdr:col>8</xdr:col>
                    <xdr:colOff>495300</xdr:colOff>
                    <xdr:row>70</xdr:row>
                    <xdr:rowOff>38100</xdr:rowOff>
                  </to>
                </anchor>
              </controlPr>
            </control>
          </mc:Choice>
        </mc:AlternateContent>
        <mc:AlternateContent xmlns:mc="http://schemas.openxmlformats.org/markup-compatibility/2006">
          <mc:Choice Requires="x14">
            <control shapeId="103779" r:id="rId1382" name="Check Box 1379">
              <controlPr defaultSize="0" autoFill="0" autoLine="0" autoPict="0">
                <anchor moveWithCells="1">
                  <from>
                    <xdr:col>8</xdr:col>
                    <xdr:colOff>180975</xdr:colOff>
                    <xdr:row>70</xdr:row>
                    <xdr:rowOff>28575</xdr:rowOff>
                  </from>
                  <to>
                    <xdr:col>8</xdr:col>
                    <xdr:colOff>495300</xdr:colOff>
                    <xdr:row>71</xdr:row>
                    <xdr:rowOff>38100</xdr:rowOff>
                  </to>
                </anchor>
              </controlPr>
            </control>
          </mc:Choice>
        </mc:AlternateContent>
        <mc:AlternateContent xmlns:mc="http://schemas.openxmlformats.org/markup-compatibility/2006">
          <mc:Choice Requires="x14">
            <control shapeId="103780" r:id="rId1383" name="Check Box 1380">
              <controlPr defaultSize="0" autoFill="0" autoLine="0" autoPict="0">
                <anchor moveWithCells="1">
                  <from>
                    <xdr:col>8</xdr:col>
                    <xdr:colOff>152400</xdr:colOff>
                    <xdr:row>71</xdr:row>
                    <xdr:rowOff>28575</xdr:rowOff>
                  </from>
                  <to>
                    <xdr:col>8</xdr:col>
                    <xdr:colOff>495300</xdr:colOff>
                    <xdr:row>72</xdr:row>
                    <xdr:rowOff>38100</xdr:rowOff>
                  </to>
                </anchor>
              </controlPr>
            </control>
          </mc:Choice>
        </mc:AlternateContent>
        <mc:AlternateContent xmlns:mc="http://schemas.openxmlformats.org/markup-compatibility/2006">
          <mc:Choice Requires="x14">
            <control shapeId="103781" r:id="rId1384" name="Check Box 1381">
              <controlPr defaultSize="0" autoFill="0" autoLine="0" autoPict="0">
                <anchor moveWithCells="1">
                  <from>
                    <xdr:col>8</xdr:col>
                    <xdr:colOff>180975</xdr:colOff>
                    <xdr:row>72</xdr:row>
                    <xdr:rowOff>0</xdr:rowOff>
                  </from>
                  <to>
                    <xdr:col>8</xdr:col>
                    <xdr:colOff>495300</xdr:colOff>
                    <xdr:row>73</xdr:row>
                    <xdr:rowOff>38100</xdr:rowOff>
                  </to>
                </anchor>
              </controlPr>
            </control>
          </mc:Choice>
        </mc:AlternateContent>
        <mc:AlternateContent xmlns:mc="http://schemas.openxmlformats.org/markup-compatibility/2006">
          <mc:Choice Requires="x14">
            <control shapeId="103782" r:id="rId1385" name="Check Box 1382">
              <controlPr defaultSize="0" autoFill="0" autoLine="0" autoPict="0">
                <anchor moveWithCells="1">
                  <from>
                    <xdr:col>8</xdr:col>
                    <xdr:colOff>180975</xdr:colOff>
                    <xdr:row>73</xdr:row>
                    <xdr:rowOff>28575</xdr:rowOff>
                  </from>
                  <to>
                    <xdr:col>8</xdr:col>
                    <xdr:colOff>495300</xdr:colOff>
                    <xdr:row>74</xdr:row>
                    <xdr:rowOff>38100</xdr:rowOff>
                  </to>
                </anchor>
              </controlPr>
            </control>
          </mc:Choice>
        </mc:AlternateContent>
        <mc:AlternateContent xmlns:mc="http://schemas.openxmlformats.org/markup-compatibility/2006">
          <mc:Choice Requires="x14">
            <control shapeId="103783" r:id="rId1386" name="Check Box 1383">
              <controlPr defaultSize="0" autoFill="0" autoLine="0" autoPict="0">
                <anchor moveWithCells="1">
                  <from>
                    <xdr:col>8</xdr:col>
                    <xdr:colOff>152400</xdr:colOff>
                    <xdr:row>74</xdr:row>
                    <xdr:rowOff>28575</xdr:rowOff>
                  </from>
                  <to>
                    <xdr:col>8</xdr:col>
                    <xdr:colOff>495300</xdr:colOff>
                    <xdr:row>75</xdr:row>
                    <xdr:rowOff>38100</xdr:rowOff>
                  </to>
                </anchor>
              </controlPr>
            </control>
          </mc:Choice>
        </mc:AlternateContent>
        <mc:AlternateContent xmlns:mc="http://schemas.openxmlformats.org/markup-compatibility/2006">
          <mc:Choice Requires="x14">
            <control shapeId="103784" r:id="rId1387" name="Check Box 1384">
              <controlPr defaultSize="0" autoFill="0" autoLine="0" autoPict="0">
                <anchor moveWithCells="1">
                  <from>
                    <xdr:col>8</xdr:col>
                    <xdr:colOff>152400</xdr:colOff>
                    <xdr:row>75</xdr:row>
                    <xdr:rowOff>28575</xdr:rowOff>
                  </from>
                  <to>
                    <xdr:col>8</xdr:col>
                    <xdr:colOff>495300</xdr:colOff>
                    <xdr:row>76</xdr:row>
                    <xdr:rowOff>38100</xdr:rowOff>
                  </to>
                </anchor>
              </controlPr>
            </control>
          </mc:Choice>
        </mc:AlternateContent>
        <mc:AlternateContent xmlns:mc="http://schemas.openxmlformats.org/markup-compatibility/2006">
          <mc:Choice Requires="x14">
            <control shapeId="103785" r:id="rId1388" name="Check Box 1385">
              <controlPr defaultSize="0" autoFill="0" autoLine="0" autoPict="0">
                <anchor moveWithCells="1">
                  <from>
                    <xdr:col>8</xdr:col>
                    <xdr:colOff>152400</xdr:colOff>
                    <xdr:row>76</xdr:row>
                    <xdr:rowOff>28575</xdr:rowOff>
                  </from>
                  <to>
                    <xdr:col>8</xdr:col>
                    <xdr:colOff>495300</xdr:colOff>
                    <xdr:row>77</xdr:row>
                    <xdr:rowOff>38100</xdr:rowOff>
                  </to>
                </anchor>
              </controlPr>
            </control>
          </mc:Choice>
        </mc:AlternateContent>
        <mc:AlternateContent xmlns:mc="http://schemas.openxmlformats.org/markup-compatibility/2006">
          <mc:Choice Requires="x14">
            <control shapeId="103786" r:id="rId1389" name="Check Box 1386">
              <controlPr defaultSize="0" autoFill="0" autoLine="0" autoPict="0">
                <anchor moveWithCells="1">
                  <from>
                    <xdr:col>9</xdr:col>
                    <xdr:colOff>152400</xdr:colOff>
                    <xdr:row>65</xdr:row>
                    <xdr:rowOff>0</xdr:rowOff>
                  </from>
                  <to>
                    <xdr:col>9</xdr:col>
                    <xdr:colOff>495300</xdr:colOff>
                    <xdr:row>66</xdr:row>
                    <xdr:rowOff>38100</xdr:rowOff>
                  </to>
                </anchor>
              </controlPr>
            </control>
          </mc:Choice>
        </mc:AlternateContent>
        <mc:AlternateContent xmlns:mc="http://schemas.openxmlformats.org/markup-compatibility/2006">
          <mc:Choice Requires="x14">
            <control shapeId="103787" r:id="rId1390" name="Check Box 1387">
              <controlPr defaultSize="0" autoFill="0" autoLine="0" autoPict="0">
                <anchor moveWithCells="1">
                  <from>
                    <xdr:col>9</xdr:col>
                    <xdr:colOff>152400</xdr:colOff>
                    <xdr:row>66</xdr:row>
                    <xdr:rowOff>0</xdr:rowOff>
                  </from>
                  <to>
                    <xdr:col>9</xdr:col>
                    <xdr:colOff>485775</xdr:colOff>
                    <xdr:row>67</xdr:row>
                    <xdr:rowOff>38100</xdr:rowOff>
                  </to>
                </anchor>
              </controlPr>
            </control>
          </mc:Choice>
        </mc:AlternateContent>
        <mc:AlternateContent xmlns:mc="http://schemas.openxmlformats.org/markup-compatibility/2006">
          <mc:Choice Requires="x14">
            <control shapeId="103788" r:id="rId1391" name="Check Box 1388">
              <controlPr defaultSize="0" autoFill="0" autoLine="0" autoPict="0">
                <anchor moveWithCells="1">
                  <from>
                    <xdr:col>9</xdr:col>
                    <xdr:colOff>152400</xdr:colOff>
                    <xdr:row>67</xdr:row>
                    <xdr:rowOff>0</xdr:rowOff>
                  </from>
                  <to>
                    <xdr:col>9</xdr:col>
                    <xdr:colOff>495300</xdr:colOff>
                    <xdr:row>68</xdr:row>
                    <xdr:rowOff>38100</xdr:rowOff>
                  </to>
                </anchor>
              </controlPr>
            </control>
          </mc:Choice>
        </mc:AlternateContent>
        <mc:AlternateContent xmlns:mc="http://schemas.openxmlformats.org/markup-compatibility/2006">
          <mc:Choice Requires="x14">
            <control shapeId="103789" r:id="rId1392" name="Check Box 1389">
              <controlPr defaultSize="0" autoFill="0" autoLine="0" autoPict="0">
                <anchor moveWithCells="1">
                  <from>
                    <xdr:col>9</xdr:col>
                    <xdr:colOff>152400</xdr:colOff>
                    <xdr:row>68</xdr:row>
                    <xdr:rowOff>28575</xdr:rowOff>
                  </from>
                  <to>
                    <xdr:col>9</xdr:col>
                    <xdr:colOff>495300</xdr:colOff>
                    <xdr:row>69</xdr:row>
                    <xdr:rowOff>38100</xdr:rowOff>
                  </to>
                </anchor>
              </controlPr>
            </control>
          </mc:Choice>
        </mc:AlternateContent>
        <mc:AlternateContent xmlns:mc="http://schemas.openxmlformats.org/markup-compatibility/2006">
          <mc:Choice Requires="x14">
            <control shapeId="103790" r:id="rId1393" name="Check Box 1390">
              <controlPr defaultSize="0" autoFill="0" autoLine="0" autoPict="0">
                <anchor moveWithCells="1">
                  <from>
                    <xdr:col>9</xdr:col>
                    <xdr:colOff>152400</xdr:colOff>
                    <xdr:row>69</xdr:row>
                    <xdr:rowOff>28575</xdr:rowOff>
                  </from>
                  <to>
                    <xdr:col>9</xdr:col>
                    <xdr:colOff>495300</xdr:colOff>
                    <xdr:row>70</xdr:row>
                    <xdr:rowOff>38100</xdr:rowOff>
                  </to>
                </anchor>
              </controlPr>
            </control>
          </mc:Choice>
        </mc:AlternateContent>
        <mc:AlternateContent xmlns:mc="http://schemas.openxmlformats.org/markup-compatibility/2006">
          <mc:Choice Requires="x14">
            <control shapeId="103791" r:id="rId1394" name="Check Box 1391">
              <controlPr defaultSize="0" autoFill="0" autoLine="0" autoPict="0">
                <anchor moveWithCells="1">
                  <from>
                    <xdr:col>9</xdr:col>
                    <xdr:colOff>180975</xdr:colOff>
                    <xdr:row>70</xdr:row>
                    <xdr:rowOff>28575</xdr:rowOff>
                  </from>
                  <to>
                    <xdr:col>9</xdr:col>
                    <xdr:colOff>495300</xdr:colOff>
                    <xdr:row>71</xdr:row>
                    <xdr:rowOff>38100</xdr:rowOff>
                  </to>
                </anchor>
              </controlPr>
            </control>
          </mc:Choice>
        </mc:AlternateContent>
        <mc:AlternateContent xmlns:mc="http://schemas.openxmlformats.org/markup-compatibility/2006">
          <mc:Choice Requires="x14">
            <control shapeId="103792" r:id="rId1395" name="Check Box 1392">
              <controlPr defaultSize="0" autoFill="0" autoLine="0" autoPict="0">
                <anchor moveWithCells="1">
                  <from>
                    <xdr:col>9</xdr:col>
                    <xdr:colOff>152400</xdr:colOff>
                    <xdr:row>71</xdr:row>
                    <xdr:rowOff>28575</xdr:rowOff>
                  </from>
                  <to>
                    <xdr:col>9</xdr:col>
                    <xdr:colOff>495300</xdr:colOff>
                    <xdr:row>72</xdr:row>
                    <xdr:rowOff>38100</xdr:rowOff>
                  </to>
                </anchor>
              </controlPr>
            </control>
          </mc:Choice>
        </mc:AlternateContent>
        <mc:AlternateContent xmlns:mc="http://schemas.openxmlformats.org/markup-compatibility/2006">
          <mc:Choice Requires="x14">
            <control shapeId="103793" r:id="rId1396" name="Check Box 1393">
              <controlPr defaultSize="0" autoFill="0" autoLine="0" autoPict="0">
                <anchor moveWithCells="1">
                  <from>
                    <xdr:col>9</xdr:col>
                    <xdr:colOff>180975</xdr:colOff>
                    <xdr:row>72</xdr:row>
                    <xdr:rowOff>0</xdr:rowOff>
                  </from>
                  <to>
                    <xdr:col>9</xdr:col>
                    <xdr:colOff>495300</xdr:colOff>
                    <xdr:row>73</xdr:row>
                    <xdr:rowOff>38100</xdr:rowOff>
                  </to>
                </anchor>
              </controlPr>
            </control>
          </mc:Choice>
        </mc:AlternateContent>
        <mc:AlternateContent xmlns:mc="http://schemas.openxmlformats.org/markup-compatibility/2006">
          <mc:Choice Requires="x14">
            <control shapeId="103794" r:id="rId1397" name="Check Box 1394">
              <controlPr defaultSize="0" autoFill="0" autoLine="0" autoPict="0">
                <anchor moveWithCells="1">
                  <from>
                    <xdr:col>9</xdr:col>
                    <xdr:colOff>180975</xdr:colOff>
                    <xdr:row>73</xdr:row>
                    <xdr:rowOff>28575</xdr:rowOff>
                  </from>
                  <to>
                    <xdr:col>9</xdr:col>
                    <xdr:colOff>495300</xdr:colOff>
                    <xdr:row>74</xdr:row>
                    <xdr:rowOff>38100</xdr:rowOff>
                  </to>
                </anchor>
              </controlPr>
            </control>
          </mc:Choice>
        </mc:AlternateContent>
        <mc:AlternateContent xmlns:mc="http://schemas.openxmlformats.org/markup-compatibility/2006">
          <mc:Choice Requires="x14">
            <control shapeId="103795" r:id="rId1398" name="Check Box 1395">
              <controlPr defaultSize="0" autoFill="0" autoLine="0" autoPict="0">
                <anchor moveWithCells="1">
                  <from>
                    <xdr:col>9</xdr:col>
                    <xdr:colOff>152400</xdr:colOff>
                    <xdr:row>74</xdr:row>
                    <xdr:rowOff>28575</xdr:rowOff>
                  </from>
                  <to>
                    <xdr:col>9</xdr:col>
                    <xdr:colOff>495300</xdr:colOff>
                    <xdr:row>75</xdr:row>
                    <xdr:rowOff>38100</xdr:rowOff>
                  </to>
                </anchor>
              </controlPr>
            </control>
          </mc:Choice>
        </mc:AlternateContent>
        <mc:AlternateContent xmlns:mc="http://schemas.openxmlformats.org/markup-compatibility/2006">
          <mc:Choice Requires="x14">
            <control shapeId="103796" r:id="rId1399" name="Check Box 1396">
              <controlPr defaultSize="0" autoFill="0" autoLine="0" autoPict="0">
                <anchor moveWithCells="1">
                  <from>
                    <xdr:col>9</xdr:col>
                    <xdr:colOff>152400</xdr:colOff>
                    <xdr:row>75</xdr:row>
                    <xdr:rowOff>28575</xdr:rowOff>
                  </from>
                  <to>
                    <xdr:col>9</xdr:col>
                    <xdr:colOff>495300</xdr:colOff>
                    <xdr:row>76</xdr:row>
                    <xdr:rowOff>38100</xdr:rowOff>
                  </to>
                </anchor>
              </controlPr>
            </control>
          </mc:Choice>
        </mc:AlternateContent>
        <mc:AlternateContent xmlns:mc="http://schemas.openxmlformats.org/markup-compatibility/2006">
          <mc:Choice Requires="x14">
            <control shapeId="103797" r:id="rId1400" name="Check Box 1397">
              <controlPr defaultSize="0" autoFill="0" autoLine="0" autoPict="0">
                <anchor moveWithCells="1">
                  <from>
                    <xdr:col>9</xdr:col>
                    <xdr:colOff>152400</xdr:colOff>
                    <xdr:row>76</xdr:row>
                    <xdr:rowOff>28575</xdr:rowOff>
                  </from>
                  <to>
                    <xdr:col>9</xdr:col>
                    <xdr:colOff>495300</xdr:colOff>
                    <xdr:row>77</xdr:row>
                    <xdr:rowOff>38100</xdr:rowOff>
                  </to>
                </anchor>
              </controlPr>
            </control>
          </mc:Choice>
        </mc:AlternateContent>
        <mc:AlternateContent xmlns:mc="http://schemas.openxmlformats.org/markup-compatibility/2006">
          <mc:Choice Requires="x14">
            <control shapeId="103798" r:id="rId1401" name="Check Box 1398">
              <controlPr defaultSize="0" autoFill="0" autoLine="0" autoPict="0">
                <anchor moveWithCells="1">
                  <from>
                    <xdr:col>10</xdr:col>
                    <xdr:colOff>152400</xdr:colOff>
                    <xdr:row>65</xdr:row>
                    <xdr:rowOff>0</xdr:rowOff>
                  </from>
                  <to>
                    <xdr:col>10</xdr:col>
                    <xdr:colOff>495300</xdr:colOff>
                    <xdr:row>66</xdr:row>
                    <xdr:rowOff>38100</xdr:rowOff>
                  </to>
                </anchor>
              </controlPr>
            </control>
          </mc:Choice>
        </mc:AlternateContent>
        <mc:AlternateContent xmlns:mc="http://schemas.openxmlformats.org/markup-compatibility/2006">
          <mc:Choice Requires="x14">
            <control shapeId="103799" r:id="rId1402" name="Check Box 1399">
              <controlPr defaultSize="0" autoFill="0" autoLine="0" autoPict="0">
                <anchor moveWithCells="1">
                  <from>
                    <xdr:col>10</xdr:col>
                    <xdr:colOff>152400</xdr:colOff>
                    <xdr:row>66</xdr:row>
                    <xdr:rowOff>0</xdr:rowOff>
                  </from>
                  <to>
                    <xdr:col>10</xdr:col>
                    <xdr:colOff>485775</xdr:colOff>
                    <xdr:row>67</xdr:row>
                    <xdr:rowOff>38100</xdr:rowOff>
                  </to>
                </anchor>
              </controlPr>
            </control>
          </mc:Choice>
        </mc:AlternateContent>
        <mc:AlternateContent xmlns:mc="http://schemas.openxmlformats.org/markup-compatibility/2006">
          <mc:Choice Requires="x14">
            <control shapeId="103800" r:id="rId1403" name="Check Box 1400">
              <controlPr defaultSize="0" autoFill="0" autoLine="0" autoPict="0">
                <anchor moveWithCells="1">
                  <from>
                    <xdr:col>10</xdr:col>
                    <xdr:colOff>152400</xdr:colOff>
                    <xdr:row>67</xdr:row>
                    <xdr:rowOff>0</xdr:rowOff>
                  </from>
                  <to>
                    <xdr:col>10</xdr:col>
                    <xdr:colOff>495300</xdr:colOff>
                    <xdr:row>68</xdr:row>
                    <xdr:rowOff>38100</xdr:rowOff>
                  </to>
                </anchor>
              </controlPr>
            </control>
          </mc:Choice>
        </mc:AlternateContent>
        <mc:AlternateContent xmlns:mc="http://schemas.openxmlformats.org/markup-compatibility/2006">
          <mc:Choice Requires="x14">
            <control shapeId="103801" r:id="rId1404" name="Check Box 1401">
              <controlPr defaultSize="0" autoFill="0" autoLine="0" autoPict="0">
                <anchor moveWithCells="1">
                  <from>
                    <xdr:col>10</xdr:col>
                    <xdr:colOff>152400</xdr:colOff>
                    <xdr:row>68</xdr:row>
                    <xdr:rowOff>28575</xdr:rowOff>
                  </from>
                  <to>
                    <xdr:col>10</xdr:col>
                    <xdr:colOff>495300</xdr:colOff>
                    <xdr:row>69</xdr:row>
                    <xdr:rowOff>38100</xdr:rowOff>
                  </to>
                </anchor>
              </controlPr>
            </control>
          </mc:Choice>
        </mc:AlternateContent>
        <mc:AlternateContent xmlns:mc="http://schemas.openxmlformats.org/markup-compatibility/2006">
          <mc:Choice Requires="x14">
            <control shapeId="103802" r:id="rId1405" name="Check Box 1402">
              <controlPr defaultSize="0" autoFill="0" autoLine="0" autoPict="0">
                <anchor moveWithCells="1">
                  <from>
                    <xdr:col>10</xdr:col>
                    <xdr:colOff>152400</xdr:colOff>
                    <xdr:row>69</xdr:row>
                    <xdr:rowOff>28575</xdr:rowOff>
                  </from>
                  <to>
                    <xdr:col>10</xdr:col>
                    <xdr:colOff>495300</xdr:colOff>
                    <xdr:row>70</xdr:row>
                    <xdr:rowOff>38100</xdr:rowOff>
                  </to>
                </anchor>
              </controlPr>
            </control>
          </mc:Choice>
        </mc:AlternateContent>
        <mc:AlternateContent xmlns:mc="http://schemas.openxmlformats.org/markup-compatibility/2006">
          <mc:Choice Requires="x14">
            <control shapeId="103803" r:id="rId1406" name="Check Box 1403">
              <controlPr defaultSize="0" autoFill="0" autoLine="0" autoPict="0">
                <anchor moveWithCells="1">
                  <from>
                    <xdr:col>10</xdr:col>
                    <xdr:colOff>180975</xdr:colOff>
                    <xdr:row>70</xdr:row>
                    <xdr:rowOff>28575</xdr:rowOff>
                  </from>
                  <to>
                    <xdr:col>10</xdr:col>
                    <xdr:colOff>495300</xdr:colOff>
                    <xdr:row>71</xdr:row>
                    <xdr:rowOff>38100</xdr:rowOff>
                  </to>
                </anchor>
              </controlPr>
            </control>
          </mc:Choice>
        </mc:AlternateContent>
        <mc:AlternateContent xmlns:mc="http://schemas.openxmlformats.org/markup-compatibility/2006">
          <mc:Choice Requires="x14">
            <control shapeId="103804" r:id="rId1407" name="Check Box 1404">
              <controlPr defaultSize="0" autoFill="0" autoLine="0" autoPict="0">
                <anchor moveWithCells="1">
                  <from>
                    <xdr:col>10</xdr:col>
                    <xdr:colOff>152400</xdr:colOff>
                    <xdr:row>71</xdr:row>
                    <xdr:rowOff>28575</xdr:rowOff>
                  </from>
                  <to>
                    <xdr:col>10</xdr:col>
                    <xdr:colOff>495300</xdr:colOff>
                    <xdr:row>72</xdr:row>
                    <xdr:rowOff>38100</xdr:rowOff>
                  </to>
                </anchor>
              </controlPr>
            </control>
          </mc:Choice>
        </mc:AlternateContent>
        <mc:AlternateContent xmlns:mc="http://schemas.openxmlformats.org/markup-compatibility/2006">
          <mc:Choice Requires="x14">
            <control shapeId="103805" r:id="rId1408" name="Check Box 1405">
              <controlPr defaultSize="0" autoFill="0" autoLine="0" autoPict="0">
                <anchor moveWithCells="1">
                  <from>
                    <xdr:col>10</xdr:col>
                    <xdr:colOff>180975</xdr:colOff>
                    <xdr:row>72</xdr:row>
                    <xdr:rowOff>0</xdr:rowOff>
                  </from>
                  <to>
                    <xdr:col>10</xdr:col>
                    <xdr:colOff>495300</xdr:colOff>
                    <xdr:row>73</xdr:row>
                    <xdr:rowOff>38100</xdr:rowOff>
                  </to>
                </anchor>
              </controlPr>
            </control>
          </mc:Choice>
        </mc:AlternateContent>
        <mc:AlternateContent xmlns:mc="http://schemas.openxmlformats.org/markup-compatibility/2006">
          <mc:Choice Requires="x14">
            <control shapeId="103806" r:id="rId1409" name="Check Box 1406">
              <controlPr defaultSize="0" autoFill="0" autoLine="0" autoPict="0">
                <anchor moveWithCells="1">
                  <from>
                    <xdr:col>10</xdr:col>
                    <xdr:colOff>180975</xdr:colOff>
                    <xdr:row>73</xdr:row>
                    <xdr:rowOff>28575</xdr:rowOff>
                  </from>
                  <to>
                    <xdr:col>10</xdr:col>
                    <xdr:colOff>495300</xdr:colOff>
                    <xdr:row>74</xdr:row>
                    <xdr:rowOff>38100</xdr:rowOff>
                  </to>
                </anchor>
              </controlPr>
            </control>
          </mc:Choice>
        </mc:AlternateContent>
        <mc:AlternateContent xmlns:mc="http://schemas.openxmlformats.org/markup-compatibility/2006">
          <mc:Choice Requires="x14">
            <control shapeId="103807" r:id="rId1410" name="Check Box 1407">
              <controlPr defaultSize="0" autoFill="0" autoLine="0" autoPict="0">
                <anchor moveWithCells="1">
                  <from>
                    <xdr:col>10</xdr:col>
                    <xdr:colOff>152400</xdr:colOff>
                    <xdr:row>74</xdr:row>
                    <xdr:rowOff>28575</xdr:rowOff>
                  </from>
                  <to>
                    <xdr:col>10</xdr:col>
                    <xdr:colOff>495300</xdr:colOff>
                    <xdr:row>75</xdr:row>
                    <xdr:rowOff>38100</xdr:rowOff>
                  </to>
                </anchor>
              </controlPr>
            </control>
          </mc:Choice>
        </mc:AlternateContent>
        <mc:AlternateContent xmlns:mc="http://schemas.openxmlformats.org/markup-compatibility/2006">
          <mc:Choice Requires="x14">
            <control shapeId="103808" r:id="rId1411" name="Check Box 1408">
              <controlPr defaultSize="0" autoFill="0" autoLine="0" autoPict="0">
                <anchor moveWithCells="1">
                  <from>
                    <xdr:col>10</xdr:col>
                    <xdr:colOff>152400</xdr:colOff>
                    <xdr:row>75</xdr:row>
                    <xdr:rowOff>28575</xdr:rowOff>
                  </from>
                  <to>
                    <xdr:col>10</xdr:col>
                    <xdr:colOff>495300</xdr:colOff>
                    <xdr:row>76</xdr:row>
                    <xdr:rowOff>38100</xdr:rowOff>
                  </to>
                </anchor>
              </controlPr>
            </control>
          </mc:Choice>
        </mc:AlternateContent>
        <mc:AlternateContent xmlns:mc="http://schemas.openxmlformats.org/markup-compatibility/2006">
          <mc:Choice Requires="x14">
            <control shapeId="103809" r:id="rId1412" name="Check Box 1409">
              <controlPr defaultSize="0" autoFill="0" autoLine="0" autoPict="0">
                <anchor moveWithCells="1">
                  <from>
                    <xdr:col>10</xdr:col>
                    <xdr:colOff>152400</xdr:colOff>
                    <xdr:row>76</xdr:row>
                    <xdr:rowOff>28575</xdr:rowOff>
                  </from>
                  <to>
                    <xdr:col>10</xdr:col>
                    <xdr:colOff>495300</xdr:colOff>
                    <xdr:row>77</xdr:row>
                    <xdr:rowOff>38100</xdr:rowOff>
                  </to>
                </anchor>
              </controlPr>
            </control>
          </mc:Choice>
        </mc:AlternateContent>
        <mc:AlternateContent xmlns:mc="http://schemas.openxmlformats.org/markup-compatibility/2006">
          <mc:Choice Requires="x14">
            <control shapeId="103810" r:id="rId1413" name="Check Box 1410">
              <controlPr defaultSize="0" autoFill="0" autoLine="0" autoPict="0">
                <anchor moveWithCells="1">
                  <from>
                    <xdr:col>11</xdr:col>
                    <xdr:colOff>152400</xdr:colOff>
                    <xdr:row>65</xdr:row>
                    <xdr:rowOff>0</xdr:rowOff>
                  </from>
                  <to>
                    <xdr:col>11</xdr:col>
                    <xdr:colOff>495300</xdr:colOff>
                    <xdr:row>66</xdr:row>
                    <xdr:rowOff>38100</xdr:rowOff>
                  </to>
                </anchor>
              </controlPr>
            </control>
          </mc:Choice>
        </mc:AlternateContent>
        <mc:AlternateContent xmlns:mc="http://schemas.openxmlformats.org/markup-compatibility/2006">
          <mc:Choice Requires="x14">
            <control shapeId="103811" r:id="rId1414" name="Check Box 1411">
              <controlPr defaultSize="0" autoFill="0" autoLine="0" autoPict="0">
                <anchor moveWithCells="1">
                  <from>
                    <xdr:col>11</xdr:col>
                    <xdr:colOff>152400</xdr:colOff>
                    <xdr:row>66</xdr:row>
                    <xdr:rowOff>0</xdr:rowOff>
                  </from>
                  <to>
                    <xdr:col>11</xdr:col>
                    <xdr:colOff>485775</xdr:colOff>
                    <xdr:row>67</xdr:row>
                    <xdr:rowOff>38100</xdr:rowOff>
                  </to>
                </anchor>
              </controlPr>
            </control>
          </mc:Choice>
        </mc:AlternateContent>
        <mc:AlternateContent xmlns:mc="http://schemas.openxmlformats.org/markup-compatibility/2006">
          <mc:Choice Requires="x14">
            <control shapeId="103812" r:id="rId1415" name="Check Box 1412">
              <controlPr defaultSize="0" autoFill="0" autoLine="0" autoPict="0">
                <anchor moveWithCells="1">
                  <from>
                    <xdr:col>11</xdr:col>
                    <xdr:colOff>152400</xdr:colOff>
                    <xdr:row>67</xdr:row>
                    <xdr:rowOff>0</xdr:rowOff>
                  </from>
                  <to>
                    <xdr:col>11</xdr:col>
                    <xdr:colOff>495300</xdr:colOff>
                    <xdr:row>68</xdr:row>
                    <xdr:rowOff>38100</xdr:rowOff>
                  </to>
                </anchor>
              </controlPr>
            </control>
          </mc:Choice>
        </mc:AlternateContent>
        <mc:AlternateContent xmlns:mc="http://schemas.openxmlformats.org/markup-compatibility/2006">
          <mc:Choice Requires="x14">
            <control shapeId="103813" r:id="rId1416" name="Check Box 1413">
              <controlPr defaultSize="0" autoFill="0" autoLine="0" autoPict="0">
                <anchor moveWithCells="1">
                  <from>
                    <xdr:col>11</xdr:col>
                    <xdr:colOff>152400</xdr:colOff>
                    <xdr:row>68</xdr:row>
                    <xdr:rowOff>28575</xdr:rowOff>
                  </from>
                  <to>
                    <xdr:col>11</xdr:col>
                    <xdr:colOff>495300</xdr:colOff>
                    <xdr:row>69</xdr:row>
                    <xdr:rowOff>38100</xdr:rowOff>
                  </to>
                </anchor>
              </controlPr>
            </control>
          </mc:Choice>
        </mc:AlternateContent>
        <mc:AlternateContent xmlns:mc="http://schemas.openxmlformats.org/markup-compatibility/2006">
          <mc:Choice Requires="x14">
            <control shapeId="103814" r:id="rId1417" name="Check Box 1414">
              <controlPr defaultSize="0" autoFill="0" autoLine="0" autoPict="0">
                <anchor moveWithCells="1">
                  <from>
                    <xdr:col>11</xdr:col>
                    <xdr:colOff>152400</xdr:colOff>
                    <xdr:row>69</xdr:row>
                    <xdr:rowOff>28575</xdr:rowOff>
                  </from>
                  <to>
                    <xdr:col>11</xdr:col>
                    <xdr:colOff>495300</xdr:colOff>
                    <xdr:row>70</xdr:row>
                    <xdr:rowOff>38100</xdr:rowOff>
                  </to>
                </anchor>
              </controlPr>
            </control>
          </mc:Choice>
        </mc:AlternateContent>
        <mc:AlternateContent xmlns:mc="http://schemas.openxmlformats.org/markup-compatibility/2006">
          <mc:Choice Requires="x14">
            <control shapeId="103815" r:id="rId1418" name="Check Box 1415">
              <controlPr defaultSize="0" autoFill="0" autoLine="0" autoPict="0">
                <anchor moveWithCells="1">
                  <from>
                    <xdr:col>11</xdr:col>
                    <xdr:colOff>180975</xdr:colOff>
                    <xdr:row>70</xdr:row>
                    <xdr:rowOff>28575</xdr:rowOff>
                  </from>
                  <to>
                    <xdr:col>11</xdr:col>
                    <xdr:colOff>495300</xdr:colOff>
                    <xdr:row>71</xdr:row>
                    <xdr:rowOff>38100</xdr:rowOff>
                  </to>
                </anchor>
              </controlPr>
            </control>
          </mc:Choice>
        </mc:AlternateContent>
        <mc:AlternateContent xmlns:mc="http://schemas.openxmlformats.org/markup-compatibility/2006">
          <mc:Choice Requires="x14">
            <control shapeId="103816" r:id="rId1419" name="Check Box 1416">
              <controlPr defaultSize="0" autoFill="0" autoLine="0" autoPict="0">
                <anchor moveWithCells="1">
                  <from>
                    <xdr:col>11</xdr:col>
                    <xdr:colOff>152400</xdr:colOff>
                    <xdr:row>71</xdr:row>
                    <xdr:rowOff>28575</xdr:rowOff>
                  </from>
                  <to>
                    <xdr:col>11</xdr:col>
                    <xdr:colOff>495300</xdr:colOff>
                    <xdr:row>72</xdr:row>
                    <xdr:rowOff>38100</xdr:rowOff>
                  </to>
                </anchor>
              </controlPr>
            </control>
          </mc:Choice>
        </mc:AlternateContent>
        <mc:AlternateContent xmlns:mc="http://schemas.openxmlformats.org/markup-compatibility/2006">
          <mc:Choice Requires="x14">
            <control shapeId="103817" r:id="rId1420" name="Check Box 1417">
              <controlPr defaultSize="0" autoFill="0" autoLine="0" autoPict="0">
                <anchor moveWithCells="1">
                  <from>
                    <xdr:col>11</xdr:col>
                    <xdr:colOff>180975</xdr:colOff>
                    <xdr:row>72</xdr:row>
                    <xdr:rowOff>0</xdr:rowOff>
                  </from>
                  <to>
                    <xdr:col>11</xdr:col>
                    <xdr:colOff>495300</xdr:colOff>
                    <xdr:row>73</xdr:row>
                    <xdr:rowOff>38100</xdr:rowOff>
                  </to>
                </anchor>
              </controlPr>
            </control>
          </mc:Choice>
        </mc:AlternateContent>
        <mc:AlternateContent xmlns:mc="http://schemas.openxmlformats.org/markup-compatibility/2006">
          <mc:Choice Requires="x14">
            <control shapeId="103818" r:id="rId1421" name="Check Box 1418">
              <controlPr defaultSize="0" autoFill="0" autoLine="0" autoPict="0">
                <anchor moveWithCells="1">
                  <from>
                    <xdr:col>11</xdr:col>
                    <xdr:colOff>180975</xdr:colOff>
                    <xdr:row>73</xdr:row>
                    <xdr:rowOff>28575</xdr:rowOff>
                  </from>
                  <to>
                    <xdr:col>11</xdr:col>
                    <xdr:colOff>495300</xdr:colOff>
                    <xdr:row>74</xdr:row>
                    <xdr:rowOff>38100</xdr:rowOff>
                  </to>
                </anchor>
              </controlPr>
            </control>
          </mc:Choice>
        </mc:AlternateContent>
        <mc:AlternateContent xmlns:mc="http://schemas.openxmlformats.org/markup-compatibility/2006">
          <mc:Choice Requires="x14">
            <control shapeId="103819" r:id="rId1422" name="Check Box 1419">
              <controlPr defaultSize="0" autoFill="0" autoLine="0" autoPict="0">
                <anchor moveWithCells="1">
                  <from>
                    <xdr:col>11</xdr:col>
                    <xdr:colOff>180975</xdr:colOff>
                    <xdr:row>74</xdr:row>
                    <xdr:rowOff>28575</xdr:rowOff>
                  </from>
                  <to>
                    <xdr:col>11</xdr:col>
                    <xdr:colOff>495300</xdr:colOff>
                    <xdr:row>75</xdr:row>
                    <xdr:rowOff>38100</xdr:rowOff>
                  </to>
                </anchor>
              </controlPr>
            </control>
          </mc:Choice>
        </mc:AlternateContent>
        <mc:AlternateContent xmlns:mc="http://schemas.openxmlformats.org/markup-compatibility/2006">
          <mc:Choice Requires="x14">
            <control shapeId="103820" r:id="rId1423" name="Check Box 1420">
              <controlPr defaultSize="0" autoFill="0" autoLine="0" autoPict="0">
                <anchor moveWithCells="1">
                  <from>
                    <xdr:col>11</xdr:col>
                    <xdr:colOff>152400</xdr:colOff>
                    <xdr:row>75</xdr:row>
                    <xdr:rowOff>28575</xdr:rowOff>
                  </from>
                  <to>
                    <xdr:col>11</xdr:col>
                    <xdr:colOff>495300</xdr:colOff>
                    <xdr:row>76</xdr:row>
                    <xdr:rowOff>38100</xdr:rowOff>
                  </to>
                </anchor>
              </controlPr>
            </control>
          </mc:Choice>
        </mc:AlternateContent>
        <mc:AlternateContent xmlns:mc="http://schemas.openxmlformats.org/markup-compatibility/2006">
          <mc:Choice Requires="x14">
            <control shapeId="103821" r:id="rId1424" name="Check Box 1421">
              <controlPr defaultSize="0" autoFill="0" autoLine="0" autoPict="0">
                <anchor moveWithCells="1">
                  <from>
                    <xdr:col>11</xdr:col>
                    <xdr:colOff>152400</xdr:colOff>
                    <xdr:row>76</xdr:row>
                    <xdr:rowOff>28575</xdr:rowOff>
                  </from>
                  <to>
                    <xdr:col>11</xdr:col>
                    <xdr:colOff>495300</xdr:colOff>
                    <xdr:row>77</xdr:row>
                    <xdr:rowOff>38100</xdr:rowOff>
                  </to>
                </anchor>
              </controlPr>
            </control>
          </mc:Choice>
        </mc:AlternateContent>
        <mc:AlternateContent xmlns:mc="http://schemas.openxmlformats.org/markup-compatibility/2006">
          <mc:Choice Requires="x14">
            <control shapeId="103822" r:id="rId1425" name="Check Box 1422">
              <controlPr defaultSize="0" autoFill="0" autoLine="0" autoPict="0">
                <anchor moveWithCells="1">
                  <from>
                    <xdr:col>12</xdr:col>
                    <xdr:colOff>152400</xdr:colOff>
                    <xdr:row>65</xdr:row>
                    <xdr:rowOff>0</xdr:rowOff>
                  </from>
                  <to>
                    <xdr:col>12</xdr:col>
                    <xdr:colOff>495300</xdr:colOff>
                    <xdr:row>66</xdr:row>
                    <xdr:rowOff>38100</xdr:rowOff>
                  </to>
                </anchor>
              </controlPr>
            </control>
          </mc:Choice>
        </mc:AlternateContent>
        <mc:AlternateContent xmlns:mc="http://schemas.openxmlformats.org/markup-compatibility/2006">
          <mc:Choice Requires="x14">
            <control shapeId="103823" r:id="rId1426" name="Check Box 1423">
              <controlPr defaultSize="0" autoFill="0" autoLine="0" autoPict="0">
                <anchor moveWithCells="1">
                  <from>
                    <xdr:col>12</xdr:col>
                    <xdr:colOff>152400</xdr:colOff>
                    <xdr:row>66</xdr:row>
                    <xdr:rowOff>0</xdr:rowOff>
                  </from>
                  <to>
                    <xdr:col>12</xdr:col>
                    <xdr:colOff>485775</xdr:colOff>
                    <xdr:row>67</xdr:row>
                    <xdr:rowOff>38100</xdr:rowOff>
                  </to>
                </anchor>
              </controlPr>
            </control>
          </mc:Choice>
        </mc:AlternateContent>
        <mc:AlternateContent xmlns:mc="http://schemas.openxmlformats.org/markup-compatibility/2006">
          <mc:Choice Requires="x14">
            <control shapeId="103824" r:id="rId1427" name="Check Box 1424">
              <controlPr defaultSize="0" autoFill="0" autoLine="0" autoPict="0">
                <anchor moveWithCells="1">
                  <from>
                    <xdr:col>12</xdr:col>
                    <xdr:colOff>152400</xdr:colOff>
                    <xdr:row>67</xdr:row>
                    <xdr:rowOff>0</xdr:rowOff>
                  </from>
                  <to>
                    <xdr:col>12</xdr:col>
                    <xdr:colOff>495300</xdr:colOff>
                    <xdr:row>68</xdr:row>
                    <xdr:rowOff>38100</xdr:rowOff>
                  </to>
                </anchor>
              </controlPr>
            </control>
          </mc:Choice>
        </mc:AlternateContent>
        <mc:AlternateContent xmlns:mc="http://schemas.openxmlformats.org/markup-compatibility/2006">
          <mc:Choice Requires="x14">
            <control shapeId="103825" r:id="rId1428" name="Check Box 1425">
              <controlPr defaultSize="0" autoFill="0" autoLine="0" autoPict="0">
                <anchor moveWithCells="1">
                  <from>
                    <xdr:col>12</xdr:col>
                    <xdr:colOff>152400</xdr:colOff>
                    <xdr:row>68</xdr:row>
                    <xdr:rowOff>28575</xdr:rowOff>
                  </from>
                  <to>
                    <xdr:col>12</xdr:col>
                    <xdr:colOff>495300</xdr:colOff>
                    <xdr:row>69</xdr:row>
                    <xdr:rowOff>38100</xdr:rowOff>
                  </to>
                </anchor>
              </controlPr>
            </control>
          </mc:Choice>
        </mc:AlternateContent>
        <mc:AlternateContent xmlns:mc="http://schemas.openxmlformats.org/markup-compatibility/2006">
          <mc:Choice Requires="x14">
            <control shapeId="103826" r:id="rId1429" name="Check Box 1426">
              <controlPr defaultSize="0" autoFill="0" autoLine="0" autoPict="0">
                <anchor moveWithCells="1">
                  <from>
                    <xdr:col>12</xdr:col>
                    <xdr:colOff>152400</xdr:colOff>
                    <xdr:row>69</xdr:row>
                    <xdr:rowOff>28575</xdr:rowOff>
                  </from>
                  <to>
                    <xdr:col>12</xdr:col>
                    <xdr:colOff>495300</xdr:colOff>
                    <xdr:row>70</xdr:row>
                    <xdr:rowOff>38100</xdr:rowOff>
                  </to>
                </anchor>
              </controlPr>
            </control>
          </mc:Choice>
        </mc:AlternateContent>
        <mc:AlternateContent xmlns:mc="http://schemas.openxmlformats.org/markup-compatibility/2006">
          <mc:Choice Requires="x14">
            <control shapeId="103827" r:id="rId1430" name="Check Box 1427">
              <controlPr defaultSize="0" autoFill="0" autoLine="0" autoPict="0">
                <anchor moveWithCells="1">
                  <from>
                    <xdr:col>12</xdr:col>
                    <xdr:colOff>180975</xdr:colOff>
                    <xdr:row>70</xdr:row>
                    <xdr:rowOff>28575</xdr:rowOff>
                  </from>
                  <to>
                    <xdr:col>12</xdr:col>
                    <xdr:colOff>495300</xdr:colOff>
                    <xdr:row>71</xdr:row>
                    <xdr:rowOff>38100</xdr:rowOff>
                  </to>
                </anchor>
              </controlPr>
            </control>
          </mc:Choice>
        </mc:AlternateContent>
        <mc:AlternateContent xmlns:mc="http://schemas.openxmlformats.org/markup-compatibility/2006">
          <mc:Choice Requires="x14">
            <control shapeId="103828" r:id="rId1431" name="Check Box 1428">
              <controlPr defaultSize="0" autoFill="0" autoLine="0" autoPict="0">
                <anchor moveWithCells="1">
                  <from>
                    <xdr:col>12</xdr:col>
                    <xdr:colOff>152400</xdr:colOff>
                    <xdr:row>71</xdr:row>
                    <xdr:rowOff>28575</xdr:rowOff>
                  </from>
                  <to>
                    <xdr:col>12</xdr:col>
                    <xdr:colOff>495300</xdr:colOff>
                    <xdr:row>72</xdr:row>
                    <xdr:rowOff>38100</xdr:rowOff>
                  </to>
                </anchor>
              </controlPr>
            </control>
          </mc:Choice>
        </mc:AlternateContent>
        <mc:AlternateContent xmlns:mc="http://schemas.openxmlformats.org/markup-compatibility/2006">
          <mc:Choice Requires="x14">
            <control shapeId="103829" r:id="rId1432" name="Check Box 1429">
              <controlPr defaultSize="0" autoFill="0" autoLine="0" autoPict="0">
                <anchor moveWithCells="1">
                  <from>
                    <xdr:col>12</xdr:col>
                    <xdr:colOff>180975</xdr:colOff>
                    <xdr:row>72</xdr:row>
                    <xdr:rowOff>0</xdr:rowOff>
                  </from>
                  <to>
                    <xdr:col>12</xdr:col>
                    <xdr:colOff>495300</xdr:colOff>
                    <xdr:row>73</xdr:row>
                    <xdr:rowOff>38100</xdr:rowOff>
                  </to>
                </anchor>
              </controlPr>
            </control>
          </mc:Choice>
        </mc:AlternateContent>
        <mc:AlternateContent xmlns:mc="http://schemas.openxmlformats.org/markup-compatibility/2006">
          <mc:Choice Requires="x14">
            <control shapeId="103830" r:id="rId1433" name="Check Box 1430">
              <controlPr defaultSize="0" autoFill="0" autoLine="0" autoPict="0">
                <anchor moveWithCells="1">
                  <from>
                    <xdr:col>12</xdr:col>
                    <xdr:colOff>180975</xdr:colOff>
                    <xdr:row>73</xdr:row>
                    <xdr:rowOff>28575</xdr:rowOff>
                  </from>
                  <to>
                    <xdr:col>12</xdr:col>
                    <xdr:colOff>495300</xdr:colOff>
                    <xdr:row>74</xdr:row>
                    <xdr:rowOff>38100</xdr:rowOff>
                  </to>
                </anchor>
              </controlPr>
            </control>
          </mc:Choice>
        </mc:AlternateContent>
        <mc:AlternateContent xmlns:mc="http://schemas.openxmlformats.org/markup-compatibility/2006">
          <mc:Choice Requires="x14">
            <control shapeId="103831" r:id="rId1434" name="Check Box 1431">
              <controlPr defaultSize="0" autoFill="0" autoLine="0" autoPict="0">
                <anchor moveWithCells="1">
                  <from>
                    <xdr:col>12</xdr:col>
                    <xdr:colOff>152400</xdr:colOff>
                    <xdr:row>74</xdr:row>
                    <xdr:rowOff>28575</xdr:rowOff>
                  </from>
                  <to>
                    <xdr:col>12</xdr:col>
                    <xdr:colOff>495300</xdr:colOff>
                    <xdr:row>75</xdr:row>
                    <xdr:rowOff>38100</xdr:rowOff>
                  </to>
                </anchor>
              </controlPr>
            </control>
          </mc:Choice>
        </mc:AlternateContent>
        <mc:AlternateContent xmlns:mc="http://schemas.openxmlformats.org/markup-compatibility/2006">
          <mc:Choice Requires="x14">
            <control shapeId="103832" r:id="rId1435" name="Check Box 1432">
              <controlPr defaultSize="0" autoFill="0" autoLine="0" autoPict="0">
                <anchor moveWithCells="1">
                  <from>
                    <xdr:col>12</xdr:col>
                    <xdr:colOff>152400</xdr:colOff>
                    <xdr:row>75</xdr:row>
                    <xdr:rowOff>28575</xdr:rowOff>
                  </from>
                  <to>
                    <xdr:col>12</xdr:col>
                    <xdr:colOff>495300</xdr:colOff>
                    <xdr:row>76</xdr:row>
                    <xdr:rowOff>38100</xdr:rowOff>
                  </to>
                </anchor>
              </controlPr>
            </control>
          </mc:Choice>
        </mc:AlternateContent>
        <mc:AlternateContent xmlns:mc="http://schemas.openxmlformats.org/markup-compatibility/2006">
          <mc:Choice Requires="x14">
            <control shapeId="103833" r:id="rId1436" name="Check Box 1433">
              <controlPr defaultSize="0" autoFill="0" autoLine="0" autoPict="0">
                <anchor moveWithCells="1">
                  <from>
                    <xdr:col>12</xdr:col>
                    <xdr:colOff>152400</xdr:colOff>
                    <xdr:row>76</xdr:row>
                    <xdr:rowOff>28575</xdr:rowOff>
                  </from>
                  <to>
                    <xdr:col>12</xdr:col>
                    <xdr:colOff>495300</xdr:colOff>
                    <xdr:row>77</xdr:row>
                    <xdr:rowOff>38100</xdr:rowOff>
                  </to>
                </anchor>
              </controlPr>
            </control>
          </mc:Choice>
        </mc:AlternateContent>
        <mc:AlternateContent xmlns:mc="http://schemas.openxmlformats.org/markup-compatibility/2006">
          <mc:Choice Requires="x14">
            <control shapeId="103834" r:id="rId1437" name="Check Box 1434">
              <controlPr defaultSize="0" autoFill="0" autoLine="0" autoPict="0">
                <anchor moveWithCells="1">
                  <from>
                    <xdr:col>13</xdr:col>
                    <xdr:colOff>152400</xdr:colOff>
                    <xdr:row>65</xdr:row>
                    <xdr:rowOff>0</xdr:rowOff>
                  </from>
                  <to>
                    <xdr:col>13</xdr:col>
                    <xdr:colOff>495300</xdr:colOff>
                    <xdr:row>66</xdr:row>
                    <xdr:rowOff>38100</xdr:rowOff>
                  </to>
                </anchor>
              </controlPr>
            </control>
          </mc:Choice>
        </mc:AlternateContent>
        <mc:AlternateContent xmlns:mc="http://schemas.openxmlformats.org/markup-compatibility/2006">
          <mc:Choice Requires="x14">
            <control shapeId="103835" r:id="rId1438" name="Check Box 1435">
              <controlPr defaultSize="0" autoFill="0" autoLine="0" autoPict="0">
                <anchor moveWithCells="1">
                  <from>
                    <xdr:col>13</xdr:col>
                    <xdr:colOff>152400</xdr:colOff>
                    <xdr:row>66</xdr:row>
                    <xdr:rowOff>0</xdr:rowOff>
                  </from>
                  <to>
                    <xdr:col>13</xdr:col>
                    <xdr:colOff>485775</xdr:colOff>
                    <xdr:row>67</xdr:row>
                    <xdr:rowOff>38100</xdr:rowOff>
                  </to>
                </anchor>
              </controlPr>
            </control>
          </mc:Choice>
        </mc:AlternateContent>
        <mc:AlternateContent xmlns:mc="http://schemas.openxmlformats.org/markup-compatibility/2006">
          <mc:Choice Requires="x14">
            <control shapeId="103836" r:id="rId1439" name="Check Box 1436">
              <controlPr defaultSize="0" autoFill="0" autoLine="0" autoPict="0">
                <anchor moveWithCells="1">
                  <from>
                    <xdr:col>13</xdr:col>
                    <xdr:colOff>152400</xdr:colOff>
                    <xdr:row>67</xdr:row>
                    <xdr:rowOff>0</xdr:rowOff>
                  </from>
                  <to>
                    <xdr:col>13</xdr:col>
                    <xdr:colOff>495300</xdr:colOff>
                    <xdr:row>68</xdr:row>
                    <xdr:rowOff>38100</xdr:rowOff>
                  </to>
                </anchor>
              </controlPr>
            </control>
          </mc:Choice>
        </mc:AlternateContent>
        <mc:AlternateContent xmlns:mc="http://schemas.openxmlformats.org/markup-compatibility/2006">
          <mc:Choice Requires="x14">
            <control shapeId="103837" r:id="rId1440" name="Check Box 1437">
              <controlPr defaultSize="0" autoFill="0" autoLine="0" autoPict="0">
                <anchor moveWithCells="1">
                  <from>
                    <xdr:col>13</xdr:col>
                    <xdr:colOff>152400</xdr:colOff>
                    <xdr:row>68</xdr:row>
                    <xdr:rowOff>28575</xdr:rowOff>
                  </from>
                  <to>
                    <xdr:col>13</xdr:col>
                    <xdr:colOff>495300</xdr:colOff>
                    <xdr:row>69</xdr:row>
                    <xdr:rowOff>38100</xdr:rowOff>
                  </to>
                </anchor>
              </controlPr>
            </control>
          </mc:Choice>
        </mc:AlternateContent>
        <mc:AlternateContent xmlns:mc="http://schemas.openxmlformats.org/markup-compatibility/2006">
          <mc:Choice Requires="x14">
            <control shapeId="103838" r:id="rId1441" name="Check Box 1438">
              <controlPr defaultSize="0" autoFill="0" autoLine="0" autoPict="0">
                <anchor moveWithCells="1">
                  <from>
                    <xdr:col>13</xdr:col>
                    <xdr:colOff>152400</xdr:colOff>
                    <xdr:row>69</xdr:row>
                    <xdr:rowOff>28575</xdr:rowOff>
                  </from>
                  <to>
                    <xdr:col>13</xdr:col>
                    <xdr:colOff>495300</xdr:colOff>
                    <xdr:row>70</xdr:row>
                    <xdr:rowOff>38100</xdr:rowOff>
                  </to>
                </anchor>
              </controlPr>
            </control>
          </mc:Choice>
        </mc:AlternateContent>
        <mc:AlternateContent xmlns:mc="http://schemas.openxmlformats.org/markup-compatibility/2006">
          <mc:Choice Requires="x14">
            <control shapeId="103839" r:id="rId1442" name="Check Box 1439">
              <controlPr defaultSize="0" autoFill="0" autoLine="0" autoPict="0">
                <anchor moveWithCells="1">
                  <from>
                    <xdr:col>13</xdr:col>
                    <xdr:colOff>180975</xdr:colOff>
                    <xdr:row>70</xdr:row>
                    <xdr:rowOff>28575</xdr:rowOff>
                  </from>
                  <to>
                    <xdr:col>13</xdr:col>
                    <xdr:colOff>495300</xdr:colOff>
                    <xdr:row>71</xdr:row>
                    <xdr:rowOff>38100</xdr:rowOff>
                  </to>
                </anchor>
              </controlPr>
            </control>
          </mc:Choice>
        </mc:AlternateContent>
        <mc:AlternateContent xmlns:mc="http://schemas.openxmlformats.org/markup-compatibility/2006">
          <mc:Choice Requires="x14">
            <control shapeId="103840" r:id="rId1443" name="Check Box 1440">
              <controlPr defaultSize="0" autoFill="0" autoLine="0" autoPict="0">
                <anchor moveWithCells="1">
                  <from>
                    <xdr:col>13</xdr:col>
                    <xdr:colOff>152400</xdr:colOff>
                    <xdr:row>71</xdr:row>
                    <xdr:rowOff>28575</xdr:rowOff>
                  </from>
                  <to>
                    <xdr:col>13</xdr:col>
                    <xdr:colOff>495300</xdr:colOff>
                    <xdr:row>72</xdr:row>
                    <xdr:rowOff>38100</xdr:rowOff>
                  </to>
                </anchor>
              </controlPr>
            </control>
          </mc:Choice>
        </mc:AlternateContent>
        <mc:AlternateContent xmlns:mc="http://schemas.openxmlformats.org/markup-compatibility/2006">
          <mc:Choice Requires="x14">
            <control shapeId="103841" r:id="rId1444" name="Check Box 1441">
              <controlPr defaultSize="0" autoFill="0" autoLine="0" autoPict="0">
                <anchor moveWithCells="1">
                  <from>
                    <xdr:col>13</xdr:col>
                    <xdr:colOff>180975</xdr:colOff>
                    <xdr:row>72</xdr:row>
                    <xdr:rowOff>0</xdr:rowOff>
                  </from>
                  <to>
                    <xdr:col>13</xdr:col>
                    <xdr:colOff>495300</xdr:colOff>
                    <xdr:row>73</xdr:row>
                    <xdr:rowOff>38100</xdr:rowOff>
                  </to>
                </anchor>
              </controlPr>
            </control>
          </mc:Choice>
        </mc:AlternateContent>
        <mc:AlternateContent xmlns:mc="http://schemas.openxmlformats.org/markup-compatibility/2006">
          <mc:Choice Requires="x14">
            <control shapeId="103842" r:id="rId1445" name="Check Box 1442">
              <controlPr defaultSize="0" autoFill="0" autoLine="0" autoPict="0">
                <anchor moveWithCells="1">
                  <from>
                    <xdr:col>13</xdr:col>
                    <xdr:colOff>180975</xdr:colOff>
                    <xdr:row>73</xdr:row>
                    <xdr:rowOff>28575</xdr:rowOff>
                  </from>
                  <to>
                    <xdr:col>13</xdr:col>
                    <xdr:colOff>495300</xdr:colOff>
                    <xdr:row>74</xdr:row>
                    <xdr:rowOff>38100</xdr:rowOff>
                  </to>
                </anchor>
              </controlPr>
            </control>
          </mc:Choice>
        </mc:AlternateContent>
        <mc:AlternateContent xmlns:mc="http://schemas.openxmlformats.org/markup-compatibility/2006">
          <mc:Choice Requires="x14">
            <control shapeId="103843" r:id="rId1446" name="Check Box 1443">
              <controlPr defaultSize="0" autoFill="0" autoLine="0" autoPict="0">
                <anchor moveWithCells="1">
                  <from>
                    <xdr:col>13</xdr:col>
                    <xdr:colOff>152400</xdr:colOff>
                    <xdr:row>74</xdr:row>
                    <xdr:rowOff>28575</xdr:rowOff>
                  </from>
                  <to>
                    <xdr:col>13</xdr:col>
                    <xdr:colOff>495300</xdr:colOff>
                    <xdr:row>75</xdr:row>
                    <xdr:rowOff>38100</xdr:rowOff>
                  </to>
                </anchor>
              </controlPr>
            </control>
          </mc:Choice>
        </mc:AlternateContent>
        <mc:AlternateContent xmlns:mc="http://schemas.openxmlformats.org/markup-compatibility/2006">
          <mc:Choice Requires="x14">
            <control shapeId="103844" r:id="rId1447" name="Check Box 1444">
              <controlPr defaultSize="0" autoFill="0" autoLine="0" autoPict="0">
                <anchor moveWithCells="1">
                  <from>
                    <xdr:col>13</xdr:col>
                    <xdr:colOff>152400</xdr:colOff>
                    <xdr:row>75</xdr:row>
                    <xdr:rowOff>28575</xdr:rowOff>
                  </from>
                  <to>
                    <xdr:col>13</xdr:col>
                    <xdr:colOff>495300</xdr:colOff>
                    <xdr:row>76</xdr:row>
                    <xdr:rowOff>38100</xdr:rowOff>
                  </to>
                </anchor>
              </controlPr>
            </control>
          </mc:Choice>
        </mc:AlternateContent>
        <mc:AlternateContent xmlns:mc="http://schemas.openxmlformats.org/markup-compatibility/2006">
          <mc:Choice Requires="x14">
            <control shapeId="103845" r:id="rId1448" name="Check Box 1445">
              <controlPr defaultSize="0" autoFill="0" autoLine="0" autoPict="0">
                <anchor moveWithCells="1">
                  <from>
                    <xdr:col>13</xdr:col>
                    <xdr:colOff>152400</xdr:colOff>
                    <xdr:row>76</xdr:row>
                    <xdr:rowOff>28575</xdr:rowOff>
                  </from>
                  <to>
                    <xdr:col>13</xdr:col>
                    <xdr:colOff>495300</xdr:colOff>
                    <xdr:row>77</xdr:row>
                    <xdr:rowOff>38100</xdr:rowOff>
                  </to>
                </anchor>
              </controlPr>
            </control>
          </mc:Choice>
        </mc:AlternateContent>
        <mc:AlternateContent xmlns:mc="http://schemas.openxmlformats.org/markup-compatibility/2006">
          <mc:Choice Requires="x14">
            <control shapeId="103846" r:id="rId1449" name="Check Box 1446">
              <controlPr defaultSize="0" autoFill="0" autoLine="0" autoPict="0">
                <anchor moveWithCells="1">
                  <from>
                    <xdr:col>14</xdr:col>
                    <xdr:colOff>152400</xdr:colOff>
                    <xdr:row>65</xdr:row>
                    <xdr:rowOff>0</xdr:rowOff>
                  </from>
                  <to>
                    <xdr:col>14</xdr:col>
                    <xdr:colOff>495300</xdr:colOff>
                    <xdr:row>66</xdr:row>
                    <xdr:rowOff>38100</xdr:rowOff>
                  </to>
                </anchor>
              </controlPr>
            </control>
          </mc:Choice>
        </mc:AlternateContent>
        <mc:AlternateContent xmlns:mc="http://schemas.openxmlformats.org/markup-compatibility/2006">
          <mc:Choice Requires="x14">
            <control shapeId="103847" r:id="rId1450" name="Check Box 1447">
              <controlPr defaultSize="0" autoFill="0" autoLine="0" autoPict="0">
                <anchor moveWithCells="1">
                  <from>
                    <xdr:col>14</xdr:col>
                    <xdr:colOff>152400</xdr:colOff>
                    <xdr:row>66</xdr:row>
                    <xdr:rowOff>0</xdr:rowOff>
                  </from>
                  <to>
                    <xdr:col>14</xdr:col>
                    <xdr:colOff>485775</xdr:colOff>
                    <xdr:row>67</xdr:row>
                    <xdr:rowOff>38100</xdr:rowOff>
                  </to>
                </anchor>
              </controlPr>
            </control>
          </mc:Choice>
        </mc:AlternateContent>
        <mc:AlternateContent xmlns:mc="http://schemas.openxmlformats.org/markup-compatibility/2006">
          <mc:Choice Requires="x14">
            <control shapeId="103848" r:id="rId1451" name="Check Box 1448">
              <controlPr defaultSize="0" autoFill="0" autoLine="0" autoPict="0">
                <anchor moveWithCells="1">
                  <from>
                    <xdr:col>14</xdr:col>
                    <xdr:colOff>152400</xdr:colOff>
                    <xdr:row>67</xdr:row>
                    <xdr:rowOff>0</xdr:rowOff>
                  </from>
                  <to>
                    <xdr:col>14</xdr:col>
                    <xdr:colOff>495300</xdr:colOff>
                    <xdr:row>68</xdr:row>
                    <xdr:rowOff>38100</xdr:rowOff>
                  </to>
                </anchor>
              </controlPr>
            </control>
          </mc:Choice>
        </mc:AlternateContent>
        <mc:AlternateContent xmlns:mc="http://schemas.openxmlformats.org/markup-compatibility/2006">
          <mc:Choice Requires="x14">
            <control shapeId="103849" r:id="rId1452" name="Check Box 1449">
              <controlPr defaultSize="0" autoFill="0" autoLine="0" autoPict="0">
                <anchor moveWithCells="1">
                  <from>
                    <xdr:col>14</xdr:col>
                    <xdr:colOff>152400</xdr:colOff>
                    <xdr:row>68</xdr:row>
                    <xdr:rowOff>28575</xdr:rowOff>
                  </from>
                  <to>
                    <xdr:col>14</xdr:col>
                    <xdr:colOff>495300</xdr:colOff>
                    <xdr:row>69</xdr:row>
                    <xdr:rowOff>38100</xdr:rowOff>
                  </to>
                </anchor>
              </controlPr>
            </control>
          </mc:Choice>
        </mc:AlternateContent>
        <mc:AlternateContent xmlns:mc="http://schemas.openxmlformats.org/markup-compatibility/2006">
          <mc:Choice Requires="x14">
            <control shapeId="103850" r:id="rId1453" name="Check Box 1450">
              <controlPr defaultSize="0" autoFill="0" autoLine="0" autoPict="0">
                <anchor moveWithCells="1">
                  <from>
                    <xdr:col>14</xdr:col>
                    <xdr:colOff>152400</xdr:colOff>
                    <xdr:row>69</xdr:row>
                    <xdr:rowOff>28575</xdr:rowOff>
                  </from>
                  <to>
                    <xdr:col>14</xdr:col>
                    <xdr:colOff>495300</xdr:colOff>
                    <xdr:row>70</xdr:row>
                    <xdr:rowOff>38100</xdr:rowOff>
                  </to>
                </anchor>
              </controlPr>
            </control>
          </mc:Choice>
        </mc:AlternateContent>
        <mc:AlternateContent xmlns:mc="http://schemas.openxmlformats.org/markup-compatibility/2006">
          <mc:Choice Requires="x14">
            <control shapeId="103851" r:id="rId1454" name="Check Box 1451">
              <controlPr defaultSize="0" autoFill="0" autoLine="0" autoPict="0">
                <anchor moveWithCells="1">
                  <from>
                    <xdr:col>14</xdr:col>
                    <xdr:colOff>180975</xdr:colOff>
                    <xdr:row>70</xdr:row>
                    <xdr:rowOff>28575</xdr:rowOff>
                  </from>
                  <to>
                    <xdr:col>14</xdr:col>
                    <xdr:colOff>495300</xdr:colOff>
                    <xdr:row>71</xdr:row>
                    <xdr:rowOff>38100</xdr:rowOff>
                  </to>
                </anchor>
              </controlPr>
            </control>
          </mc:Choice>
        </mc:AlternateContent>
        <mc:AlternateContent xmlns:mc="http://schemas.openxmlformats.org/markup-compatibility/2006">
          <mc:Choice Requires="x14">
            <control shapeId="103852" r:id="rId1455" name="Check Box 1452">
              <controlPr defaultSize="0" autoFill="0" autoLine="0" autoPict="0">
                <anchor moveWithCells="1">
                  <from>
                    <xdr:col>14</xdr:col>
                    <xdr:colOff>152400</xdr:colOff>
                    <xdr:row>71</xdr:row>
                    <xdr:rowOff>28575</xdr:rowOff>
                  </from>
                  <to>
                    <xdr:col>14</xdr:col>
                    <xdr:colOff>495300</xdr:colOff>
                    <xdr:row>72</xdr:row>
                    <xdr:rowOff>38100</xdr:rowOff>
                  </to>
                </anchor>
              </controlPr>
            </control>
          </mc:Choice>
        </mc:AlternateContent>
        <mc:AlternateContent xmlns:mc="http://schemas.openxmlformats.org/markup-compatibility/2006">
          <mc:Choice Requires="x14">
            <control shapeId="103853" r:id="rId1456" name="Check Box 1453">
              <controlPr defaultSize="0" autoFill="0" autoLine="0" autoPict="0">
                <anchor moveWithCells="1">
                  <from>
                    <xdr:col>14</xdr:col>
                    <xdr:colOff>180975</xdr:colOff>
                    <xdr:row>72</xdr:row>
                    <xdr:rowOff>0</xdr:rowOff>
                  </from>
                  <to>
                    <xdr:col>14</xdr:col>
                    <xdr:colOff>495300</xdr:colOff>
                    <xdr:row>73</xdr:row>
                    <xdr:rowOff>38100</xdr:rowOff>
                  </to>
                </anchor>
              </controlPr>
            </control>
          </mc:Choice>
        </mc:AlternateContent>
        <mc:AlternateContent xmlns:mc="http://schemas.openxmlformats.org/markup-compatibility/2006">
          <mc:Choice Requires="x14">
            <control shapeId="103854" r:id="rId1457" name="Check Box 1454">
              <controlPr defaultSize="0" autoFill="0" autoLine="0" autoPict="0">
                <anchor moveWithCells="1">
                  <from>
                    <xdr:col>14</xdr:col>
                    <xdr:colOff>180975</xdr:colOff>
                    <xdr:row>73</xdr:row>
                    <xdr:rowOff>28575</xdr:rowOff>
                  </from>
                  <to>
                    <xdr:col>14</xdr:col>
                    <xdr:colOff>495300</xdr:colOff>
                    <xdr:row>74</xdr:row>
                    <xdr:rowOff>38100</xdr:rowOff>
                  </to>
                </anchor>
              </controlPr>
            </control>
          </mc:Choice>
        </mc:AlternateContent>
        <mc:AlternateContent xmlns:mc="http://schemas.openxmlformats.org/markup-compatibility/2006">
          <mc:Choice Requires="x14">
            <control shapeId="103855" r:id="rId1458" name="Check Box 1455">
              <controlPr defaultSize="0" autoFill="0" autoLine="0" autoPict="0">
                <anchor moveWithCells="1">
                  <from>
                    <xdr:col>14</xdr:col>
                    <xdr:colOff>180975</xdr:colOff>
                    <xdr:row>74</xdr:row>
                    <xdr:rowOff>28575</xdr:rowOff>
                  </from>
                  <to>
                    <xdr:col>14</xdr:col>
                    <xdr:colOff>495300</xdr:colOff>
                    <xdr:row>75</xdr:row>
                    <xdr:rowOff>38100</xdr:rowOff>
                  </to>
                </anchor>
              </controlPr>
            </control>
          </mc:Choice>
        </mc:AlternateContent>
        <mc:AlternateContent xmlns:mc="http://schemas.openxmlformats.org/markup-compatibility/2006">
          <mc:Choice Requires="x14">
            <control shapeId="103856" r:id="rId1459" name="Check Box 1456">
              <controlPr defaultSize="0" autoFill="0" autoLine="0" autoPict="0">
                <anchor moveWithCells="1">
                  <from>
                    <xdr:col>14</xdr:col>
                    <xdr:colOff>152400</xdr:colOff>
                    <xdr:row>75</xdr:row>
                    <xdr:rowOff>28575</xdr:rowOff>
                  </from>
                  <to>
                    <xdr:col>14</xdr:col>
                    <xdr:colOff>495300</xdr:colOff>
                    <xdr:row>76</xdr:row>
                    <xdr:rowOff>38100</xdr:rowOff>
                  </to>
                </anchor>
              </controlPr>
            </control>
          </mc:Choice>
        </mc:AlternateContent>
        <mc:AlternateContent xmlns:mc="http://schemas.openxmlformats.org/markup-compatibility/2006">
          <mc:Choice Requires="x14">
            <control shapeId="103857" r:id="rId1460" name="Check Box 1457">
              <controlPr defaultSize="0" autoFill="0" autoLine="0" autoPict="0">
                <anchor moveWithCells="1">
                  <from>
                    <xdr:col>14</xdr:col>
                    <xdr:colOff>152400</xdr:colOff>
                    <xdr:row>76</xdr:row>
                    <xdr:rowOff>28575</xdr:rowOff>
                  </from>
                  <to>
                    <xdr:col>14</xdr:col>
                    <xdr:colOff>495300</xdr:colOff>
                    <xdr:row>77</xdr:row>
                    <xdr:rowOff>38100</xdr:rowOff>
                  </to>
                </anchor>
              </controlPr>
            </control>
          </mc:Choice>
        </mc:AlternateContent>
        <mc:AlternateContent xmlns:mc="http://schemas.openxmlformats.org/markup-compatibility/2006">
          <mc:Choice Requires="x14">
            <control shapeId="103858" r:id="rId1461" name="Check Box 1458">
              <controlPr defaultSize="0" autoFill="0" autoLine="0" autoPict="0">
                <anchor moveWithCells="1">
                  <from>
                    <xdr:col>15</xdr:col>
                    <xdr:colOff>152400</xdr:colOff>
                    <xdr:row>65</xdr:row>
                    <xdr:rowOff>0</xdr:rowOff>
                  </from>
                  <to>
                    <xdr:col>15</xdr:col>
                    <xdr:colOff>495300</xdr:colOff>
                    <xdr:row>66</xdr:row>
                    <xdr:rowOff>38100</xdr:rowOff>
                  </to>
                </anchor>
              </controlPr>
            </control>
          </mc:Choice>
        </mc:AlternateContent>
        <mc:AlternateContent xmlns:mc="http://schemas.openxmlformats.org/markup-compatibility/2006">
          <mc:Choice Requires="x14">
            <control shapeId="103859" r:id="rId1462" name="Check Box 1459">
              <controlPr defaultSize="0" autoFill="0" autoLine="0" autoPict="0">
                <anchor moveWithCells="1">
                  <from>
                    <xdr:col>15</xdr:col>
                    <xdr:colOff>152400</xdr:colOff>
                    <xdr:row>66</xdr:row>
                    <xdr:rowOff>0</xdr:rowOff>
                  </from>
                  <to>
                    <xdr:col>15</xdr:col>
                    <xdr:colOff>485775</xdr:colOff>
                    <xdr:row>67</xdr:row>
                    <xdr:rowOff>38100</xdr:rowOff>
                  </to>
                </anchor>
              </controlPr>
            </control>
          </mc:Choice>
        </mc:AlternateContent>
        <mc:AlternateContent xmlns:mc="http://schemas.openxmlformats.org/markup-compatibility/2006">
          <mc:Choice Requires="x14">
            <control shapeId="103860" r:id="rId1463" name="Check Box 1460">
              <controlPr defaultSize="0" autoFill="0" autoLine="0" autoPict="0">
                <anchor moveWithCells="1">
                  <from>
                    <xdr:col>15</xdr:col>
                    <xdr:colOff>152400</xdr:colOff>
                    <xdr:row>67</xdr:row>
                    <xdr:rowOff>0</xdr:rowOff>
                  </from>
                  <to>
                    <xdr:col>15</xdr:col>
                    <xdr:colOff>495300</xdr:colOff>
                    <xdr:row>68</xdr:row>
                    <xdr:rowOff>38100</xdr:rowOff>
                  </to>
                </anchor>
              </controlPr>
            </control>
          </mc:Choice>
        </mc:AlternateContent>
        <mc:AlternateContent xmlns:mc="http://schemas.openxmlformats.org/markup-compatibility/2006">
          <mc:Choice Requires="x14">
            <control shapeId="103861" r:id="rId1464" name="Check Box 1461">
              <controlPr defaultSize="0" autoFill="0" autoLine="0" autoPict="0">
                <anchor moveWithCells="1">
                  <from>
                    <xdr:col>15</xdr:col>
                    <xdr:colOff>152400</xdr:colOff>
                    <xdr:row>68</xdr:row>
                    <xdr:rowOff>28575</xdr:rowOff>
                  </from>
                  <to>
                    <xdr:col>15</xdr:col>
                    <xdr:colOff>495300</xdr:colOff>
                    <xdr:row>69</xdr:row>
                    <xdr:rowOff>38100</xdr:rowOff>
                  </to>
                </anchor>
              </controlPr>
            </control>
          </mc:Choice>
        </mc:AlternateContent>
        <mc:AlternateContent xmlns:mc="http://schemas.openxmlformats.org/markup-compatibility/2006">
          <mc:Choice Requires="x14">
            <control shapeId="103862" r:id="rId1465" name="Check Box 1462">
              <controlPr defaultSize="0" autoFill="0" autoLine="0" autoPict="0">
                <anchor moveWithCells="1">
                  <from>
                    <xdr:col>15</xdr:col>
                    <xdr:colOff>152400</xdr:colOff>
                    <xdr:row>69</xdr:row>
                    <xdr:rowOff>28575</xdr:rowOff>
                  </from>
                  <to>
                    <xdr:col>15</xdr:col>
                    <xdr:colOff>495300</xdr:colOff>
                    <xdr:row>70</xdr:row>
                    <xdr:rowOff>38100</xdr:rowOff>
                  </to>
                </anchor>
              </controlPr>
            </control>
          </mc:Choice>
        </mc:AlternateContent>
        <mc:AlternateContent xmlns:mc="http://schemas.openxmlformats.org/markup-compatibility/2006">
          <mc:Choice Requires="x14">
            <control shapeId="103863" r:id="rId1466" name="Check Box 1463">
              <controlPr defaultSize="0" autoFill="0" autoLine="0" autoPict="0">
                <anchor moveWithCells="1">
                  <from>
                    <xdr:col>15</xdr:col>
                    <xdr:colOff>180975</xdr:colOff>
                    <xdr:row>70</xdr:row>
                    <xdr:rowOff>28575</xdr:rowOff>
                  </from>
                  <to>
                    <xdr:col>15</xdr:col>
                    <xdr:colOff>495300</xdr:colOff>
                    <xdr:row>71</xdr:row>
                    <xdr:rowOff>38100</xdr:rowOff>
                  </to>
                </anchor>
              </controlPr>
            </control>
          </mc:Choice>
        </mc:AlternateContent>
        <mc:AlternateContent xmlns:mc="http://schemas.openxmlformats.org/markup-compatibility/2006">
          <mc:Choice Requires="x14">
            <control shapeId="103864" r:id="rId1467" name="Check Box 1464">
              <controlPr defaultSize="0" autoFill="0" autoLine="0" autoPict="0">
                <anchor moveWithCells="1">
                  <from>
                    <xdr:col>15</xdr:col>
                    <xdr:colOff>152400</xdr:colOff>
                    <xdr:row>71</xdr:row>
                    <xdr:rowOff>28575</xdr:rowOff>
                  </from>
                  <to>
                    <xdr:col>15</xdr:col>
                    <xdr:colOff>495300</xdr:colOff>
                    <xdr:row>72</xdr:row>
                    <xdr:rowOff>38100</xdr:rowOff>
                  </to>
                </anchor>
              </controlPr>
            </control>
          </mc:Choice>
        </mc:AlternateContent>
        <mc:AlternateContent xmlns:mc="http://schemas.openxmlformats.org/markup-compatibility/2006">
          <mc:Choice Requires="x14">
            <control shapeId="103865" r:id="rId1468" name="Check Box 1465">
              <controlPr defaultSize="0" autoFill="0" autoLine="0" autoPict="0">
                <anchor moveWithCells="1">
                  <from>
                    <xdr:col>15</xdr:col>
                    <xdr:colOff>180975</xdr:colOff>
                    <xdr:row>72</xdr:row>
                    <xdr:rowOff>0</xdr:rowOff>
                  </from>
                  <to>
                    <xdr:col>15</xdr:col>
                    <xdr:colOff>495300</xdr:colOff>
                    <xdr:row>73</xdr:row>
                    <xdr:rowOff>38100</xdr:rowOff>
                  </to>
                </anchor>
              </controlPr>
            </control>
          </mc:Choice>
        </mc:AlternateContent>
        <mc:AlternateContent xmlns:mc="http://schemas.openxmlformats.org/markup-compatibility/2006">
          <mc:Choice Requires="x14">
            <control shapeId="103866" r:id="rId1469" name="Check Box 1466">
              <controlPr defaultSize="0" autoFill="0" autoLine="0" autoPict="0">
                <anchor moveWithCells="1">
                  <from>
                    <xdr:col>15</xdr:col>
                    <xdr:colOff>180975</xdr:colOff>
                    <xdr:row>73</xdr:row>
                    <xdr:rowOff>28575</xdr:rowOff>
                  </from>
                  <to>
                    <xdr:col>15</xdr:col>
                    <xdr:colOff>495300</xdr:colOff>
                    <xdr:row>74</xdr:row>
                    <xdr:rowOff>38100</xdr:rowOff>
                  </to>
                </anchor>
              </controlPr>
            </control>
          </mc:Choice>
        </mc:AlternateContent>
        <mc:AlternateContent xmlns:mc="http://schemas.openxmlformats.org/markup-compatibility/2006">
          <mc:Choice Requires="x14">
            <control shapeId="103867" r:id="rId1470" name="Check Box 1467">
              <controlPr defaultSize="0" autoFill="0" autoLine="0" autoPict="0">
                <anchor moveWithCells="1">
                  <from>
                    <xdr:col>15</xdr:col>
                    <xdr:colOff>180975</xdr:colOff>
                    <xdr:row>74</xdr:row>
                    <xdr:rowOff>28575</xdr:rowOff>
                  </from>
                  <to>
                    <xdr:col>15</xdr:col>
                    <xdr:colOff>495300</xdr:colOff>
                    <xdr:row>75</xdr:row>
                    <xdr:rowOff>38100</xdr:rowOff>
                  </to>
                </anchor>
              </controlPr>
            </control>
          </mc:Choice>
        </mc:AlternateContent>
        <mc:AlternateContent xmlns:mc="http://schemas.openxmlformats.org/markup-compatibility/2006">
          <mc:Choice Requires="x14">
            <control shapeId="103868" r:id="rId1471" name="Check Box 1468">
              <controlPr defaultSize="0" autoFill="0" autoLine="0" autoPict="0">
                <anchor moveWithCells="1">
                  <from>
                    <xdr:col>15</xdr:col>
                    <xdr:colOff>152400</xdr:colOff>
                    <xdr:row>75</xdr:row>
                    <xdr:rowOff>28575</xdr:rowOff>
                  </from>
                  <to>
                    <xdr:col>15</xdr:col>
                    <xdr:colOff>495300</xdr:colOff>
                    <xdr:row>76</xdr:row>
                    <xdr:rowOff>38100</xdr:rowOff>
                  </to>
                </anchor>
              </controlPr>
            </control>
          </mc:Choice>
        </mc:AlternateContent>
        <mc:AlternateContent xmlns:mc="http://schemas.openxmlformats.org/markup-compatibility/2006">
          <mc:Choice Requires="x14">
            <control shapeId="103869" r:id="rId1472" name="Check Box 1469">
              <controlPr defaultSize="0" autoFill="0" autoLine="0" autoPict="0">
                <anchor moveWithCells="1">
                  <from>
                    <xdr:col>15</xdr:col>
                    <xdr:colOff>152400</xdr:colOff>
                    <xdr:row>76</xdr:row>
                    <xdr:rowOff>28575</xdr:rowOff>
                  </from>
                  <to>
                    <xdr:col>15</xdr:col>
                    <xdr:colOff>495300</xdr:colOff>
                    <xdr:row>77</xdr:row>
                    <xdr:rowOff>38100</xdr:rowOff>
                  </to>
                </anchor>
              </controlPr>
            </control>
          </mc:Choice>
        </mc:AlternateContent>
        <mc:AlternateContent xmlns:mc="http://schemas.openxmlformats.org/markup-compatibility/2006">
          <mc:Choice Requires="x14">
            <control shapeId="103870" r:id="rId1473" name="Check Box 1470">
              <controlPr defaultSize="0" autoFill="0" autoLine="0" autoPict="0">
                <anchor moveWithCells="1">
                  <from>
                    <xdr:col>16</xdr:col>
                    <xdr:colOff>152400</xdr:colOff>
                    <xdr:row>65</xdr:row>
                    <xdr:rowOff>0</xdr:rowOff>
                  </from>
                  <to>
                    <xdr:col>16</xdr:col>
                    <xdr:colOff>495300</xdr:colOff>
                    <xdr:row>66</xdr:row>
                    <xdr:rowOff>38100</xdr:rowOff>
                  </to>
                </anchor>
              </controlPr>
            </control>
          </mc:Choice>
        </mc:AlternateContent>
        <mc:AlternateContent xmlns:mc="http://schemas.openxmlformats.org/markup-compatibility/2006">
          <mc:Choice Requires="x14">
            <control shapeId="103871" r:id="rId1474" name="Check Box 1471">
              <controlPr defaultSize="0" autoFill="0" autoLine="0" autoPict="0">
                <anchor moveWithCells="1">
                  <from>
                    <xdr:col>16</xdr:col>
                    <xdr:colOff>152400</xdr:colOff>
                    <xdr:row>66</xdr:row>
                    <xdr:rowOff>0</xdr:rowOff>
                  </from>
                  <to>
                    <xdr:col>16</xdr:col>
                    <xdr:colOff>485775</xdr:colOff>
                    <xdr:row>67</xdr:row>
                    <xdr:rowOff>38100</xdr:rowOff>
                  </to>
                </anchor>
              </controlPr>
            </control>
          </mc:Choice>
        </mc:AlternateContent>
        <mc:AlternateContent xmlns:mc="http://schemas.openxmlformats.org/markup-compatibility/2006">
          <mc:Choice Requires="x14">
            <control shapeId="103872" r:id="rId1475" name="Check Box 1472">
              <controlPr defaultSize="0" autoFill="0" autoLine="0" autoPict="0">
                <anchor moveWithCells="1">
                  <from>
                    <xdr:col>16</xdr:col>
                    <xdr:colOff>152400</xdr:colOff>
                    <xdr:row>67</xdr:row>
                    <xdr:rowOff>0</xdr:rowOff>
                  </from>
                  <to>
                    <xdr:col>16</xdr:col>
                    <xdr:colOff>495300</xdr:colOff>
                    <xdr:row>68</xdr:row>
                    <xdr:rowOff>38100</xdr:rowOff>
                  </to>
                </anchor>
              </controlPr>
            </control>
          </mc:Choice>
        </mc:AlternateContent>
        <mc:AlternateContent xmlns:mc="http://schemas.openxmlformats.org/markup-compatibility/2006">
          <mc:Choice Requires="x14">
            <control shapeId="103873" r:id="rId1476" name="Check Box 1473">
              <controlPr defaultSize="0" autoFill="0" autoLine="0" autoPict="0">
                <anchor moveWithCells="1">
                  <from>
                    <xdr:col>16</xdr:col>
                    <xdr:colOff>152400</xdr:colOff>
                    <xdr:row>68</xdr:row>
                    <xdr:rowOff>28575</xdr:rowOff>
                  </from>
                  <to>
                    <xdr:col>16</xdr:col>
                    <xdr:colOff>495300</xdr:colOff>
                    <xdr:row>69</xdr:row>
                    <xdr:rowOff>38100</xdr:rowOff>
                  </to>
                </anchor>
              </controlPr>
            </control>
          </mc:Choice>
        </mc:AlternateContent>
        <mc:AlternateContent xmlns:mc="http://schemas.openxmlformats.org/markup-compatibility/2006">
          <mc:Choice Requires="x14">
            <control shapeId="103874" r:id="rId1477" name="Check Box 1474">
              <controlPr defaultSize="0" autoFill="0" autoLine="0" autoPict="0">
                <anchor moveWithCells="1">
                  <from>
                    <xdr:col>16</xdr:col>
                    <xdr:colOff>152400</xdr:colOff>
                    <xdr:row>69</xdr:row>
                    <xdr:rowOff>28575</xdr:rowOff>
                  </from>
                  <to>
                    <xdr:col>16</xdr:col>
                    <xdr:colOff>495300</xdr:colOff>
                    <xdr:row>70</xdr:row>
                    <xdr:rowOff>38100</xdr:rowOff>
                  </to>
                </anchor>
              </controlPr>
            </control>
          </mc:Choice>
        </mc:AlternateContent>
        <mc:AlternateContent xmlns:mc="http://schemas.openxmlformats.org/markup-compatibility/2006">
          <mc:Choice Requires="x14">
            <control shapeId="103875" r:id="rId1478" name="Check Box 1475">
              <controlPr defaultSize="0" autoFill="0" autoLine="0" autoPict="0">
                <anchor moveWithCells="1">
                  <from>
                    <xdr:col>16</xdr:col>
                    <xdr:colOff>180975</xdr:colOff>
                    <xdr:row>70</xdr:row>
                    <xdr:rowOff>28575</xdr:rowOff>
                  </from>
                  <to>
                    <xdr:col>16</xdr:col>
                    <xdr:colOff>495300</xdr:colOff>
                    <xdr:row>71</xdr:row>
                    <xdr:rowOff>38100</xdr:rowOff>
                  </to>
                </anchor>
              </controlPr>
            </control>
          </mc:Choice>
        </mc:AlternateContent>
        <mc:AlternateContent xmlns:mc="http://schemas.openxmlformats.org/markup-compatibility/2006">
          <mc:Choice Requires="x14">
            <control shapeId="103876" r:id="rId1479" name="Check Box 1476">
              <controlPr defaultSize="0" autoFill="0" autoLine="0" autoPict="0">
                <anchor moveWithCells="1">
                  <from>
                    <xdr:col>16</xdr:col>
                    <xdr:colOff>152400</xdr:colOff>
                    <xdr:row>71</xdr:row>
                    <xdr:rowOff>28575</xdr:rowOff>
                  </from>
                  <to>
                    <xdr:col>16</xdr:col>
                    <xdr:colOff>495300</xdr:colOff>
                    <xdr:row>72</xdr:row>
                    <xdr:rowOff>38100</xdr:rowOff>
                  </to>
                </anchor>
              </controlPr>
            </control>
          </mc:Choice>
        </mc:AlternateContent>
        <mc:AlternateContent xmlns:mc="http://schemas.openxmlformats.org/markup-compatibility/2006">
          <mc:Choice Requires="x14">
            <control shapeId="103877" r:id="rId1480" name="Check Box 1477">
              <controlPr defaultSize="0" autoFill="0" autoLine="0" autoPict="0">
                <anchor moveWithCells="1">
                  <from>
                    <xdr:col>16</xdr:col>
                    <xdr:colOff>180975</xdr:colOff>
                    <xdr:row>72</xdr:row>
                    <xdr:rowOff>0</xdr:rowOff>
                  </from>
                  <to>
                    <xdr:col>16</xdr:col>
                    <xdr:colOff>495300</xdr:colOff>
                    <xdr:row>73</xdr:row>
                    <xdr:rowOff>38100</xdr:rowOff>
                  </to>
                </anchor>
              </controlPr>
            </control>
          </mc:Choice>
        </mc:AlternateContent>
        <mc:AlternateContent xmlns:mc="http://schemas.openxmlformats.org/markup-compatibility/2006">
          <mc:Choice Requires="x14">
            <control shapeId="103878" r:id="rId1481" name="Check Box 1478">
              <controlPr defaultSize="0" autoFill="0" autoLine="0" autoPict="0">
                <anchor moveWithCells="1">
                  <from>
                    <xdr:col>16</xdr:col>
                    <xdr:colOff>180975</xdr:colOff>
                    <xdr:row>73</xdr:row>
                    <xdr:rowOff>28575</xdr:rowOff>
                  </from>
                  <to>
                    <xdr:col>16</xdr:col>
                    <xdr:colOff>495300</xdr:colOff>
                    <xdr:row>74</xdr:row>
                    <xdr:rowOff>38100</xdr:rowOff>
                  </to>
                </anchor>
              </controlPr>
            </control>
          </mc:Choice>
        </mc:AlternateContent>
        <mc:AlternateContent xmlns:mc="http://schemas.openxmlformats.org/markup-compatibility/2006">
          <mc:Choice Requires="x14">
            <control shapeId="103879" r:id="rId1482" name="Check Box 1479">
              <controlPr defaultSize="0" autoFill="0" autoLine="0" autoPict="0">
                <anchor moveWithCells="1">
                  <from>
                    <xdr:col>16</xdr:col>
                    <xdr:colOff>152400</xdr:colOff>
                    <xdr:row>74</xdr:row>
                    <xdr:rowOff>28575</xdr:rowOff>
                  </from>
                  <to>
                    <xdr:col>16</xdr:col>
                    <xdr:colOff>495300</xdr:colOff>
                    <xdr:row>75</xdr:row>
                    <xdr:rowOff>38100</xdr:rowOff>
                  </to>
                </anchor>
              </controlPr>
            </control>
          </mc:Choice>
        </mc:AlternateContent>
        <mc:AlternateContent xmlns:mc="http://schemas.openxmlformats.org/markup-compatibility/2006">
          <mc:Choice Requires="x14">
            <control shapeId="103880" r:id="rId1483" name="Check Box 1480">
              <controlPr defaultSize="0" autoFill="0" autoLine="0" autoPict="0">
                <anchor moveWithCells="1">
                  <from>
                    <xdr:col>16</xdr:col>
                    <xdr:colOff>152400</xdr:colOff>
                    <xdr:row>75</xdr:row>
                    <xdr:rowOff>28575</xdr:rowOff>
                  </from>
                  <to>
                    <xdr:col>16</xdr:col>
                    <xdr:colOff>495300</xdr:colOff>
                    <xdr:row>76</xdr:row>
                    <xdr:rowOff>38100</xdr:rowOff>
                  </to>
                </anchor>
              </controlPr>
            </control>
          </mc:Choice>
        </mc:AlternateContent>
        <mc:AlternateContent xmlns:mc="http://schemas.openxmlformats.org/markup-compatibility/2006">
          <mc:Choice Requires="x14">
            <control shapeId="103881" r:id="rId1484" name="Check Box 1481">
              <controlPr defaultSize="0" autoFill="0" autoLine="0" autoPict="0">
                <anchor moveWithCells="1">
                  <from>
                    <xdr:col>16</xdr:col>
                    <xdr:colOff>152400</xdr:colOff>
                    <xdr:row>76</xdr:row>
                    <xdr:rowOff>28575</xdr:rowOff>
                  </from>
                  <to>
                    <xdr:col>16</xdr:col>
                    <xdr:colOff>495300</xdr:colOff>
                    <xdr:row>77</xdr:row>
                    <xdr:rowOff>38100</xdr:rowOff>
                  </to>
                </anchor>
              </controlPr>
            </control>
          </mc:Choice>
        </mc:AlternateContent>
        <mc:AlternateContent xmlns:mc="http://schemas.openxmlformats.org/markup-compatibility/2006">
          <mc:Choice Requires="x14">
            <control shapeId="103882" r:id="rId1485" name="Check Box 1482">
              <controlPr defaultSize="0" autoFill="0" autoLine="0" autoPict="0">
                <anchor moveWithCells="1">
                  <from>
                    <xdr:col>17</xdr:col>
                    <xdr:colOff>152400</xdr:colOff>
                    <xdr:row>65</xdr:row>
                    <xdr:rowOff>0</xdr:rowOff>
                  </from>
                  <to>
                    <xdr:col>17</xdr:col>
                    <xdr:colOff>495300</xdr:colOff>
                    <xdr:row>66</xdr:row>
                    <xdr:rowOff>38100</xdr:rowOff>
                  </to>
                </anchor>
              </controlPr>
            </control>
          </mc:Choice>
        </mc:AlternateContent>
        <mc:AlternateContent xmlns:mc="http://schemas.openxmlformats.org/markup-compatibility/2006">
          <mc:Choice Requires="x14">
            <control shapeId="103883" r:id="rId1486" name="Check Box 1483">
              <controlPr defaultSize="0" autoFill="0" autoLine="0" autoPict="0">
                <anchor moveWithCells="1">
                  <from>
                    <xdr:col>17</xdr:col>
                    <xdr:colOff>152400</xdr:colOff>
                    <xdr:row>66</xdr:row>
                    <xdr:rowOff>0</xdr:rowOff>
                  </from>
                  <to>
                    <xdr:col>17</xdr:col>
                    <xdr:colOff>485775</xdr:colOff>
                    <xdr:row>67</xdr:row>
                    <xdr:rowOff>38100</xdr:rowOff>
                  </to>
                </anchor>
              </controlPr>
            </control>
          </mc:Choice>
        </mc:AlternateContent>
        <mc:AlternateContent xmlns:mc="http://schemas.openxmlformats.org/markup-compatibility/2006">
          <mc:Choice Requires="x14">
            <control shapeId="103884" r:id="rId1487" name="Check Box 1484">
              <controlPr defaultSize="0" autoFill="0" autoLine="0" autoPict="0">
                <anchor moveWithCells="1">
                  <from>
                    <xdr:col>17</xdr:col>
                    <xdr:colOff>152400</xdr:colOff>
                    <xdr:row>67</xdr:row>
                    <xdr:rowOff>0</xdr:rowOff>
                  </from>
                  <to>
                    <xdr:col>17</xdr:col>
                    <xdr:colOff>495300</xdr:colOff>
                    <xdr:row>68</xdr:row>
                    <xdr:rowOff>38100</xdr:rowOff>
                  </to>
                </anchor>
              </controlPr>
            </control>
          </mc:Choice>
        </mc:AlternateContent>
        <mc:AlternateContent xmlns:mc="http://schemas.openxmlformats.org/markup-compatibility/2006">
          <mc:Choice Requires="x14">
            <control shapeId="103885" r:id="rId1488" name="Check Box 1485">
              <controlPr defaultSize="0" autoFill="0" autoLine="0" autoPict="0">
                <anchor moveWithCells="1">
                  <from>
                    <xdr:col>17</xdr:col>
                    <xdr:colOff>152400</xdr:colOff>
                    <xdr:row>68</xdr:row>
                    <xdr:rowOff>28575</xdr:rowOff>
                  </from>
                  <to>
                    <xdr:col>17</xdr:col>
                    <xdr:colOff>495300</xdr:colOff>
                    <xdr:row>69</xdr:row>
                    <xdr:rowOff>38100</xdr:rowOff>
                  </to>
                </anchor>
              </controlPr>
            </control>
          </mc:Choice>
        </mc:AlternateContent>
        <mc:AlternateContent xmlns:mc="http://schemas.openxmlformats.org/markup-compatibility/2006">
          <mc:Choice Requires="x14">
            <control shapeId="103886" r:id="rId1489" name="Check Box 1486">
              <controlPr defaultSize="0" autoFill="0" autoLine="0" autoPict="0">
                <anchor moveWithCells="1">
                  <from>
                    <xdr:col>17</xdr:col>
                    <xdr:colOff>152400</xdr:colOff>
                    <xdr:row>69</xdr:row>
                    <xdr:rowOff>28575</xdr:rowOff>
                  </from>
                  <to>
                    <xdr:col>17</xdr:col>
                    <xdr:colOff>495300</xdr:colOff>
                    <xdr:row>70</xdr:row>
                    <xdr:rowOff>38100</xdr:rowOff>
                  </to>
                </anchor>
              </controlPr>
            </control>
          </mc:Choice>
        </mc:AlternateContent>
        <mc:AlternateContent xmlns:mc="http://schemas.openxmlformats.org/markup-compatibility/2006">
          <mc:Choice Requires="x14">
            <control shapeId="103887" r:id="rId1490" name="Check Box 1487">
              <controlPr defaultSize="0" autoFill="0" autoLine="0" autoPict="0">
                <anchor moveWithCells="1">
                  <from>
                    <xdr:col>17</xdr:col>
                    <xdr:colOff>180975</xdr:colOff>
                    <xdr:row>70</xdr:row>
                    <xdr:rowOff>28575</xdr:rowOff>
                  </from>
                  <to>
                    <xdr:col>17</xdr:col>
                    <xdr:colOff>495300</xdr:colOff>
                    <xdr:row>71</xdr:row>
                    <xdr:rowOff>38100</xdr:rowOff>
                  </to>
                </anchor>
              </controlPr>
            </control>
          </mc:Choice>
        </mc:AlternateContent>
        <mc:AlternateContent xmlns:mc="http://schemas.openxmlformats.org/markup-compatibility/2006">
          <mc:Choice Requires="x14">
            <control shapeId="103888" r:id="rId1491" name="Check Box 1488">
              <controlPr defaultSize="0" autoFill="0" autoLine="0" autoPict="0">
                <anchor moveWithCells="1">
                  <from>
                    <xdr:col>17</xdr:col>
                    <xdr:colOff>152400</xdr:colOff>
                    <xdr:row>71</xdr:row>
                    <xdr:rowOff>28575</xdr:rowOff>
                  </from>
                  <to>
                    <xdr:col>17</xdr:col>
                    <xdr:colOff>495300</xdr:colOff>
                    <xdr:row>72</xdr:row>
                    <xdr:rowOff>38100</xdr:rowOff>
                  </to>
                </anchor>
              </controlPr>
            </control>
          </mc:Choice>
        </mc:AlternateContent>
        <mc:AlternateContent xmlns:mc="http://schemas.openxmlformats.org/markup-compatibility/2006">
          <mc:Choice Requires="x14">
            <control shapeId="103889" r:id="rId1492" name="Check Box 1489">
              <controlPr defaultSize="0" autoFill="0" autoLine="0" autoPict="0">
                <anchor moveWithCells="1">
                  <from>
                    <xdr:col>17</xdr:col>
                    <xdr:colOff>180975</xdr:colOff>
                    <xdr:row>72</xdr:row>
                    <xdr:rowOff>0</xdr:rowOff>
                  </from>
                  <to>
                    <xdr:col>17</xdr:col>
                    <xdr:colOff>495300</xdr:colOff>
                    <xdr:row>73</xdr:row>
                    <xdr:rowOff>38100</xdr:rowOff>
                  </to>
                </anchor>
              </controlPr>
            </control>
          </mc:Choice>
        </mc:AlternateContent>
        <mc:AlternateContent xmlns:mc="http://schemas.openxmlformats.org/markup-compatibility/2006">
          <mc:Choice Requires="x14">
            <control shapeId="103890" r:id="rId1493" name="Check Box 1490">
              <controlPr defaultSize="0" autoFill="0" autoLine="0" autoPict="0">
                <anchor moveWithCells="1">
                  <from>
                    <xdr:col>17</xdr:col>
                    <xdr:colOff>180975</xdr:colOff>
                    <xdr:row>73</xdr:row>
                    <xdr:rowOff>28575</xdr:rowOff>
                  </from>
                  <to>
                    <xdr:col>17</xdr:col>
                    <xdr:colOff>495300</xdr:colOff>
                    <xdr:row>74</xdr:row>
                    <xdr:rowOff>38100</xdr:rowOff>
                  </to>
                </anchor>
              </controlPr>
            </control>
          </mc:Choice>
        </mc:AlternateContent>
        <mc:AlternateContent xmlns:mc="http://schemas.openxmlformats.org/markup-compatibility/2006">
          <mc:Choice Requires="x14">
            <control shapeId="103891" r:id="rId1494" name="Check Box 1491">
              <controlPr defaultSize="0" autoFill="0" autoLine="0" autoPict="0">
                <anchor moveWithCells="1">
                  <from>
                    <xdr:col>17</xdr:col>
                    <xdr:colOff>180975</xdr:colOff>
                    <xdr:row>74</xdr:row>
                    <xdr:rowOff>28575</xdr:rowOff>
                  </from>
                  <to>
                    <xdr:col>17</xdr:col>
                    <xdr:colOff>495300</xdr:colOff>
                    <xdr:row>75</xdr:row>
                    <xdr:rowOff>38100</xdr:rowOff>
                  </to>
                </anchor>
              </controlPr>
            </control>
          </mc:Choice>
        </mc:AlternateContent>
        <mc:AlternateContent xmlns:mc="http://schemas.openxmlformats.org/markup-compatibility/2006">
          <mc:Choice Requires="x14">
            <control shapeId="103892" r:id="rId1495" name="Check Box 1492">
              <controlPr defaultSize="0" autoFill="0" autoLine="0" autoPict="0">
                <anchor moveWithCells="1">
                  <from>
                    <xdr:col>17</xdr:col>
                    <xdr:colOff>152400</xdr:colOff>
                    <xdr:row>75</xdr:row>
                    <xdr:rowOff>28575</xdr:rowOff>
                  </from>
                  <to>
                    <xdr:col>17</xdr:col>
                    <xdr:colOff>495300</xdr:colOff>
                    <xdr:row>76</xdr:row>
                    <xdr:rowOff>38100</xdr:rowOff>
                  </to>
                </anchor>
              </controlPr>
            </control>
          </mc:Choice>
        </mc:AlternateContent>
        <mc:AlternateContent xmlns:mc="http://schemas.openxmlformats.org/markup-compatibility/2006">
          <mc:Choice Requires="x14">
            <control shapeId="103893" r:id="rId1496" name="Check Box 1493">
              <controlPr defaultSize="0" autoFill="0" autoLine="0" autoPict="0">
                <anchor moveWithCells="1">
                  <from>
                    <xdr:col>17</xdr:col>
                    <xdr:colOff>152400</xdr:colOff>
                    <xdr:row>76</xdr:row>
                    <xdr:rowOff>28575</xdr:rowOff>
                  </from>
                  <to>
                    <xdr:col>17</xdr:col>
                    <xdr:colOff>495300</xdr:colOff>
                    <xdr:row>77</xdr:row>
                    <xdr:rowOff>38100</xdr:rowOff>
                  </to>
                </anchor>
              </controlPr>
            </control>
          </mc:Choice>
        </mc:AlternateContent>
        <mc:AlternateContent xmlns:mc="http://schemas.openxmlformats.org/markup-compatibility/2006">
          <mc:Choice Requires="x14">
            <control shapeId="103894" r:id="rId1497" name="Check Box 1494">
              <controlPr defaultSize="0" autoFill="0" autoLine="0" autoPict="0">
                <anchor moveWithCells="1">
                  <from>
                    <xdr:col>18</xdr:col>
                    <xdr:colOff>152400</xdr:colOff>
                    <xdr:row>65</xdr:row>
                    <xdr:rowOff>0</xdr:rowOff>
                  </from>
                  <to>
                    <xdr:col>18</xdr:col>
                    <xdr:colOff>495300</xdr:colOff>
                    <xdr:row>66</xdr:row>
                    <xdr:rowOff>38100</xdr:rowOff>
                  </to>
                </anchor>
              </controlPr>
            </control>
          </mc:Choice>
        </mc:AlternateContent>
        <mc:AlternateContent xmlns:mc="http://schemas.openxmlformats.org/markup-compatibility/2006">
          <mc:Choice Requires="x14">
            <control shapeId="103895" r:id="rId1498" name="Check Box 1495">
              <controlPr defaultSize="0" autoFill="0" autoLine="0" autoPict="0">
                <anchor moveWithCells="1">
                  <from>
                    <xdr:col>18</xdr:col>
                    <xdr:colOff>152400</xdr:colOff>
                    <xdr:row>66</xdr:row>
                    <xdr:rowOff>0</xdr:rowOff>
                  </from>
                  <to>
                    <xdr:col>18</xdr:col>
                    <xdr:colOff>485775</xdr:colOff>
                    <xdr:row>67</xdr:row>
                    <xdr:rowOff>38100</xdr:rowOff>
                  </to>
                </anchor>
              </controlPr>
            </control>
          </mc:Choice>
        </mc:AlternateContent>
        <mc:AlternateContent xmlns:mc="http://schemas.openxmlformats.org/markup-compatibility/2006">
          <mc:Choice Requires="x14">
            <control shapeId="103896" r:id="rId1499" name="Check Box 1496">
              <controlPr defaultSize="0" autoFill="0" autoLine="0" autoPict="0">
                <anchor moveWithCells="1">
                  <from>
                    <xdr:col>18</xdr:col>
                    <xdr:colOff>152400</xdr:colOff>
                    <xdr:row>67</xdr:row>
                    <xdr:rowOff>0</xdr:rowOff>
                  </from>
                  <to>
                    <xdr:col>18</xdr:col>
                    <xdr:colOff>495300</xdr:colOff>
                    <xdr:row>68</xdr:row>
                    <xdr:rowOff>38100</xdr:rowOff>
                  </to>
                </anchor>
              </controlPr>
            </control>
          </mc:Choice>
        </mc:AlternateContent>
        <mc:AlternateContent xmlns:mc="http://schemas.openxmlformats.org/markup-compatibility/2006">
          <mc:Choice Requires="x14">
            <control shapeId="103897" r:id="rId1500" name="Check Box 1497">
              <controlPr defaultSize="0" autoFill="0" autoLine="0" autoPict="0">
                <anchor moveWithCells="1">
                  <from>
                    <xdr:col>18</xdr:col>
                    <xdr:colOff>152400</xdr:colOff>
                    <xdr:row>68</xdr:row>
                    <xdr:rowOff>28575</xdr:rowOff>
                  </from>
                  <to>
                    <xdr:col>18</xdr:col>
                    <xdr:colOff>495300</xdr:colOff>
                    <xdr:row>69</xdr:row>
                    <xdr:rowOff>38100</xdr:rowOff>
                  </to>
                </anchor>
              </controlPr>
            </control>
          </mc:Choice>
        </mc:AlternateContent>
        <mc:AlternateContent xmlns:mc="http://schemas.openxmlformats.org/markup-compatibility/2006">
          <mc:Choice Requires="x14">
            <control shapeId="103898" r:id="rId1501" name="Check Box 1498">
              <controlPr defaultSize="0" autoFill="0" autoLine="0" autoPict="0">
                <anchor moveWithCells="1">
                  <from>
                    <xdr:col>18</xdr:col>
                    <xdr:colOff>152400</xdr:colOff>
                    <xdr:row>69</xdr:row>
                    <xdr:rowOff>28575</xdr:rowOff>
                  </from>
                  <to>
                    <xdr:col>18</xdr:col>
                    <xdr:colOff>495300</xdr:colOff>
                    <xdr:row>70</xdr:row>
                    <xdr:rowOff>38100</xdr:rowOff>
                  </to>
                </anchor>
              </controlPr>
            </control>
          </mc:Choice>
        </mc:AlternateContent>
        <mc:AlternateContent xmlns:mc="http://schemas.openxmlformats.org/markup-compatibility/2006">
          <mc:Choice Requires="x14">
            <control shapeId="103899" r:id="rId1502" name="Check Box 1499">
              <controlPr defaultSize="0" autoFill="0" autoLine="0" autoPict="0">
                <anchor moveWithCells="1">
                  <from>
                    <xdr:col>18</xdr:col>
                    <xdr:colOff>180975</xdr:colOff>
                    <xdr:row>70</xdr:row>
                    <xdr:rowOff>28575</xdr:rowOff>
                  </from>
                  <to>
                    <xdr:col>18</xdr:col>
                    <xdr:colOff>495300</xdr:colOff>
                    <xdr:row>71</xdr:row>
                    <xdr:rowOff>38100</xdr:rowOff>
                  </to>
                </anchor>
              </controlPr>
            </control>
          </mc:Choice>
        </mc:AlternateContent>
        <mc:AlternateContent xmlns:mc="http://schemas.openxmlformats.org/markup-compatibility/2006">
          <mc:Choice Requires="x14">
            <control shapeId="103900" r:id="rId1503" name="Check Box 1500">
              <controlPr defaultSize="0" autoFill="0" autoLine="0" autoPict="0">
                <anchor moveWithCells="1">
                  <from>
                    <xdr:col>18</xdr:col>
                    <xdr:colOff>152400</xdr:colOff>
                    <xdr:row>71</xdr:row>
                    <xdr:rowOff>28575</xdr:rowOff>
                  </from>
                  <to>
                    <xdr:col>18</xdr:col>
                    <xdr:colOff>495300</xdr:colOff>
                    <xdr:row>72</xdr:row>
                    <xdr:rowOff>38100</xdr:rowOff>
                  </to>
                </anchor>
              </controlPr>
            </control>
          </mc:Choice>
        </mc:AlternateContent>
        <mc:AlternateContent xmlns:mc="http://schemas.openxmlformats.org/markup-compatibility/2006">
          <mc:Choice Requires="x14">
            <control shapeId="103901" r:id="rId1504" name="Check Box 1501">
              <controlPr defaultSize="0" autoFill="0" autoLine="0" autoPict="0">
                <anchor moveWithCells="1">
                  <from>
                    <xdr:col>18</xdr:col>
                    <xdr:colOff>180975</xdr:colOff>
                    <xdr:row>72</xdr:row>
                    <xdr:rowOff>0</xdr:rowOff>
                  </from>
                  <to>
                    <xdr:col>18</xdr:col>
                    <xdr:colOff>495300</xdr:colOff>
                    <xdr:row>73</xdr:row>
                    <xdr:rowOff>38100</xdr:rowOff>
                  </to>
                </anchor>
              </controlPr>
            </control>
          </mc:Choice>
        </mc:AlternateContent>
        <mc:AlternateContent xmlns:mc="http://schemas.openxmlformats.org/markup-compatibility/2006">
          <mc:Choice Requires="x14">
            <control shapeId="103902" r:id="rId1505" name="Check Box 1502">
              <controlPr defaultSize="0" autoFill="0" autoLine="0" autoPict="0">
                <anchor moveWithCells="1">
                  <from>
                    <xdr:col>18</xdr:col>
                    <xdr:colOff>180975</xdr:colOff>
                    <xdr:row>73</xdr:row>
                    <xdr:rowOff>28575</xdr:rowOff>
                  </from>
                  <to>
                    <xdr:col>18</xdr:col>
                    <xdr:colOff>495300</xdr:colOff>
                    <xdr:row>74</xdr:row>
                    <xdr:rowOff>38100</xdr:rowOff>
                  </to>
                </anchor>
              </controlPr>
            </control>
          </mc:Choice>
        </mc:AlternateContent>
        <mc:AlternateContent xmlns:mc="http://schemas.openxmlformats.org/markup-compatibility/2006">
          <mc:Choice Requires="x14">
            <control shapeId="103903" r:id="rId1506" name="Check Box 1503">
              <controlPr defaultSize="0" autoFill="0" autoLine="0" autoPict="0">
                <anchor moveWithCells="1">
                  <from>
                    <xdr:col>18</xdr:col>
                    <xdr:colOff>180975</xdr:colOff>
                    <xdr:row>74</xdr:row>
                    <xdr:rowOff>28575</xdr:rowOff>
                  </from>
                  <to>
                    <xdr:col>18</xdr:col>
                    <xdr:colOff>495300</xdr:colOff>
                    <xdr:row>75</xdr:row>
                    <xdr:rowOff>38100</xdr:rowOff>
                  </to>
                </anchor>
              </controlPr>
            </control>
          </mc:Choice>
        </mc:AlternateContent>
        <mc:AlternateContent xmlns:mc="http://schemas.openxmlformats.org/markup-compatibility/2006">
          <mc:Choice Requires="x14">
            <control shapeId="103904" r:id="rId1507" name="Check Box 1504">
              <controlPr defaultSize="0" autoFill="0" autoLine="0" autoPict="0">
                <anchor moveWithCells="1">
                  <from>
                    <xdr:col>18</xdr:col>
                    <xdr:colOff>152400</xdr:colOff>
                    <xdr:row>75</xdr:row>
                    <xdr:rowOff>28575</xdr:rowOff>
                  </from>
                  <to>
                    <xdr:col>18</xdr:col>
                    <xdr:colOff>495300</xdr:colOff>
                    <xdr:row>76</xdr:row>
                    <xdr:rowOff>38100</xdr:rowOff>
                  </to>
                </anchor>
              </controlPr>
            </control>
          </mc:Choice>
        </mc:AlternateContent>
        <mc:AlternateContent xmlns:mc="http://schemas.openxmlformats.org/markup-compatibility/2006">
          <mc:Choice Requires="x14">
            <control shapeId="103905" r:id="rId1508" name="Check Box 1505">
              <controlPr defaultSize="0" autoFill="0" autoLine="0" autoPict="0">
                <anchor moveWithCells="1">
                  <from>
                    <xdr:col>18</xdr:col>
                    <xdr:colOff>152400</xdr:colOff>
                    <xdr:row>76</xdr:row>
                    <xdr:rowOff>28575</xdr:rowOff>
                  </from>
                  <to>
                    <xdr:col>18</xdr:col>
                    <xdr:colOff>495300</xdr:colOff>
                    <xdr:row>77</xdr:row>
                    <xdr:rowOff>38100</xdr:rowOff>
                  </to>
                </anchor>
              </controlPr>
            </control>
          </mc:Choice>
        </mc:AlternateContent>
        <mc:AlternateContent xmlns:mc="http://schemas.openxmlformats.org/markup-compatibility/2006">
          <mc:Choice Requires="x14">
            <control shapeId="103906" r:id="rId1509" name="Check Box 1506">
              <controlPr defaultSize="0" autoFill="0" autoLine="0" autoPict="0">
                <anchor moveWithCells="1">
                  <from>
                    <xdr:col>19</xdr:col>
                    <xdr:colOff>152400</xdr:colOff>
                    <xdr:row>65</xdr:row>
                    <xdr:rowOff>0</xdr:rowOff>
                  </from>
                  <to>
                    <xdr:col>19</xdr:col>
                    <xdr:colOff>495300</xdr:colOff>
                    <xdr:row>66</xdr:row>
                    <xdr:rowOff>38100</xdr:rowOff>
                  </to>
                </anchor>
              </controlPr>
            </control>
          </mc:Choice>
        </mc:AlternateContent>
        <mc:AlternateContent xmlns:mc="http://schemas.openxmlformats.org/markup-compatibility/2006">
          <mc:Choice Requires="x14">
            <control shapeId="103907" r:id="rId1510" name="Check Box 1507">
              <controlPr defaultSize="0" autoFill="0" autoLine="0" autoPict="0">
                <anchor moveWithCells="1">
                  <from>
                    <xdr:col>19</xdr:col>
                    <xdr:colOff>152400</xdr:colOff>
                    <xdr:row>66</xdr:row>
                    <xdr:rowOff>0</xdr:rowOff>
                  </from>
                  <to>
                    <xdr:col>19</xdr:col>
                    <xdr:colOff>485775</xdr:colOff>
                    <xdr:row>67</xdr:row>
                    <xdr:rowOff>38100</xdr:rowOff>
                  </to>
                </anchor>
              </controlPr>
            </control>
          </mc:Choice>
        </mc:AlternateContent>
        <mc:AlternateContent xmlns:mc="http://schemas.openxmlformats.org/markup-compatibility/2006">
          <mc:Choice Requires="x14">
            <control shapeId="103908" r:id="rId1511" name="Check Box 1508">
              <controlPr defaultSize="0" autoFill="0" autoLine="0" autoPict="0">
                <anchor moveWithCells="1">
                  <from>
                    <xdr:col>19</xdr:col>
                    <xdr:colOff>152400</xdr:colOff>
                    <xdr:row>67</xdr:row>
                    <xdr:rowOff>0</xdr:rowOff>
                  </from>
                  <to>
                    <xdr:col>19</xdr:col>
                    <xdr:colOff>495300</xdr:colOff>
                    <xdr:row>68</xdr:row>
                    <xdr:rowOff>38100</xdr:rowOff>
                  </to>
                </anchor>
              </controlPr>
            </control>
          </mc:Choice>
        </mc:AlternateContent>
        <mc:AlternateContent xmlns:mc="http://schemas.openxmlformats.org/markup-compatibility/2006">
          <mc:Choice Requires="x14">
            <control shapeId="103909" r:id="rId1512" name="Check Box 1509">
              <controlPr defaultSize="0" autoFill="0" autoLine="0" autoPict="0">
                <anchor moveWithCells="1">
                  <from>
                    <xdr:col>19</xdr:col>
                    <xdr:colOff>152400</xdr:colOff>
                    <xdr:row>68</xdr:row>
                    <xdr:rowOff>28575</xdr:rowOff>
                  </from>
                  <to>
                    <xdr:col>19</xdr:col>
                    <xdr:colOff>495300</xdr:colOff>
                    <xdr:row>69</xdr:row>
                    <xdr:rowOff>38100</xdr:rowOff>
                  </to>
                </anchor>
              </controlPr>
            </control>
          </mc:Choice>
        </mc:AlternateContent>
        <mc:AlternateContent xmlns:mc="http://schemas.openxmlformats.org/markup-compatibility/2006">
          <mc:Choice Requires="x14">
            <control shapeId="103910" r:id="rId1513" name="Check Box 1510">
              <controlPr defaultSize="0" autoFill="0" autoLine="0" autoPict="0">
                <anchor moveWithCells="1">
                  <from>
                    <xdr:col>19</xdr:col>
                    <xdr:colOff>152400</xdr:colOff>
                    <xdr:row>69</xdr:row>
                    <xdr:rowOff>28575</xdr:rowOff>
                  </from>
                  <to>
                    <xdr:col>19</xdr:col>
                    <xdr:colOff>495300</xdr:colOff>
                    <xdr:row>70</xdr:row>
                    <xdr:rowOff>38100</xdr:rowOff>
                  </to>
                </anchor>
              </controlPr>
            </control>
          </mc:Choice>
        </mc:AlternateContent>
        <mc:AlternateContent xmlns:mc="http://schemas.openxmlformats.org/markup-compatibility/2006">
          <mc:Choice Requires="x14">
            <control shapeId="103911" r:id="rId1514" name="Check Box 1511">
              <controlPr defaultSize="0" autoFill="0" autoLine="0" autoPict="0">
                <anchor moveWithCells="1">
                  <from>
                    <xdr:col>19</xdr:col>
                    <xdr:colOff>180975</xdr:colOff>
                    <xdr:row>70</xdr:row>
                    <xdr:rowOff>28575</xdr:rowOff>
                  </from>
                  <to>
                    <xdr:col>19</xdr:col>
                    <xdr:colOff>495300</xdr:colOff>
                    <xdr:row>71</xdr:row>
                    <xdr:rowOff>38100</xdr:rowOff>
                  </to>
                </anchor>
              </controlPr>
            </control>
          </mc:Choice>
        </mc:AlternateContent>
        <mc:AlternateContent xmlns:mc="http://schemas.openxmlformats.org/markup-compatibility/2006">
          <mc:Choice Requires="x14">
            <control shapeId="103912" r:id="rId1515" name="Check Box 1512">
              <controlPr defaultSize="0" autoFill="0" autoLine="0" autoPict="0">
                <anchor moveWithCells="1">
                  <from>
                    <xdr:col>19</xdr:col>
                    <xdr:colOff>152400</xdr:colOff>
                    <xdr:row>71</xdr:row>
                    <xdr:rowOff>28575</xdr:rowOff>
                  </from>
                  <to>
                    <xdr:col>19</xdr:col>
                    <xdr:colOff>495300</xdr:colOff>
                    <xdr:row>72</xdr:row>
                    <xdr:rowOff>38100</xdr:rowOff>
                  </to>
                </anchor>
              </controlPr>
            </control>
          </mc:Choice>
        </mc:AlternateContent>
        <mc:AlternateContent xmlns:mc="http://schemas.openxmlformats.org/markup-compatibility/2006">
          <mc:Choice Requires="x14">
            <control shapeId="103913" r:id="rId1516" name="Check Box 1513">
              <controlPr defaultSize="0" autoFill="0" autoLine="0" autoPict="0">
                <anchor moveWithCells="1">
                  <from>
                    <xdr:col>19</xdr:col>
                    <xdr:colOff>180975</xdr:colOff>
                    <xdr:row>72</xdr:row>
                    <xdr:rowOff>0</xdr:rowOff>
                  </from>
                  <to>
                    <xdr:col>19</xdr:col>
                    <xdr:colOff>495300</xdr:colOff>
                    <xdr:row>73</xdr:row>
                    <xdr:rowOff>38100</xdr:rowOff>
                  </to>
                </anchor>
              </controlPr>
            </control>
          </mc:Choice>
        </mc:AlternateContent>
        <mc:AlternateContent xmlns:mc="http://schemas.openxmlformats.org/markup-compatibility/2006">
          <mc:Choice Requires="x14">
            <control shapeId="103914" r:id="rId1517" name="Check Box 1514">
              <controlPr defaultSize="0" autoFill="0" autoLine="0" autoPict="0">
                <anchor moveWithCells="1">
                  <from>
                    <xdr:col>19</xdr:col>
                    <xdr:colOff>180975</xdr:colOff>
                    <xdr:row>73</xdr:row>
                    <xdr:rowOff>28575</xdr:rowOff>
                  </from>
                  <to>
                    <xdr:col>19</xdr:col>
                    <xdr:colOff>495300</xdr:colOff>
                    <xdr:row>74</xdr:row>
                    <xdr:rowOff>38100</xdr:rowOff>
                  </to>
                </anchor>
              </controlPr>
            </control>
          </mc:Choice>
        </mc:AlternateContent>
        <mc:AlternateContent xmlns:mc="http://schemas.openxmlformats.org/markup-compatibility/2006">
          <mc:Choice Requires="x14">
            <control shapeId="103915" r:id="rId1518" name="Check Box 1515">
              <controlPr defaultSize="0" autoFill="0" autoLine="0" autoPict="0">
                <anchor moveWithCells="1">
                  <from>
                    <xdr:col>19</xdr:col>
                    <xdr:colOff>180975</xdr:colOff>
                    <xdr:row>74</xdr:row>
                    <xdr:rowOff>28575</xdr:rowOff>
                  </from>
                  <to>
                    <xdr:col>19</xdr:col>
                    <xdr:colOff>495300</xdr:colOff>
                    <xdr:row>75</xdr:row>
                    <xdr:rowOff>38100</xdr:rowOff>
                  </to>
                </anchor>
              </controlPr>
            </control>
          </mc:Choice>
        </mc:AlternateContent>
        <mc:AlternateContent xmlns:mc="http://schemas.openxmlformats.org/markup-compatibility/2006">
          <mc:Choice Requires="x14">
            <control shapeId="103916" r:id="rId1519" name="Check Box 1516">
              <controlPr defaultSize="0" autoFill="0" autoLine="0" autoPict="0">
                <anchor moveWithCells="1">
                  <from>
                    <xdr:col>19</xdr:col>
                    <xdr:colOff>152400</xdr:colOff>
                    <xdr:row>75</xdr:row>
                    <xdr:rowOff>28575</xdr:rowOff>
                  </from>
                  <to>
                    <xdr:col>19</xdr:col>
                    <xdr:colOff>495300</xdr:colOff>
                    <xdr:row>76</xdr:row>
                    <xdr:rowOff>38100</xdr:rowOff>
                  </to>
                </anchor>
              </controlPr>
            </control>
          </mc:Choice>
        </mc:AlternateContent>
        <mc:AlternateContent xmlns:mc="http://schemas.openxmlformats.org/markup-compatibility/2006">
          <mc:Choice Requires="x14">
            <control shapeId="103917" r:id="rId1520" name="Check Box 1517">
              <controlPr defaultSize="0" autoFill="0" autoLine="0" autoPict="0">
                <anchor moveWithCells="1">
                  <from>
                    <xdr:col>19</xdr:col>
                    <xdr:colOff>152400</xdr:colOff>
                    <xdr:row>76</xdr:row>
                    <xdr:rowOff>28575</xdr:rowOff>
                  </from>
                  <to>
                    <xdr:col>19</xdr:col>
                    <xdr:colOff>495300</xdr:colOff>
                    <xdr:row>77</xdr:row>
                    <xdr:rowOff>38100</xdr:rowOff>
                  </to>
                </anchor>
              </controlPr>
            </control>
          </mc:Choice>
        </mc:AlternateContent>
        <mc:AlternateContent xmlns:mc="http://schemas.openxmlformats.org/markup-compatibility/2006">
          <mc:Choice Requires="x14">
            <control shapeId="103918" r:id="rId1521" name="Check Box 1518">
              <controlPr defaultSize="0" autoFill="0" autoLine="0" autoPict="0">
                <anchor moveWithCells="1">
                  <from>
                    <xdr:col>20</xdr:col>
                    <xdr:colOff>152400</xdr:colOff>
                    <xdr:row>65</xdr:row>
                    <xdr:rowOff>0</xdr:rowOff>
                  </from>
                  <to>
                    <xdr:col>20</xdr:col>
                    <xdr:colOff>495300</xdr:colOff>
                    <xdr:row>66</xdr:row>
                    <xdr:rowOff>38100</xdr:rowOff>
                  </to>
                </anchor>
              </controlPr>
            </control>
          </mc:Choice>
        </mc:AlternateContent>
        <mc:AlternateContent xmlns:mc="http://schemas.openxmlformats.org/markup-compatibility/2006">
          <mc:Choice Requires="x14">
            <control shapeId="103919" r:id="rId1522" name="Check Box 1519">
              <controlPr defaultSize="0" autoFill="0" autoLine="0" autoPict="0">
                <anchor moveWithCells="1">
                  <from>
                    <xdr:col>20</xdr:col>
                    <xdr:colOff>152400</xdr:colOff>
                    <xdr:row>66</xdr:row>
                    <xdr:rowOff>0</xdr:rowOff>
                  </from>
                  <to>
                    <xdr:col>20</xdr:col>
                    <xdr:colOff>485775</xdr:colOff>
                    <xdr:row>67</xdr:row>
                    <xdr:rowOff>38100</xdr:rowOff>
                  </to>
                </anchor>
              </controlPr>
            </control>
          </mc:Choice>
        </mc:AlternateContent>
        <mc:AlternateContent xmlns:mc="http://schemas.openxmlformats.org/markup-compatibility/2006">
          <mc:Choice Requires="x14">
            <control shapeId="103920" r:id="rId1523" name="Check Box 1520">
              <controlPr defaultSize="0" autoFill="0" autoLine="0" autoPict="0">
                <anchor moveWithCells="1">
                  <from>
                    <xdr:col>20</xdr:col>
                    <xdr:colOff>152400</xdr:colOff>
                    <xdr:row>67</xdr:row>
                    <xdr:rowOff>0</xdr:rowOff>
                  </from>
                  <to>
                    <xdr:col>20</xdr:col>
                    <xdr:colOff>495300</xdr:colOff>
                    <xdr:row>68</xdr:row>
                    <xdr:rowOff>38100</xdr:rowOff>
                  </to>
                </anchor>
              </controlPr>
            </control>
          </mc:Choice>
        </mc:AlternateContent>
        <mc:AlternateContent xmlns:mc="http://schemas.openxmlformats.org/markup-compatibility/2006">
          <mc:Choice Requires="x14">
            <control shapeId="103921" r:id="rId1524" name="Check Box 1521">
              <controlPr defaultSize="0" autoFill="0" autoLine="0" autoPict="0">
                <anchor moveWithCells="1">
                  <from>
                    <xdr:col>20</xdr:col>
                    <xdr:colOff>152400</xdr:colOff>
                    <xdr:row>68</xdr:row>
                    <xdr:rowOff>28575</xdr:rowOff>
                  </from>
                  <to>
                    <xdr:col>20</xdr:col>
                    <xdr:colOff>495300</xdr:colOff>
                    <xdr:row>69</xdr:row>
                    <xdr:rowOff>38100</xdr:rowOff>
                  </to>
                </anchor>
              </controlPr>
            </control>
          </mc:Choice>
        </mc:AlternateContent>
        <mc:AlternateContent xmlns:mc="http://schemas.openxmlformats.org/markup-compatibility/2006">
          <mc:Choice Requires="x14">
            <control shapeId="103922" r:id="rId1525" name="Check Box 1522">
              <controlPr defaultSize="0" autoFill="0" autoLine="0" autoPict="0">
                <anchor moveWithCells="1">
                  <from>
                    <xdr:col>20</xdr:col>
                    <xdr:colOff>152400</xdr:colOff>
                    <xdr:row>69</xdr:row>
                    <xdr:rowOff>28575</xdr:rowOff>
                  </from>
                  <to>
                    <xdr:col>20</xdr:col>
                    <xdr:colOff>495300</xdr:colOff>
                    <xdr:row>70</xdr:row>
                    <xdr:rowOff>38100</xdr:rowOff>
                  </to>
                </anchor>
              </controlPr>
            </control>
          </mc:Choice>
        </mc:AlternateContent>
        <mc:AlternateContent xmlns:mc="http://schemas.openxmlformats.org/markup-compatibility/2006">
          <mc:Choice Requires="x14">
            <control shapeId="103923" r:id="rId1526" name="Check Box 1523">
              <controlPr defaultSize="0" autoFill="0" autoLine="0" autoPict="0">
                <anchor moveWithCells="1">
                  <from>
                    <xdr:col>20</xdr:col>
                    <xdr:colOff>180975</xdr:colOff>
                    <xdr:row>70</xdr:row>
                    <xdr:rowOff>28575</xdr:rowOff>
                  </from>
                  <to>
                    <xdr:col>20</xdr:col>
                    <xdr:colOff>495300</xdr:colOff>
                    <xdr:row>71</xdr:row>
                    <xdr:rowOff>38100</xdr:rowOff>
                  </to>
                </anchor>
              </controlPr>
            </control>
          </mc:Choice>
        </mc:AlternateContent>
        <mc:AlternateContent xmlns:mc="http://schemas.openxmlformats.org/markup-compatibility/2006">
          <mc:Choice Requires="x14">
            <control shapeId="103924" r:id="rId1527" name="Check Box 1524">
              <controlPr defaultSize="0" autoFill="0" autoLine="0" autoPict="0">
                <anchor moveWithCells="1">
                  <from>
                    <xdr:col>20</xdr:col>
                    <xdr:colOff>152400</xdr:colOff>
                    <xdr:row>71</xdr:row>
                    <xdr:rowOff>28575</xdr:rowOff>
                  </from>
                  <to>
                    <xdr:col>20</xdr:col>
                    <xdr:colOff>495300</xdr:colOff>
                    <xdr:row>72</xdr:row>
                    <xdr:rowOff>38100</xdr:rowOff>
                  </to>
                </anchor>
              </controlPr>
            </control>
          </mc:Choice>
        </mc:AlternateContent>
        <mc:AlternateContent xmlns:mc="http://schemas.openxmlformats.org/markup-compatibility/2006">
          <mc:Choice Requires="x14">
            <control shapeId="103925" r:id="rId1528" name="Check Box 1525">
              <controlPr defaultSize="0" autoFill="0" autoLine="0" autoPict="0">
                <anchor moveWithCells="1">
                  <from>
                    <xdr:col>20</xdr:col>
                    <xdr:colOff>180975</xdr:colOff>
                    <xdr:row>72</xdr:row>
                    <xdr:rowOff>0</xdr:rowOff>
                  </from>
                  <to>
                    <xdr:col>20</xdr:col>
                    <xdr:colOff>495300</xdr:colOff>
                    <xdr:row>73</xdr:row>
                    <xdr:rowOff>38100</xdr:rowOff>
                  </to>
                </anchor>
              </controlPr>
            </control>
          </mc:Choice>
        </mc:AlternateContent>
        <mc:AlternateContent xmlns:mc="http://schemas.openxmlformats.org/markup-compatibility/2006">
          <mc:Choice Requires="x14">
            <control shapeId="103926" r:id="rId1529" name="Check Box 1526">
              <controlPr defaultSize="0" autoFill="0" autoLine="0" autoPict="0">
                <anchor moveWithCells="1">
                  <from>
                    <xdr:col>20</xdr:col>
                    <xdr:colOff>180975</xdr:colOff>
                    <xdr:row>73</xdr:row>
                    <xdr:rowOff>28575</xdr:rowOff>
                  </from>
                  <to>
                    <xdr:col>20</xdr:col>
                    <xdr:colOff>495300</xdr:colOff>
                    <xdr:row>74</xdr:row>
                    <xdr:rowOff>38100</xdr:rowOff>
                  </to>
                </anchor>
              </controlPr>
            </control>
          </mc:Choice>
        </mc:AlternateContent>
        <mc:AlternateContent xmlns:mc="http://schemas.openxmlformats.org/markup-compatibility/2006">
          <mc:Choice Requires="x14">
            <control shapeId="103927" r:id="rId1530" name="Check Box 1527">
              <controlPr defaultSize="0" autoFill="0" autoLine="0" autoPict="0">
                <anchor moveWithCells="1">
                  <from>
                    <xdr:col>20</xdr:col>
                    <xdr:colOff>180975</xdr:colOff>
                    <xdr:row>74</xdr:row>
                    <xdr:rowOff>28575</xdr:rowOff>
                  </from>
                  <to>
                    <xdr:col>20</xdr:col>
                    <xdr:colOff>523875</xdr:colOff>
                    <xdr:row>75</xdr:row>
                    <xdr:rowOff>38100</xdr:rowOff>
                  </to>
                </anchor>
              </controlPr>
            </control>
          </mc:Choice>
        </mc:AlternateContent>
        <mc:AlternateContent xmlns:mc="http://schemas.openxmlformats.org/markup-compatibility/2006">
          <mc:Choice Requires="x14">
            <control shapeId="103928" r:id="rId1531" name="Check Box 1528">
              <controlPr defaultSize="0" autoFill="0" autoLine="0" autoPict="0">
                <anchor moveWithCells="1">
                  <from>
                    <xdr:col>20</xdr:col>
                    <xdr:colOff>152400</xdr:colOff>
                    <xdr:row>75</xdr:row>
                    <xdr:rowOff>28575</xdr:rowOff>
                  </from>
                  <to>
                    <xdr:col>20</xdr:col>
                    <xdr:colOff>495300</xdr:colOff>
                    <xdr:row>76</xdr:row>
                    <xdr:rowOff>38100</xdr:rowOff>
                  </to>
                </anchor>
              </controlPr>
            </control>
          </mc:Choice>
        </mc:AlternateContent>
        <mc:AlternateContent xmlns:mc="http://schemas.openxmlformats.org/markup-compatibility/2006">
          <mc:Choice Requires="x14">
            <control shapeId="103929" r:id="rId1532" name="Check Box 1529">
              <controlPr defaultSize="0" autoFill="0" autoLine="0" autoPict="0">
                <anchor moveWithCells="1">
                  <from>
                    <xdr:col>20</xdr:col>
                    <xdr:colOff>152400</xdr:colOff>
                    <xdr:row>76</xdr:row>
                    <xdr:rowOff>28575</xdr:rowOff>
                  </from>
                  <to>
                    <xdr:col>20</xdr:col>
                    <xdr:colOff>495300</xdr:colOff>
                    <xdr:row>77</xdr:row>
                    <xdr:rowOff>38100</xdr:rowOff>
                  </to>
                </anchor>
              </controlPr>
            </control>
          </mc:Choice>
        </mc:AlternateContent>
        <mc:AlternateContent xmlns:mc="http://schemas.openxmlformats.org/markup-compatibility/2006">
          <mc:Choice Requires="x14">
            <control shapeId="103930" r:id="rId1533" name="Check Box 1530">
              <controlPr defaultSize="0" autoFill="0" autoLine="0" autoPict="0">
                <anchor moveWithCells="1">
                  <from>
                    <xdr:col>2</xdr:col>
                    <xdr:colOff>152400</xdr:colOff>
                    <xdr:row>65</xdr:row>
                    <xdr:rowOff>0</xdr:rowOff>
                  </from>
                  <to>
                    <xdr:col>2</xdr:col>
                    <xdr:colOff>495300</xdr:colOff>
                    <xdr:row>66</xdr:row>
                    <xdr:rowOff>38100</xdr:rowOff>
                  </to>
                </anchor>
              </controlPr>
            </control>
          </mc:Choice>
        </mc:AlternateContent>
        <mc:AlternateContent xmlns:mc="http://schemas.openxmlformats.org/markup-compatibility/2006">
          <mc:Choice Requires="x14">
            <control shapeId="103931" r:id="rId1534" name="Check Box 1531">
              <controlPr defaultSize="0" autoFill="0" autoLine="0" autoPict="0">
                <anchor moveWithCells="1">
                  <from>
                    <xdr:col>2</xdr:col>
                    <xdr:colOff>152400</xdr:colOff>
                    <xdr:row>66</xdr:row>
                    <xdr:rowOff>0</xdr:rowOff>
                  </from>
                  <to>
                    <xdr:col>2</xdr:col>
                    <xdr:colOff>485775</xdr:colOff>
                    <xdr:row>67</xdr:row>
                    <xdr:rowOff>38100</xdr:rowOff>
                  </to>
                </anchor>
              </controlPr>
            </control>
          </mc:Choice>
        </mc:AlternateContent>
        <mc:AlternateContent xmlns:mc="http://schemas.openxmlformats.org/markup-compatibility/2006">
          <mc:Choice Requires="x14">
            <control shapeId="103932" r:id="rId1535" name="Check Box 1532">
              <controlPr defaultSize="0" autoFill="0" autoLine="0" autoPict="0">
                <anchor moveWithCells="1">
                  <from>
                    <xdr:col>2</xdr:col>
                    <xdr:colOff>152400</xdr:colOff>
                    <xdr:row>67</xdr:row>
                    <xdr:rowOff>0</xdr:rowOff>
                  </from>
                  <to>
                    <xdr:col>2</xdr:col>
                    <xdr:colOff>495300</xdr:colOff>
                    <xdr:row>68</xdr:row>
                    <xdr:rowOff>38100</xdr:rowOff>
                  </to>
                </anchor>
              </controlPr>
            </control>
          </mc:Choice>
        </mc:AlternateContent>
        <mc:AlternateContent xmlns:mc="http://schemas.openxmlformats.org/markup-compatibility/2006">
          <mc:Choice Requires="x14">
            <control shapeId="103933" r:id="rId1536" name="Check Box 1533">
              <controlPr defaultSize="0" autoFill="0" autoLine="0" autoPict="0">
                <anchor moveWithCells="1">
                  <from>
                    <xdr:col>2</xdr:col>
                    <xdr:colOff>152400</xdr:colOff>
                    <xdr:row>68</xdr:row>
                    <xdr:rowOff>28575</xdr:rowOff>
                  </from>
                  <to>
                    <xdr:col>2</xdr:col>
                    <xdr:colOff>495300</xdr:colOff>
                    <xdr:row>69</xdr:row>
                    <xdr:rowOff>66675</xdr:rowOff>
                  </to>
                </anchor>
              </controlPr>
            </control>
          </mc:Choice>
        </mc:AlternateContent>
        <mc:AlternateContent xmlns:mc="http://schemas.openxmlformats.org/markup-compatibility/2006">
          <mc:Choice Requires="x14">
            <control shapeId="103934" r:id="rId1537" name="Check Box 1534">
              <controlPr defaultSize="0" autoFill="0" autoLine="0" autoPict="0">
                <anchor moveWithCells="1">
                  <from>
                    <xdr:col>2</xdr:col>
                    <xdr:colOff>152400</xdr:colOff>
                    <xdr:row>69</xdr:row>
                    <xdr:rowOff>28575</xdr:rowOff>
                  </from>
                  <to>
                    <xdr:col>2</xdr:col>
                    <xdr:colOff>495300</xdr:colOff>
                    <xdr:row>70</xdr:row>
                    <xdr:rowOff>38100</xdr:rowOff>
                  </to>
                </anchor>
              </controlPr>
            </control>
          </mc:Choice>
        </mc:AlternateContent>
        <mc:AlternateContent xmlns:mc="http://schemas.openxmlformats.org/markup-compatibility/2006">
          <mc:Choice Requires="x14">
            <control shapeId="103935" r:id="rId1538" name="Check Box 1535">
              <controlPr defaultSize="0" autoFill="0" autoLine="0" autoPict="0">
                <anchor moveWithCells="1">
                  <from>
                    <xdr:col>2</xdr:col>
                    <xdr:colOff>180975</xdr:colOff>
                    <xdr:row>70</xdr:row>
                    <xdr:rowOff>28575</xdr:rowOff>
                  </from>
                  <to>
                    <xdr:col>2</xdr:col>
                    <xdr:colOff>495300</xdr:colOff>
                    <xdr:row>71</xdr:row>
                    <xdr:rowOff>38100</xdr:rowOff>
                  </to>
                </anchor>
              </controlPr>
            </control>
          </mc:Choice>
        </mc:AlternateContent>
        <mc:AlternateContent xmlns:mc="http://schemas.openxmlformats.org/markup-compatibility/2006">
          <mc:Choice Requires="x14">
            <control shapeId="103936" r:id="rId1539" name="Check Box 1536">
              <controlPr defaultSize="0" autoFill="0" autoLine="0" autoPict="0">
                <anchor moveWithCells="1">
                  <from>
                    <xdr:col>2</xdr:col>
                    <xdr:colOff>152400</xdr:colOff>
                    <xdr:row>71</xdr:row>
                    <xdr:rowOff>28575</xdr:rowOff>
                  </from>
                  <to>
                    <xdr:col>2</xdr:col>
                    <xdr:colOff>495300</xdr:colOff>
                    <xdr:row>72</xdr:row>
                    <xdr:rowOff>38100</xdr:rowOff>
                  </to>
                </anchor>
              </controlPr>
            </control>
          </mc:Choice>
        </mc:AlternateContent>
        <mc:AlternateContent xmlns:mc="http://schemas.openxmlformats.org/markup-compatibility/2006">
          <mc:Choice Requires="x14">
            <control shapeId="103937" r:id="rId1540" name="Check Box 1537">
              <controlPr defaultSize="0" autoFill="0" autoLine="0" autoPict="0">
                <anchor moveWithCells="1">
                  <from>
                    <xdr:col>2</xdr:col>
                    <xdr:colOff>180975</xdr:colOff>
                    <xdr:row>72</xdr:row>
                    <xdr:rowOff>0</xdr:rowOff>
                  </from>
                  <to>
                    <xdr:col>2</xdr:col>
                    <xdr:colOff>495300</xdr:colOff>
                    <xdr:row>73</xdr:row>
                    <xdr:rowOff>38100</xdr:rowOff>
                  </to>
                </anchor>
              </controlPr>
            </control>
          </mc:Choice>
        </mc:AlternateContent>
        <mc:AlternateContent xmlns:mc="http://schemas.openxmlformats.org/markup-compatibility/2006">
          <mc:Choice Requires="x14">
            <control shapeId="103938" r:id="rId1541" name="Check Box 1538">
              <controlPr defaultSize="0" autoFill="0" autoLine="0" autoPict="0">
                <anchor moveWithCells="1">
                  <from>
                    <xdr:col>2</xdr:col>
                    <xdr:colOff>180975</xdr:colOff>
                    <xdr:row>73</xdr:row>
                    <xdr:rowOff>28575</xdr:rowOff>
                  </from>
                  <to>
                    <xdr:col>2</xdr:col>
                    <xdr:colOff>495300</xdr:colOff>
                    <xdr:row>74</xdr:row>
                    <xdr:rowOff>38100</xdr:rowOff>
                  </to>
                </anchor>
              </controlPr>
            </control>
          </mc:Choice>
        </mc:AlternateContent>
        <mc:AlternateContent xmlns:mc="http://schemas.openxmlformats.org/markup-compatibility/2006">
          <mc:Choice Requires="x14">
            <control shapeId="103939" r:id="rId1542" name="Check Box 1539">
              <controlPr defaultSize="0" autoFill="0" autoLine="0" autoPict="0">
                <anchor moveWithCells="1">
                  <from>
                    <xdr:col>2</xdr:col>
                    <xdr:colOff>180975</xdr:colOff>
                    <xdr:row>74</xdr:row>
                    <xdr:rowOff>28575</xdr:rowOff>
                  </from>
                  <to>
                    <xdr:col>2</xdr:col>
                    <xdr:colOff>495300</xdr:colOff>
                    <xdr:row>75</xdr:row>
                    <xdr:rowOff>66675</xdr:rowOff>
                  </to>
                </anchor>
              </controlPr>
            </control>
          </mc:Choice>
        </mc:AlternateContent>
        <mc:AlternateContent xmlns:mc="http://schemas.openxmlformats.org/markup-compatibility/2006">
          <mc:Choice Requires="x14">
            <control shapeId="103940" r:id="rId1543" name="Check Box 1540">
              <controlPr defaultSize="0" autoFill="0" autoLine="0" autoPict="0">
                <anchor moveWithCells="1">
                  <from>
                    <xdr:col>2</xdr:col>
                    <xdr:colOff>152400</xdr:colOff>
                    <xdr:row>75</xdr:row>
                    <xdr:rowOff>28575</xdr:rowOff>
                  </from>
                  <to>
                    <xdr:col>2</xdr:col>
                    <xdr:colOff>495300</xdr:colOff>
                    <xdr:row>76</xdr:row>
                    <xdr:rowOff>66675</xdr:rowOff>
                  </to>
                </anchor>
              </controlPr>
            </control>
          </mc:Choice>
        </mc:AlternateContent>
        <mc:AlternateContent xmlns:mc="http://schemas.openxmlformats.org/markup-compatibility/2006">
          <mc:Choice Requires="x14">
            <control shapeId="103941" r:id="rId1544" name="Check Box 1541">
              <controlPr defaultSize="0" autoFill="0" autoLine="0" autoPict="0">
                <anchor moveWithCells="1">
                  <from>
                    <xdr:col>2</xdr:col>
                    <xdr:colOff>152400</xdr:colOff>
                    <xdr:row>76</xdr:row>
                    <xdr:rowOff>28575</xdr:rowOff>
                  </from>
                  <to>
                    <xdr:col>2</xdr:col>
                    <xdr:colOff>495300</xdr:colOff>
                    <xdr:row>77</xdr:row>
                    <xdr:rowOff>66675</xdr:rowOff>
                  </to>
                </anchor>
              </controlPr>
            </control>
          </mc:Choice>
        </mc:AlternateContent>
        <mc:AlternateContent xmlns:mc="http://schemas.openxmlformats.org/markup-compatibility/2006">
          <mc:Choice Requires="x14">
            <control shapeId="103942" r:id="rId1545" name="Check Box 1542">
              <controlPr defaultSize="0" autoFill="0" autoLine="0" autoPict="0">
                <anchor moveWithCells="1">
                  <from>
                    <xdr:col>1</xdr:col>
                    <xdr:colOff>152400</xdr:colOff>
                    <xdr:row>65</xdr:row>
                    <xdr:rowOff>0</xdr:rowOff>
                  </from>
                  <to>
                    <xdr:col>1</xdr:col>
                    <xdr:colOff>495300</xdr:colOff>
                    <xdr:row>66</xdr:row>
                    <xdr:rowOff>38100</xdr:rowOff>
                  </to>
                </anchor>
              </controlPr>
            </control>
          </mc:Choice>
        </mc:AlternateContent>
        <mc:AlternateContent xmlns:mc="http://schemas.openxmlformats.org/markup-compatibility/2006">
          <mc:Choice Requires="x14">
            <control shapeId="103943" r:id="rId1546" name="Check Box 1543">
              <controlPr defaultSize="0" autoFill="0" autoLine="0" autoPict="0">
                <anchor moveWithCells="1">
                  <from>
                    <xdr:col>1</xdr:col>
                    <xdr:colOff>152400</xdr:colOff>
                    <xdr:row>66</xdr:row>
                    <xdr:rowOff>0</xdr:rowOff>
                  </from>
                  <to>
                    <xdr:col>1</xdr:col>
                    <xdr:colOff>485775</xdr:colOff>
                    <xdr:row>67</xdr:row>
                    <xdr:rowOff>38100</xdr:rowOff>
                  </to>
                </anchor>
              </controlPr>
            </control>
          </mc:Choice>
        </mc:AlternateContent>
        <mc:AlternateContent xmlns:mc="http://schemas.openxmlformats.org/markup-compatibility/2006">
          <mc:Choice Requires="x14">
            <control shapeId="103944" r:id="rId1547" name="Check Box 1544">
              <controlPr defaultSize="0" autoFill="0" autoLine="0" autoPict="0">
                <anchor moveWithCells="1">
                  <from>
                    <xdr:col>1</xdr:col>
                    <xdr:colOff>152400</xdr:colOff>
                    <xdr:row>67</xdr:row>
                    <xdr:rowOff>0</xdr:rowOff>
                  </from>
                  <to>
                    <xdr:col>1</xdr:col>
                    <xdr:colOff>495300</xdr:colOff>
                    <xdr:row>68</xdr:row>
                    <xdr:rowOff>38100</xdr:rowOff>
                  </to>
                </anchor>
              </controlPr>
            </control>
          </mc:Choice>
        </mc:AlternateContent>
        <mc:AlternateContent xmlns:mc="http://schemas.openxmlformats.org/markup-compatibility/2006">
          <mc:Choice Requires="x14">
            <control shapeId="103945" r:id="rId1548" name="Check Box 1545">
              <controlPr defaultSize="0" autoFill="0" autoLine="0" autoPict="0">
                <anchor moveWithCells="1">
                  <from>
                    <xdr:col>1</xdr:col>
                    <xdr:colOff>152400</xdr:colOff>
                    <xdr:row>68</xdr:row>
                    <xdr:rowOff>28575</xdr:rowOff>
                  </from>
                  <to>
                    <xdr:col>1</xdr:col>
                    <xdr:colOff>495300</xdr:colOff>
                    <xdr:row>69</xdr:row>
                    <xdr:rowOff>66675</xdr:rowOff>
                  </to>
                </anchor>
              </controlPr>
            </control>
          </mc:Choice>
        </mc:AlternateContent>
        <mc:AlternateContent xmlns:mc="http://schemas.openxmlformats.org/markup-compatibility/2006">
          <mc:Choice Requires="x14">
            <control shapeId="103946" r:id="rId1549" name="Check Box 1546">
              <controlPr defaultSize="0" autoFill="0" autoLine="0" autoPict="0">
                <anchor moveWithCells="1">
                  <from>
                    <xdr:col>1</xdr:col>
                    <xdr:colOff>152400</xdr:colOff>
                    <xdr:row>69</xdr:row>
                    <xdr:rowOff>28575</xdr:rowOff>
                  </from>
                  <to>
                    <xdr:col>1</xdr:col>
                    <xdr:colOff>495300</xdr:colOff>
                    <xdr:row>70</xdr:row>
                    <xdr:rowOff>38100</xdr:rowOff>
                  </to>
                </anchor>
              </controlPr>
            </control>
          </mc:Choice>
        </mc:AlternateContent>
        <mc:AlternateContent xmlns:mc="http://schemas.openxmlformats.org/markup-compatibility/2006">
          <mc:Choice Requires="x14">
            <control shapeId="103947" r:id="rId1550" name="Check Box 1547">
              <controlPr defaultSize="0" autoFill="0" autoLine="0" autoPict="0">
                <anchor moveWithCells="1">
                  <from>
                    <xdr:col>1</xdr:col>
                    <xdr:colOff>180975</xdr:colOff>
                    <xdr:row>70</xdr:row>
                    <xdr:rowOff>28575</xdr:rowOff>
                  </from>
                  <to>
                    <xdr:col>1</xdr:col>
                    <xdr:colOff>495300</xdr:colOff>
                    <xdr:row>71</xdr:row>
                    <xdr:rowOff>38100</xdr:rowOff>
                  </to>
                </anchor>
              </controlPr>
            </control>
          </mc:Choice>
        </mc:AlternateContent>
        <mc:AlternateContent xmlns:mc="http://schemas.openxmlformats.org/markup-compatibility/2006">
          <mc:Choice Requires="x14">
            <control shapeId="103948" r:id="rId1551" name="Check Box 1548">
              <controlPr defaultSize="0" autoFill="0" autoLine="0" autoPict="0">
                <anchor moveWithCells="1">
                  <from>
                    <xdr:col>1</xdr:col>
                    <xdr:colOff>152400</xdr:colOff>
                    <xdr:row>71</xdr:row>
                    <xdr:rowOff>28575</xdr:rowOff>
                  </from>
                  <to>
                    <xdr:col>1</xdr:col>
                    <xdr:colOff>495300</xdr:colOff>
                    <xdr:row>72</xdr:row>
                    <xdr:rowOff>38100</xdr:rowOff>
                  </to>
                </anchor>
              </controlPr>
            </control>
          </mc:Choice>
        </mc:AlternateContent>
        <mc:AlternateContent xmlns:mc="http://schemas.openxmlformats.org/markup-compatibility/2006">
          <mc:Choice Requires="x14">
            <control shapeId="103949" r:id="rId1552" name="Check Box 1549">
              <controlPr defaultSize="0" autoFill="0" autoLine="0" autoPict="0">
                <anchor moveWithCells="1">
                  <from>
                    <xdr:col>1</xdr:col>
                    <xdr:colOff>180975</xdr:colOff>
                    <xdr:row>72</xdr:row>
                    <xdr:rowOff>0</xdr:rowOff>
                  </from>
                  <to>
                    <xdr:col>1</xdr:col>
                    <xdr:colOff>495300</xdr:colOff>
                    <xdr:row>73</xdr:row>
                    <xdr:rowOff>38100</xdr:rowOff>
                  </to>
                </anchor>
              </controlPr>
            </control>
          </mc:Choice>
        </mc:AlternateContent>
        <mc:AlternateContent xmlns:mc="http://schemas.openxmlformats.org/markup-compatibility/2006">
          <mc:Choice Requires="x14">
            <control shapeId="103950" r:id="rId1553" name="Check Box 1550">
              <controlPr defaultSize="0" autoFill="0" autoLine="0" autoPict="0">
                <anchor moveWithCells="1">
                  <from>
                    <xdr:col>1</xdr:col>
                    <xdr:colOff>180975</xdr:colOff>
                    <xdr:row>73</xdr:row>
                    <xdr:rowOff>28575</xdr:rowOff>
                  </from>
                  <to>
                    <xdr:col>1</xdr:col>
                    <xdr:colOff>495300</xdr:colOff>
                    <xdr:row>74</xdr:row>
                    <xdr:rowOff>38100</xdr:rowOff>
                  </to>
                </anchor>
              </controlPr>
            </control>
          </mc:Choice>
        </mc:AlternateContent>
        <mc:AlternateContent xmlns:mc="http://schemas.openxmlformats.org/markup-compatibility/2006">
          <mc:Choice Requires="x14">
            <control shapeId="103951" r:id="rId1554" name="Check Box 1551">
              <controlPr defaultSize="0" autoFill="0" autoLine="0" autoPict="0">
                <anchor moveWithCells="1">
                  <from>
                    <xdr:col>1</xdr:col>
                    <xdr:colOff>180975</xdr:colOff>
                    <xdr:row>74</xdr:row>
                    <xdr:rowOff>28575</xdr:rowOff>
                  </from>
                  <to>
                    <xdr:col>1</xdr:col>
                    <xdr:colOff>495300</xdr:colOff>
                    <xdr:row>75</xdr:row>
                    <xdr:rowOff>66675</xdr:rowOff>
                  </to>
                </anchor>
              </controlPr>
            </control>
          </mc:Choice>
        </mc:AlternateContent>
        <mc:AlternateContent xmlns:mc="http://schemas.openxmlformats.org/markup-compatibility/2006">
          <mc:Choice Requires="x14">
            <control shapeId="103952" r:id="rId1555" name="Check Box 1552">
              <controlPr defaultSize="0" autoFill="0" autoLine="0" autoPict="0">
                <anchor moveWithCells="1">
                  <from>
                    <xdr:col>1</xdr:col>
                    <xdr:colOff>152400</xdr:colOff>
                    <xdr:row>75</xdr:row>
                    <xdr:rowOff>28575</xdr:rowOff>
                  </from>
                  <to>
                    <xdr:col>1</xdr:col>
                    <xdr:colOff>495300</xdr:colOff>
                    <xdr:row>76</xdr:row>
                    <xdr:rowOff>66675</xdr:rowOff>
                  </to>
                </anchor>
              </controlPr>
            </control>
          </mc:Choice>
        </mc:AlternateContent>
        <mc:AlternateContent xmlns:mc="http://schemas.openxmlformats.org/markup-compatibility/2006">
          <mc:Choice Requires="x14">
            <control shapeId="103953" r:id="rId1556" name="Check Box 1553">
              <controlPr defaultSize="0" autoFill="0" autoLine="0" autoPict="0">
                <anchor moveWithCells="1">
                  <from>
                    <xdr:col>1</xdr:col>
                    <xdr:colOff>152400</xdr:colOff>
                    <xdr:row>76</xdr:row>
                    <xdr:rowOff>28575</xdr:rowOff>
                  </from>
                  <to>
                    <xdr:col>1</xdr:col>
                    <xdr:colOff>495300</xdr:colOff>
                    <xdr:row>77</xdr:row>
                    <xdr:rowOff>66675</xdr:rowOff>
                  </to>
                </anchor>
              </controlPr>
            </control>
          </mc:Choice>
        </mc:AlternateContent>
        <mc:AlternateContent xmlns:mc="http://schemas.openxmlformats.org/markup-compatibility/2006">
          <mc:Choice Requires="x14">
            <control shapeId="103954" r:id="rId1557" name="Check Box 1554">
              <controlPr defaultSize="0" autoFill="0" autoLine="0" autoPict="0">
                <anchor moveWithCells="1">
                  <from>
                    <xdr:col>3</xdr:col>
                    <xdr:colOff>152400</xdr:colOff>
                    <xdr:row>65</xdr:row>
                    <xdr:rowOff>0</xdr:rowOff>
                  </from>
                  <to>
                    <xdr:col>3</xdr:col>
                    <xdr:colOff>495300</xdr:colOff>
                    <xdr:row>66</xdr:row>
                    <xdr:rowOff>38100</xdr:rowOff>
                  </to>
                </anchor>
              </controlPr>
            </control>
          </mc:Choice>
        </mc:AlternateContent>
        <mc:AlternateContent xmlns:mc="http://schemas.openxmlformats.org/markup-compatibility/2006">
          <mc:Choice Requires="x14">
            <control shapeId="103955" r:id="rId1558" name="Check Box 1555">
              <controlPr defaultSize="0" autoFill="0" autoLine="0" autoPict="0">
                <anchor moveWithCells="1">
                  <from>
                    <xdr:col>3</xdr:col>
                    <xdr:colOff>152400</xdr:colOff>
                    <xdr:row>66</xdr:row>
                    <xdr:rowOff>0</xdr:rowOff>
                  </from>
                  <to>
                    <xdr:col>3</xdr:col>
                    <xdr:colOff>485775</xdr:colOff>
                    <xdr:row>67</xdr:row>
                    <xdr:rowOff>38100</xdr:rowOff>
                  </to>
                </anchor>
              </controlPr>
            </control>
          </mc:Choice>
        </mc:AlternateContent>
        <mc:AlternateContent xmlns:mc="http://schemas.openxmlformats.org/markup-compatibility/2006">
          <mc:Choice Requires="x14">
            <control shapeId="103956" r:id="rId1559" name="Check Box 1556">
              <controlPr defaultSize="0" autoFill="0" autoLine="0" autoPict="0">
                <anchor moveWithCells="1">
                  <from>
                    <xdr:col>3</xdr:col>
                    <xdr:colOff>152400</xdr:colOff>
                    <xdr:row>67</xdr:row>
                    <xdr:rowOff>0</xdr:rowOff>
                  </from>
                  <to>
                    <xdr:col>3</xdr:col>
                    <xdr:colOff>495300</xdr:colOff>
                    <xdr:row>68</xdr:row>
                    <xdr:rowOff>38100</xdr:rowOff>
                  </to>
                </anchor>
              </controlPr>
            </control>
          </mc:Choice>
        </mc:AlternateContent>
        <mc:AlternateContent xmlns:mc="http://schemas.openxmlformats.org/markup-compatibility/2006">
          <mc:Choice Requires="x14">
            <control shapeId="103957" r:id="rId1560" name="Check Box 1557">
              <controlPr defaultSize="0" autoFill="0" autoLine="0" autoPict="0">
                <anchor moveWithCells="1">
                  <from>
                    <xdr:col>3</xdr:col>
                    <xdr:colOff>152400</xdr:colOff>
                    <xdr:row>68</xdr:row>
                    <xdr:rowOff>28575</xdr:rowOff>
                  </from>
                  <to>
                    <xdr:col>3</xdr:col>
                    <xdr:colOff>495300</xdr:colOff>
                    <xdr:row>69</xdr:row>
                    <xdr:rowOff>66675</xdr:rowOff>
                  </to>
                </anchor>
              </controlPr>
            </control>
          </mc:Choice>
        </mc:AlternateContent>
        <mc:AlternateContent xmlns:mc="http://schemas.openxmlformats.org/markup-compatibility/2006">
          <mc:Choice Requires="x14">
            <control shapeId="103958" r:id="rId1561" name="Check Box 1558">
              <controlPr defaultSize="0" autoFill="0" autoLine="0" autoPict="0">
                <anchor moveWithCells="1">
                  <from>
                    <xdr:col>3</xdr:col>
                    <xdr:colOff>152400</xdr:colOff>
                    <xdr:row>69</xdr:row>
                    <xdr:rowOff>28575</xdr:rowOff>
                  </from>
                  <to>
                    <xdr:col>3</xdr:col>
                    <xdr:colOff>495300</xdr:colOff>
                    <xdr:row>70</xdr:row>
                    <xdr:rowOff>38100</xdr:rowOff>
                  </to>
                </anchor>
              </controlPr>
            </control>
          </mc:Choice>
        </mc:AlternateContent>
        <mc:AlternateContent xmlns:mc="http://schemas.openxmlformats.org/markup-compatibility/2006">
          <mc:Choice Requires="x14">
            <control shapeId="103959" r:id="rId1562" name="Check Box 1559">
              <controlPr defaultSize="0" autoFill="0" autoLine="0" autoPict="0">
                <anchor moveWithCells="1">
                  <from>
                    <xdr:col>3</xdr:col>
                    <xdr:colOff>180975</xdr:colOff>
                    <xdr:row>70</xdr:row>
                    <xdr:rowOff>28575</xdr:rowOff>
                  </from>
                  <to>
                    <xdr:col>3</xdr:col>
                    <xdr:colOff>495300</xdr:colOff>
                    <xdr:row>71</xdr:row>
                    <xdr:rowOff>38100</xdr:rowOff>
                  </to>
                </anchor>
              </controlPr>
            </control>
          </mc:Choice>
        </mc:AlternateContent>
        <mc:AlternateContent xmlns:mc="http://schemas.openxmlformats.org/markup-compatibility/2006">
          <mc:Choice Requires="x14">
            <control shapeId="103960" r:id="rId1563" name="Check Box 1560">
              <controlPr defaultSize="0" autoFill="0" autoLine="0" autoPict="0">
                <anchor moveWithCells="1">
                  <from>
                    <xdr:col>3</xdr:col>
                    <xdr:colOff>152400</xdr:colOff>
                    <xdr:row>71</xdr:row>
                    <xdr:rowOff>28575</xdr:rowOff>
                  </from>
                  <to>
                    <xdr:col>3</xdr:col>
                    <xdr:colOff>495300</xdr:colOff>
                    <xdr:row>72</xdr:row>
                    <xdr:rowOff>38100</xdr:rowOff>
                  </to>
                </anchor>
              </controlPr>
            </control>
          </mc:Choice>
        </mc:AlternateContent>
        <mc:AlternateContent xmlns:mc="http://schemas.openxmlformats.org/markup-compatibility/2006">
          <mc:Choice Requires="x14">
            <control shapeId="103961" r:id="rId1564" name="Check Box 1561">
              <controlPr defaultSize="0" autoFill="0" autoLine="0" autoPict="0">
                <anchor moveWithCells="1">
                  <from>
                    <xdr:col>3</xdr:col>
                    <xdr:colOff>180975</xdr:colOff>
                    <xdr:row>72</xdr:row>
                    <xdr:rowOff>0</xdr:rowOff>
                  </from>
                  <to>
                    <xdr:col>3</xdr:col>
                    <xdr:colOff>495300</xdr:colOff>
                    <xdr:row>73</xdr:row>
                    <xdr:rowOff>38100</xdr:rowOff>
                  </to>
                </anchor>
              </controlPr>
            </control>
          </mc:Choice>
        </mc:AlternateContent>
        <mc:AlternateContent xmlns:mc="http://schemas.openxmlformats.org/markup-compatibility/2006">
          <mc:Choice Requires="x14">
            <control shapeId="103962" r:id="rId1565" name="Check Box 1562">
              <controlPr defaultSize="0" autoFill="0" autoLine="0" autoPict="0">
                <anchor moveWithCells="1">
                  <from>
                    <xdr:col>3</xdr:col>
                    <xdr:colOff>180975</xdr:colOff>
                    <xdr:row>73</xdr:row>
                    <xdr:rowOff>28575</xdr:rowOff>
                  </from>
                  <to>
                    <xdr:col>3</xdr:col>
                    <xdr:colOff>495300</xdr:colOff>
                    <xdr:row>74</xdr:row>
                    <xdr:rowOff>38100</xdr:rowOff>
                  </to>
                </anchor>
              </controlPr>
            </control>
          </mc:Choice>
        </mc:AlternateContent>
        <mc:AlternateContent xmlns:mc="http://schemas.openxmlformats.org/markup-compatibility/2006">
          <mc:Choice Requires="x14">
            <control shapeId="103963" r:id="rId1566" name="Check Box 1563">
              <controlPr defaultSize="0" autoFill="0" autoLine="0" autoPict="0">
                <anchor moveWithCells="1">
                  <from>
                    <xdr:col>3</xdr:col>
                    <xdr:colOff>180975</xdr:colOff>
                    <xdr:row>74</xdr:row>
                    <xdr:rowOff>28575</xdr:rowOff>
                  </from>
                  <to>
                    <xdr:col>3</xdr:col>
                    <xdr:colOff>495300</xdr:colOff>
                    <xdr:row>75</xdr:row>
                    <xdr:rowOff>66675</xdr:rowOff>
                  </to>
                </anchor>
              </controlPr>
            </control>
          </mc:Choice>
        </mc:AlternateContent>
        <mc:AlternateContent xmlns:mc="http://schemas.openxmlformats.org/markup-compatibility/2006">
          <mc:Choice Requires="x14">
            <control shapeId="103964" r:id="rId1567" name="Check Box 1564">
              <controlPr defaultSize="0" autoFill="0" autoLine="0" autoPict="0">
                <anchor moveWithCells="1">
                  <from>
                    <xdr:col>3</xdr:col>
                    <xdr:colOff>152400</xdr:colOff>
                    <xdr:row>75</xdr:row>
                    <xdr:rowOff>28575</xdr:rowOff>
                  </from>
                  <to>
                    <xdr:col>3</xdr:col>
                    <xdr:colOff>495300</xdr:colOff>
                    <xdr:row>76</xdr:row>
                    <xdr:rowOff>66675</xdr:rowOff>
                  </to>
                </anchor>
              </controlPr>
            </control>
          </mc:Choice>
        </mc:AlternateContent>
        <mc:AlternateContent xmlns:mc="http://schemas.openxmlformats.org/markup-compatibility/2006">
          <mc:Choice Requires="x14">
            <control shapeId="103965" r:id="rId1568" name="Check Box 1565">
              <controlPr defaultSize="0" autoFill="0" autoLine="0" autoPict="0">
                <anchor moveWithCells="1">
                  <from>
                    <xdr:col>3</xdr:col>
                    <xdr:colOff>152400</xdr:colOff>
                    <xdr:row>76</xdr:row>
                    <xdr:rowOff>28575</xdr:rowOff>
                  </from>
                  <to>
                    <xdr:col>3</xdr:col>
                    <xdr:colOff>495300</xdr:colOff>
                    <xdr:row>77</xdr:row>
                    <xdr:rowOff>66675</xdr:rowOff>
                  </to>
                </anchor>
              </controlPr>
            </control>
          </mc:Choice>
        </mc:AlternateContent>
        <mc:AlternateContent xmlns:mc="http://schemas.openxmlformats.org/markup-compatibility/2006">
          <mc:Choice Requires="x14">
            <control shapeId="103966" r:id="rId1569" name="Check Box 1566">
              <controlPr defaultSize="0" autoFill="0" autoLine="0" autoPict="0">
                <anchor moveWithCells="1">
                  <from>
                    <xdr:col>4</xdr:col>
                    <xdr:colOff>152400</xdr:colOff>
                    <xdr:row>65</xdr:row>
                    <xdr:rowOff>0</xdr:rowOff>
                  </from>
                  <to>
                    <xdr:col>4</xdr:col>
                    <xdr:colOff>495300</xdr:colOff>
                    <xdr:row>66</xdr:row>
                    <xdr:rowOff>38100</xdr:rowOff>
                  </to>
                </anchor>
              </controlPr>
            </control>
          </mc:Choice>
        </mc:AlternateContent>
        <mc:AlternateContent xmlns:mc="http://schemas.openxmlformats.org/markup-compatibility/2006">
          <mc:Choice Requires="x14">
            <control shapeId="103967" r:id="rId1570" name="Check Box 1567">
              <controlPr defaultSize="0" autoFill="0" autoLine="0" autoPict="0">
                <anchor moveWithCells="1">
                  <from>
                    <xdr:col>4</xdr:col>
                    <xdr:colOff>152400</xdr:colOff>
                    <xdr:row>66</xdr:row>
                    <xdr:rowOff>0</xdr:rowOff>
                  </from>
                  <to>
                    <xdr:col>4</xdr:col>
                    <xdr:colOff>485775</xdr:colOff>
                    <xdr:row>67</xdr:row>
                    <xdr:rowOff>38100</xdr:rowOff>
                  </to>
                </anchor>
              </controlPr>
            </control>
          </mc:Choice>
        </mc:AlternateContent>
        <mc:AlternateContent xmlns:mc="http://schemas.openxmlformats.org/markup-compatibility/2006">
          <mc:Choice Requires="x14">
            <control shapeId="103968" r:id="rId1571" name="Check Box 1568">
              <controlPr defaultSize="0" autoFill="0" autoLine="0" autoPict="0">
                <anchor moveWithCells="1">
                  <from>
                    <xdr:col>4</xdr:col>
                    <xdr:colOff>152400</xdr:colOff>
                    <xdr:row>67</xdr:row>
                    <xdr:rowOff>0</xdr:rowOff>
                  </from>
                  <to>
                    <xdr:col>4</xdr:col>
                    <xdr:colOff>495300</xdr:colOff>
                    <xdr:row>68</xdr:row>
                    <xdr:rowOff>38100</xdr:rowOff>
                  </to>
                </anchor>
              </controlPr>
            </control>
          </mc:Choice>
        </mc:AlternateContent>
        <mc:AlternateContent xmlns:mc="http://schemas.openxmlformats.org/markup-compatibility/2006">
          <mc:Choice Requires="x14">
            <control shapeId="103969" r:id="rId1572" name="Check Box 1569">
              <controlPr defaultSize="0" autoFill="0" autoLine="0" autoPict="0">
                <anchor moveWithCells="1">
                  <from>
                    <xdr:col>4</xdr:col>
                    <xdr:colOff>152400</xdr:colOff>
                    <xdr:row>68</xdr:row>
                    <xdr:rowOff>28575</xdr:rowOff>
                  </from>
                  <to>
                    <xdr:col>4</xdr:col>
                    <xdr:colOff>495300</xdr:colOff>
                    <xdr:row>69</xdr:row>
                    <xdr:rowOff>66675</xdr:rowOff>
                  </to>
                </anchor>
              </controlPr>
            </control>
          </mc:Choice>
        </mc:AlternateContent>
        <mc:AlternateContent xmlns:mc="http://schemas.openxmlformats.org/markup-compatibility/2006">
          <mc:Choice Requires="x14">
            <control shapeId="103970" r:id="rId1573" name="Check Box 1570">
              <controlPr defaultSize="0" autoFill="0" autoLine="0" autoPict="0">
                <anchor moveWithCells="1">
                  <from>
                    <xdr:col>4</xdr:col>
                    <xdr:colOff>152400</xdr:colOff>
                    <xdr:row>69</xdr:row>
                    <xdr:rowOff>28575</xdr:rowOff>
                  </from>
                  <to>
                    <xdr:col>4</xdr:col>
                    <xdr:colOff>495300</xdr:colOff>
                    <xdr:row>70</xdr:row>
                    <xdr:rowOff>38100</xdr:rowOff>
                  </to>
                </anchor>
              </controlPr>
            </control>
          </mc:Choice>
        </mc:AlternateContent>
        <mc:AlternateContent xmlns:mc="http://schemas.openxmlformats.org/markup-compatibility/2006">
          <mc:Choice Requires="x14">
            <control shapeId="103971" r:id="rId1574" name="Check Box 1571">
              <controlPr defaultSize="0" autoFill="0" autoLine="0" autoPict="0">
                <anchor moveWithCells="1">
                  <from>
                    <xdr:col>4</xdr:col>
                    <xdr:colOff>180975</xdr:colOff>
                    <xdr:row>70</xdr:row>
                    <xdr:rowOff>28575</xdr:rowOff>
                  </from>
                  <to>
                    <xdr:col>4</xdr:col>
                    <xdr:colOff>495300</xdr:colOff>
                    <xdr:row>71</xdr:row>
                    <xdr:rowOff>38100</xdr:rowOff>
                  </to>
                </anchor>
              </controlPr>
            </control>
          </mc:Choice>
        </mc:AlternateContent>
        <mc:AlternateContent xmlns:mc="http://schemas.openxmlformats.org/markup-compatibility/2006">
          <mc:Choice Requires="x14">
            <control shapeId="103972" r:id="rId1575" name="Check Box 1572">
              <controlPr defaultSize="0" autoFill="0" autoLine="0" autoPict="0">
                <anchor moveWithCells="1">
                  <from>
                    <xdr:col>4</xdr:col>
                    <xdr:colOff>152400</xdr:colOff>
                    <xdr:row>71</xdr:row>
                    <xdr:rowOff>28575</xdr:rowOff>
                  </from>
                  <to>
                    <xdr:col>4</xdr:col>
                    <xdr:colOff>495300</xdr:colOff>
                    <xdr:row>72</xdr:row>
                    <xdr:rowOff>38100</xdr:rowOff>
                  </to>
                </anchor>
              </controlPr>
            </control>
          </mc:Choice>
        </mc:AlternateContent>
        <mc:AlternateContent xmlns:mc="http://schemas.openxmlformats.org/markup-compatibility/2006">
          <mc:Choice Requires="x14">
            <control shapeId="103973" r:id="rId1576" name="Check Box 1573">
              <controlPr defaultSize="0" autoFill="0" autoLine="0" autoPict="0">
                <anchor moveWithCells="1">
                  <from>
                    <xdr:col>4</xdr:col>
                    <xdr:colOff>180975</xdr:colOff>
                    <xdr:row>72</xdr:row>
                    <xdr:rowOff>0</xdr:rowOff>
                  </from>
                  <to>
                    <xdr:col>4</xdr:col>
                    <xdr:colOff>495300</xdr:colOff>
                    <xdr:row>73</xdr:row>
                    <xdr:rowOff>38100</xdr:rowOff>
                  </to>
                </anchor>
              </controlPr>
            </control>
          </mc:Choice>
        </mc:AlternateContent>
        <mc:AlternateContent xmlns:mc="http://schemas.openxmlformats.org/markup-compatibility/2006">
          <mc:Choice Requires="x14">
            <control shapeId="103974" r:id="rId1577" name="Check Box 1574">
              <controlPr defaultSize="0" autoFill="0" autoLine="0" autoPict="0">
                <anchor moveWithCells="1">
                  <from>
                    <xdr:col>4</xdr:col>
                    <xdr:colOff>180975</xdr:colOff>
                    <xdr:row>73</xdr:row>
                    <xdr:rowOff>28575</xdr:rowOff>
                  </from>
                  <to>
                    <xdr:col>4</xdr:col>
                    <xdr:colOff>495300</xdr:colOff>
                    <xdr:row>74</xdr:row>
                    <xdr:rowOff>38100</xdr:rowOff>
                  </to>
                </anchor>
              </controlPr>
            </control>
          </mc:Choice>
        </mc:AlternateContent>
        <mc:AlternateContent xmlns:mc="http://schemas.openxmlformats.org/markup-compatibility/2006">
          <mc:Choice Requires="x14">
            <control shapeId="103975" r:id="rId1578" name="Check Box 1575">
              <controlPr defaultSize="0" autoFill="0" autoLine="0" autoPict="0">
                <anchor moveWithCells="1">
                  <from>
                    <xdr:col>4</xdr:col>
                    <xdr:colOff>180975</xdr:colOff>
                    <xdr:row>74</xdr:row>
                    <xdr:rowOff>28575</xdr:rowOff>
                  </from>
                  <to>
                    <xdr:col>4</xdr:col>
                    <xdr:colOff>495300</xdr:colOff>
                    <xdr:row>75</xdr:row>
                    <xdr:rowOff>66675</xdr:rowOff>
                  </to>
                </anchor>
              </controlPr>
            </control>
          </mc:Choice>
        </mc:AlternateContent>
        <mc:AlternateContent xmlns:mc="http://schemas.openxmlformats.org/markup-compatibility/2006">
          <mc:Choice Requires="x14">
            <control shapeId="103976" r:id="rId1579" name="Check Box 1576">
              <controlPr defaultSize="0" autoFill="0" autoLine="0" autoPict="0">
                <anchor moveWithCells="1">
                  <from>
                    <xdr:col>4</xdr:col>
                    <xdr:colOff>152400</xdr:colOff>
                    <xdr:row>75</xdr:row>
                    <xdr:rowOff>28575</xdr:rowOff>
                  </from>
                  <to>
                    <xdr:col>4</xdr:col>
                    <xdr:colOff>495300</xdr:colOff>
                    <xdr:row>76</xdr:row>
                    <xdr:rowOff>66675</xdr:rowOff>
                  </to>
                </anchor>
              </controlPr>
            </control>
          </mc:Choice>
        </mc:AlternateContent>
        <mc:AlternateContent xmlns:mc="http://schemas.openxmlformats.org/markup-compatibility/2006">
          <mc:Choice Requires="x14">
            <control shapeId="103977" r:id="rId1580" name="Check Box 1577">
              <controlPr defaultSize="0" autoFill="0" autoLine="0" autoPict="0">
                <anchor moveWithCells="1">
                  <from>
                    <xdr:col>4</xdr:col>
                    <xdr:colOff>152400</xdr:colOff>
                    <xdr:row>76</xdr:row>
                    <xdr:rowOff>28575</xdr:rowOff>
                  </from>
                  <to>
                    <xdr:col>4</xdr:col>
                    <xdr:colOff>495300</xdr:colOff>
                    <xdr:row>77</xdr:row>
                    <xdr:rowOff>66675</xdr:rowOff>
                  </to>
                </anchor>
              </controlPr>
            </control>
          </mc:Choice>
        </mc:AlternateContent>
        <mc:AlternateContent xmlns:mc="http://schemas.openxmlformats.org/markup-compatibility/2006">
          <mc:Choice Requires="x14">
            <control shapeId="103978" r:id="rId1581" name="Check Box 1578">
              <controlPr defaultSize="0" autoFill="0" autoLine="0" autoPict="0">
                <anchor moveWithCells="1">
                  <from>
                    <xdr:col>6</xdr:col>
                    <xdr:colOff>152400</xdr:colOff>
                    <xdr:row>76</xdr:row>
                    <xdr:rowOff>28575</xdr:rowOff>
                  </from>
                  <to>
                    <xdr:col>6</xdr:col>
                    <xdr:colOff>495300</xdr:colOff>
                    <xdr:row>77</xdr:row>
                    <xdr:rowOff>66675</xdr:rowOff>
                  </to>
                </anchor>
              </controlPr>
            </control>
          </mc:Choice>
        </mc:AlternateContent>
        <mc:AlternateContent xmlns:mc="http://schemas.openxmlformats.org/markup-compatibility/2006">
          <mc:Choice Requires="x14">
            <control shapeId="103979" r:id="rId1582" name="Check Box 1579">
              <controlPr defaultSize="0" autoFill="0" autoLine="0" autoPict="0">
                <anchor moveWithCells="1">
                  <from>
                    <xdr:col>6</xdr:col>
                    <xdr:colOff>152400</xdr:colOff>
                    <xdr:row>77</xdr:row>
                    <xdr:rowOff>28575</xdr:rowOff>
                  </from>
                  <to>
                    <xdr:col>6</xdr:col>
                    <xdr:colOff>495300</xdr:colOff>
                    <xdr:row>78</xdr:row>
                    <xdr:rowOff>66675</xdr:rowOff>
                  </to>
                </anchor>
              </controlPr>
            </control>
          </mc:Choice>
        </mc:AlternateContent>
        <mc:AlternateContent xmlns:mc="http://schemas.openxmlformats.org/markup-compatibility/2006">
          <mc:Choice Requires="x14">
            <control shapeId="103980" r:id="rId1583" name="Check Box 1580">
              <controlPr defaultSize="0" autoFill="0" autoLine="0" autoPict="0">
                <anchor moveWithCells="1">
                  <from>
                    <xdr:col>7</xdr:col>
                    <xdr:colOff>152400</xdr:colOff>
                    <xdr:row>76</xdr:row>
                    <xdr:rowOff>28575</xdr:rowOff>
                  </from>
                  <to>
                    <xdr:col>7</xdr:col>
                    <xdr:colOff>495300</xdr:colOff>
                    <xdr:row>77</xdr:row>
                    <xdr:rowOff>38100</xdr:rowOff>
                  </to>
                </anchor>
              </controlPr>
            </control>
          </mc:Choice>
        </mc:AlternateContent>
        <mc:AlternateContent xmlns:mc="http://schemas.openxmlformats.org/markup-compatibility/2006">
          <mc:Choice Requires="x14">
            <control shapeId="103981" r:id="rId1584" name="Check Box 1581">
              <controlPr defaultSize="0" autoFill="0" autoLine="0" autoPict="0">
                <anchor moveWithCells="1">
                  <from>
                    <xdr:col>7</xdr:col>
                    <xdr:colOff>152400</xdr:colOff>
                    <xdr:row>77</xdr:row>
                    <xdr:rowOff>28575</xdr:rowOff>
                  </from>
                  <to>
                    <xdr:col>7</xdr:col>
                    <xdr:colOff>495300</xdr:colOff>
                    <xdr:row>78</xdr:row>
                    <xdr:rowOff>38100</xdr:rowOff>
                  </to>
                </anchor>
              </controlPr>
            </control>
          </mc:Choice>
        </mc:AlternateContent>
        <mc:AlternateContent xmlns:mc="http://schemas.openxmlformats.org/markup-compatibility/2006">
          <mc:Choice Requires="x14">
            <control shapeId="103982" r:id="rId1585" name="Check Box 1582">
              <controlPr defaultSize="0" autoFill="0" autoLine="0" autoPict="0">
                <anchor moveWithCells="1">
                  <from>
                    <xdr:col>8</xdr:col>
                    <xdr:colOff>152400</xdr:colOff>
                    <xdr:row>76</xdr:row>
                    <xdr:rowOff>28575</xdr:rowOff>
                  </from>
                  <to>
                    <xdr:col>8</xdr:col>
                    <xdr:colOff>495300</xdr:colOff>
                    <xdr:row>77</xdr:row>
                    <xdr:rowOff>38100</xdr:rowOff>
                  </to>
                </anchor>
              </controlPr>
            </control>
          </mc:Choice>
        </mc:AlternateContent>
        <mc:AlternateContent xmlns:mc="http://schemas.openxmlformats.org/markup-compatibility/2006">
          <mc:Choice Requires="x14">
            <control shapeId="103983" r:id="rId1586" name="Check Box 1583">
              <controlPr defaultSize="0" autoFill="0" autoLine="0" autoPict="0">
                <anchor moveWithCells="1">
                  <from>
                    <xdr:col>8</xdr:col>
                    <xdr:colOff>152400</xdr:colOff>
                    <xdr:row>77</xdr:row>
                    <xdr:rowOff>28575</xdr:rowOff>
                  </from>
                  <to>
                    <xdr:col>8</xdr:col>
                    <xdr:colOff>495300</xdr:colOff>
                    <xdr:row>78</xdr:row>
                    <xdr:rowOff>38100</xdr:rowOff>
                  </to>
                </anchor>
              </controlPr>
            </control>
          </mc:Choice>
        </mc:AlternateContent>
        <mc:AlternateContent xmlns:mc="http://schemas.openxmlformats.org/markup-compatibility/2006">
          <mc:Choice Requires="x14">
            <control shapeId="103984" r:id="rId1587" name="Check Box 1584">
              <controlPr defaultSize="0" autoFill="0" autoLine="0" autoPict="0">
                <anchor moveWithCells="1">
                  <from>
                    <xdr:col>9</xdr:col>
                    <xdr:colOff>152400</xdr:colOff>
                    <xdr:row>76</xdr:row>
                    <xdr:rowOff>28575</xdr:rowOff>
                  </from>
                  <to>
                    <xdr:col>9</xdr:col>
                    <xdr:colOff>495300</xdr:colOff>
                    <xdr:row>77</xdr:row>
                    <xdr:rowOff>38100</xdr:rowOff>
                  </to>
                </anchor>
              </controlPr>
            </control>
          </mc:Choice>
        </mc:AlternateContent>
        <mc:AlternateContent xmlns:mc="http://schemas.openxmlformats.org/markup-compatibility/2006">
          <mc:Choice Requires="x14">
            <control shapeId="103985" r:id="rId1588" name="Check Box 1585">
              <controlPr defaultSize="0" autoFill="0" autoLine="0" autoPict="0">
                <anchor moveWithCells="1">
                  <from>
                    <xdr:col>9</xdr:col>
                    <xdr:colOff>152400</xdr:colOff>
                    <xdr:row>77</xdr:row>
                    <xdr:rowOff>28575</xdr:rowOff>
                  </from>
                  <to>
                    <xdr:col>9</xdr:col>
                    <xdr:colOff>495300</xdr:colOff>
                    <xdr:row>78</xdr:row>
                    <xdr:rowOff>38100</xdr:rowOff>
                  </to>
                </anchor>
              </controlPr>
            </control>
          </mc:Choice>
        </mc:AlternateContent>
        <mc:AlternateContent xmlns:mc="http://schemas.openxmlformats.org/markup-compatibility/2006">
          <mc:Choice Requires="x14">
            <control shapeId="103986" r:id="rId1589" name="Check Box 1586">
              <controlPr defaultSize="0" autoFill="0" autoLine="0" autoPict="0">
                <anchor moveWithCells="1">
                  <from>
                    <xdr:col>10</xdr:col>
                    <xdr:colOff>152400</xdr:colOff>
                    <xdr:row>76</xdr:row>
                    <xdr:rowOff>28575</xdr:rowOff>
                  </from>
                  <to>
                    <xdr:col>10</xdr:col>
                    <xdr:colOff>495300</xdr:colOff>
                    <xdr:row>77</xdr:row>
                    <xdr:rowOff>38100</xdr:rowOff>
                  </to>
                </anchor>
              </controlPr>
            </control>
          </mc:Choice>
        </mc:AlternateContent>
        <mc:AlternateContent xmlns:mc="http://schemas.openxmlformats.org/markup-compatibility/2006">
          <mc:Choice Requires="x14">
            <control shapeId="103987" r:id="rId1590" name="Check Box 1587">
              <controlPr defaultSize="0" autoFill="0" autoLine="0" autoPict="0">
                <anchor moveWithCells="1">
                  <from>
                    <xdr:col>10</xdr:col>
                    <xdr:colOff>152400</xdr:colOff>
                    <xdr:row>77</xdr:row>
                    <xdr:rowOff>28575</xdr:rowOff>
                  </from>
                  <to>
                    <xdr:col>10</xdr:col>
                    <xdr:colOff>495300</xdr:colOff>
                    <xdr:row>78</xdr:row>
                    <xdr:rowOff>38100</xdr:rowOff>
                  </to>
                </anchor>
              </controlPr>
            </control>
          </mc:Choice>
        </mc:AlternateContent>
        <mc:AlternateContent xmlns:mc="http://schemas.openxmlformats.org/markup-compatibility/2006">
          <mc:Choice Requires="x14">
            <control shapeId="103988" r:id="rId1591" name="Check Box 1588">
              <controlPr defaultSize="0" autoFill="0" autoLine="0" autoPict="0">
                <anchor moveWithCells="1">
                  <from>
                    <xdr:col>11</xdr:col>
                    <xdr:colOff>152400</xdr:colOff>
                    <xdr:row>76</xdr:row>
                    <xdr:rowOff>28575</xdr:rowOff>
                  </from>
                  <to>
                    <xdr:col>11</xdr:col>
                    <xdr:colOff>495300</xdr:colOff>
                    <xdr:row>77</xdr:row>
                    <xdr:rowOff>38100</xdr:rowOff>
                  </to>
                </anchor>
              </controlPr>
            </control>
          </mc:Choice>
        </mc:AlternateContent>
        <mc:AlternateContent xmlns:mc="http://schemas.openxmlformats.org/markup-compatibility/2006">
          <mc:Choice Requires="x14">
            <control shapeId="103989" r:id="rId1592" name="Check Box 1589">
              <controlPr defaultSize="0" autoFill="0" autoLine="0" autoPict="0">
                <anchor moveWithCells="1">
                  <from>
                    <xdr:col>11</xdr:col>
                    <xdr:colOff>152400</xdr:colOff>
                    <xdr:row>77</xdr:row>
                    <xdr:rowOff>28575</xdr:rowOff>
                  </from>
                  <to>
                    <xdr:col>11</xdr:col>
                    <xdr:colOff>495300</xdr:colOff>
                    <xdr:row>78</xdr:row>
                    <xdr:rowOff>38100</xdr:rowOff>
                  </to>
                </anchor>
              </controlPr>
            </control>
          </mc:Choice>
        </mc:AlternateContent>
        <mc:AlternateContent xmlns:mc="http://schemas.openxmlformats.org/markup-compatibility/2006">
          <mc:Choice Requires="x14">
            <control shapeId="103990" r:id="rId1593" name="Check Box 1590">
              <controlPr defaultSize="0" autoFill="0" autoLine="0" autoPict="0">
                <anchor moveWithCells="1">
                  <from>
                    <xdr:col>12</xdr:col>
                    <xdr:colOff>152400</xdr:colOff>
                    <xdr:row>76</xdr:row>
                    <xdr:rowOff>28575</xdr:rowOff>
                  </from>
                  <to>
                    <xdr:col>12</xdr:col>
                    <xdr:colOff>495300</xdr:colOff>
                    <xdr:row>77</xdr:row>
                    <xdr:rowOff>38100</xdr:rowOff>
                  </to>
                </anchor>
              </controlPr>
            </control>
          </mc:Choice>
        </mc:AlternateContent>
        <mc:AlternateContent xmlns:mc="http://schemas.openxmlformats.org/markup-compatibility/2006">
          <mc:Choice Requires="x14">
            <control shapeId="103991" r:id="rId1594" name="Check Box 1591">
              <controlPr defaultSize="0" autoFill="0" autoLine="0" autoPict="0">
                <anchor moveWithCells="1">
                  <from>
                    <xdr:col>12</xdr:col>
                    <xdr:colOff>152400</xdr:colOff>
                    <xdr:row>77</xdr:row>
                    <xdr:rowOff>28575</xdr:rowOff>
                  </from>
                  <to>
                    <xdr:col>12</xdr:col>
                    <xdr:colOff>495300</xdr:colOff>
                    <xdr:row>78</xdr:row>
                    <xdr:rowOff>38100</xdr:rowOff>
                  </to>
                </anchor>
              </controlPr>
            </control>
          </mc:Choice>
        </mc:AlternateContent>
        <mc:AlternateContent xmlns:mc="http://schemas.openxmlformats.org/markup-compatibility/2006">
          <mc:Choice Requires="x14">
            <control shapeId="103992" r:id="rId1595" name="Check Box 1592">
              <controlPr defaultSize="0" autoFill="0" autoLine="0" autoPict="0">
                <anchor moveWithCells="1">
                  <from>
                    <xdr:col>13</xdr:col>
                    <xdr:colOff>152400</xdr:colOff>
                    <xdr:row>76</xdr:row>
                    <xdr:rowOff>28575</xdr:rowOff>
                  </from>
                  <to>
                    <xdr:col>13</xdr:col>
                    <xdr:colOff>495300</xdr:colOff>
                    <xdr:row>77</xdr:row>
                    <xdr:rowOff>38100</xdr:rowOff>
                  </to>
                </anchor>
              </controlPr>
            </control>
          </mc:Choice>
        </mc:AlternateContent>
        <mc:AlternateContent xmlns:mc="http://schemas.openxmlformats.org/markup-compatibility/2006">
          <mc:Choice Requires="x14">
            <control shapeId="103993" r:id="rId1596" name="Check Box 1593">
              <controlPr defaultSize="0" autoFill="0" autoLine="0" autoPict="0">
                <anchor moveWithCells="1">
                  <from>
                    <xdr:col>13</xdr:col>
                    <xdr:colOff>152400</xdr:colOff>
                    <xdr:row>77</xdr:row>
                    <xdr:rowOff>28575</xdr:rowOff>
                  </from>
                  <to>
                    <xdr:col>13</xdr:col>
                    <xdr:colOff>495300</xdr:colOff>
                    <xdr:row>78</xdr:row>
                    <xdr:rowOff>38100</xdr:rowOff>
                  </to>
                </anchor>
              </controlPr>
            </control>
          </mc:Choice>
        </mc:AlternateContent>
        <mc:AlternateContent xmlns:mc="http://schemas.openxmlformats.org/markup-compatibility/2006">
          <mc:Choice Requires="x14">
            <control shapeId="103994" r:id="rId1597" name="Check Box 1594">
              <controlPr defaultSize="0" autoFill="0" autoLine="0" autoPict="0">
                <anchor moveWithCells="1">
                  <from>
                    <xdr:col>14</xdr:col>
                    <xdr:colOff>152400</xdr:colOff>
                    <xdr:row>76</xdr:row>
                    <xdr:rowOff>28575</xdr:rowOff>
                  </from>
                  <to>
                    <xdr:col>14</xdr:col>
                    <xdr:colOff>495300</xdr:colOff>
                    <xdr:row>77</xdr:row>
                    <xdr:rowOff>38100</xdr:rowOff>
                  </to>
                </anchor>
              </controlPr>
            </control>
          </mc:Choice>
        </mc:AlternateContent>
        <mc:AlternateContent xmlns:mc="http://schemas.openxmlformats.org/markup-compatibility/2006">
          <mc:Choice Requires="x14">
            <control shapeId="103995" r:id="rId1598" name="Check Box 1595">
              <controlPr defaultSize="0" autoFill="0" autoLine="0" autoPict="0">
                <anchor moveWithCells="1">
                  <from>
                    <xdr:col>14</xdr:col>
                    <xdr:colOff>152400</xdr:colOff>
                    <xdr:row>77</xdr:row>
                    <xdr:rowOff>28575</xdr:rowOff>
                  </from>
                  <to>
                    <xdr:col>14</xdr:col>
                    <xdr:colOff>495300</xdr:colOff>
                    <xdr:row>78</xdr:row>
                    <xdr:rowOff>38100</xdr:rowOff>
                  </to>
                </anchor>
              </controlPr>
            </control>
          </mc:Choice>
        </mc:AlternateContent>
        <mc:AlternateContent xmlns:mc="http://schemas.openxmlformats.org/markup-compatibility/2006">
          <mc:Choice Requires="x14">
            <control shapeId="103996" r:id="rId1599" name="Check Box 1596">
              <controlPr defaultSize="0" autoFill="0" autoLine="0" autoPict="0">
                <anchor moveWithCells="1">
                  <from>
                    <xdr:col>15</xdr:col>
                    <xdr:colOff>152400</xdr:colOff>
                    <xdr:row>76</xdr:row>
                    <xdr:rowOff>28575</xdr:rowOff>
                  </from>
                  <to>
                    <xdr:col>15</xdr:col>
                    <xdr:colOff>495300</xdr:colOff>
                    <xdr:row>77</xdr:row>
                    <xdr:rowOff>38100</xdr:rowOff>
                  </to>
                </anchor>
              </controlPr>
            </control>
          </mc:Choice>
        </mc:AlternateContent>
        <mc:AlternateContent xmlns:mc="http://schemas.openxmlformats.org/markup-compatibility/2006">
          <mc:Choice Requires="x14">
            <control shapeId="103997" r:id="rId1600" name="Check Box 1597">
              <controlPr defaultSize="0" autoFill="0" autoLine="0" autoPict="0">
                <anchor moveWithCells="1">
                  <from>
                    <xdr:col>15</xdr:col>
                    <xdr:colOff>152400</xdr:colOff>
                    <xdr:row>77</xdr:row>
                    <xdr:rowOff>28575</xdr:rowOff>
                  </from>
                  <to>
                    <xdr:col>15</xdr:col>
                    <xdr:colOff>495300</xdr:colOff>
                    <xdr:row>78</xdr:row>
                    <xdr:rowOff>38100</xdr:rowOff>
                  </to>
                </anchor>
              </controlPr>
            </control>
          </mc:Choice>
        </mc:AlternateContent>
        <mc:AlternateContent xmlns:mc="http://schemas.openxmlformats.org/markup-compatibility/2006">
          <mc:Choice Requires="x14">
            <control shapeId="103998" r:id="rId1601" name="Check Box 1598">
              <controlPr defaultSize="0" autoFill="0" autoLine="0" autoPict="0">
                <anchor moveWithCells="1">
                  <from>
                    <xdr:col>16</xdr:col>
                    <xdr:colOff>152400</xdr:colOff>
                    <xdr:row>76</xdr:row>
                    <xdr:rowOff>28575</xdr:rowOff>
                  </from>
                  <to>
                    <xdr:col>16</xdr:col>
                    <xdr:colOff>495300</xdr:colOff>
                    <xdr:row>77</xdr:row>
                    <xdr:rowOff>38100</xdr:rowOff>
                  </to>
                </anchor>
              </controlPr>
            </control>
          </mc:Choice>
        </mc:AlternateContent>
        <mc:AlternateContent xmlns:mc="http://schemas.openxmlformats.org/markup-compatibility/2006">
          <mc:Choice Requires="x14">
            <control shapeId="103999" r:id="rId1602" name="Check Box 1599">
              <controlPr defaultSize="0" autoFill="0" autoLine="0" autoPict="0">
                <anchor moveWithCells="1">
                  <from>
                    <xdr:col>16</xdr:col>
                    <xdr:colOff>152400</xdr:colOff>
                    <xdr:row>77</xdr:row>
                    <xdr:rowOff>28575</xdr:rowOff>
                  </from>
                  <to>
                    <xdr:col>16</xdr:col>
                    <xdr:colOff>495300</xdr:colOff>
                    <xdr:row>78</xdr:row>
                    <xdr:rowOff>38100</xdr:rowOff>
                  </to>
                </anchor>
              </controlPr>
            </control>
          </mc:Choice>
        </mc:AlternateContent>
        <mc:AlternateContent xmlns:mc="http://schemas.openxmlformats.org/markup-compatibility/2006">
          <mc:Choice Requires="x14">
            <control shapeId="104000" r:id="rId1603" name="Check Box 1600">
              <controlPr defaultSize="0" autoFill="0" autoLine="0" autoPict="0">
                <anchor moveWithCells="1">
                  <from>
                    <xdr:col>17</xdr:col>
                    <xdr:colOff>152400</xdr:colOff>
                    <xdr:row>76</xdr:row>
                    <xdr:rowOff>28575</xdr:rowOff>
                  </from>
                  <to>
                    <xdr:col>17</xdr:col>
                    <xdr:colOff>495300</xdr:colOff>
                    <xdr:row>77</xdr:row>
                    <xdr:rowOff>38100</xdr:rowOff>
                  </to>
                </anchor>
              </controlPr>
            </control>
          </mc:Choice>
        </mc:AlternateContent>
        <mc:AlternateContent xmlns:mc="http://schemas.openxmlformats.org/markup-compatibility/2006">
          <mc:Choice Requires="x14">
            <control shapeId="104001" r:id="rId1604" name="Check Box 1601">
              <controlPr defaultSize="0" autoFill="0" autoLine="0" autoPict="0">
                <anchor moveWithCells="1">
                  <from>
                    <xdr:col>17</xdr:col>
                    <xdr:colOff>152400</xdr:colOff>
                    <xdr:row>77</xdr:row>
                    <xdr:rowOff>28575</xdr:rowOff>
                  </from>
                  <to>
                    <xdr:col>17</xdr:col>
                    <xdr:colOff>495300</xdr:colOff>
                    <xdr:row>78</xdr:row>
                    <xdr:rowOff>38100</xdr:rowOff>
                  </to>
                </anchor>
              </controlPr>
            </control>
          </mc:Choice>
        </mc:AlternateContent>
        <mc:AlternateContent xmlns:mc="http://schemas.openxmlformats.org/markup-compatibility/2006">
          <mc:Choice Requires="x14">
            <control shapeId="104002" r:id="rId1605" name="Check Box 1602">
              <controlPr defaultSize="0" autoFill="0" autoLine="0" autoPict="0">
                <anchor moveWithCells="1">
                  <from>
                    <xdr:col>18</xdr:col>
                    <xdr:colOff>152400</xdr:colOff>
                    <xdr:row>76</xdr:row>
                    <xdr:rowOff>28575</xdr:rowOff>
                  </from>
                  <to>
                    <xdr:col>18</xdr:col>
                    <xdr:colOff>495300</xdr:colOff>
                    <xdr:row>77</xdr:row>
                    <xdr:rowOff>38100</xdr:rowOff>
                  </to>
                </anchor>
              </controlPr>
            </control>
          </mc:Choice>
        </mc:AlternateContent>
        <mc:AlternateContent xmlns:mc="http://schemas.openxmlformats.org/markup-compatibility/2006">
          <mc:Choice Requires="x14">
            <control shapeId="104003" r:id="rId1606" name="Check Box 1603">
              <controlPr defaultSize="0" autoFill="0" autoLine="0" autoPict="0">
                <anchor moveWithCells="1">
                  <from>
                    <xdr:col>18</xdr:col>
                    <xdr:colOff>152400</xdr:colOff>
                    <xdr:row>77</xdr:row>
                    <xdr:rowOff>28575</xdr:rowOff>
                  </from>
                  <to>
                    <xdr:col>18</xdr:col>
                    <xdr:colOff>495300</xdr:colOff>
                    <xdr:row>78</xdr:row>
                    <xdr:rowOff>38100</xdr:rowOff>
                  </to>
                </anchor>
              </controlPr>
            </control>
          </mc:Choice>
        </mc:AlternateContent>
        <mc:AlternateContent xmlns:mc="http://schemas.openxmlformats.org/markup-compatibility/2006">
          <mc:Choice Requires="x14">
            <control shapeId="104004" r:id="rId1607" name="Check Box 1604">
              <controlPr defaultSize="0" autoFill="0" autoLine="0" autoPict="0">
                <anchor moveWithCells="1">
                  <from>
                    <xdr:col>19</xdr:col>
                    <xdr:colOff>152400</xdr:colOff>
                    <xdr:row>76</xdr:row>
                    <xdr:rowOff>28575</xdr:rowOff>
                  </from>
                  <to>
                    <xdr:col>19</xdr:col>
                    <xdr:colOff>495300</xdr:colOff>
                    <xdr:row>77</xdr:row>
                    <xdr:rowOff>38100</xdr:rowOff>
                  </to>
                </anchor>
              </controlPr>
            </control>
          </mc:Choice>
        </mc:AlternateContent>
        <mc:AlternateContent xmlns:mc="http://schemas.openxmlformats.org/markup-compatibility/2006">
          <mc:Choice Requires="x14">
            <control shapeId="104005" r:id="rId1608" name="Check Box 1605">
              <controlPr defaultSize="0" autoFill="0" autoLine="0" autoPict="0">
                <anchor moveWithCells="1">
                  <from>
                    <xdr:col>19</xdr:col>
                    <xdr:colOff>152400</xdr:colOff>
                    <xdr:row>77</xdr:row>
                    <xdr:rowOff>28575</xdr:rowOff>
                  </from>
                  <to>
                    <xdr:col>19</xdr:col>
                    <xdr:colOff>495300</xdr:colOff>
                    <xdr:row>78</xdr:row>
                    <xdr:rowOff>38100</xdr:rowOff>
                  </to>
                </anchor>
              </controlPr>
            </control>
          </mc:Choice>
        </mc:AlternateContent>
        <mc:AlternateContent xmlns:mc="http://schemas.openxmlformats.org/markup-compatibility/2006">
          <mc:Choice Requires="x14">
            <control shapeId="104006" r:id="rId1609" name="Check Box 1606">
              <controlPr defaultSize="0" autoFill="0" autoLine="0" autoPict="0">
                <anchor moveWithCells="1">
                  <from>
                    <xdr:col>20</xdr:col>
                    <xdr:colOff>152400</xdr:colOff>
                    <xdr:row>76</xdr:row>
                    <xdr:rowOff>28575</xdr:rowOff>
                  </from>
                  <to>
                    <xdr:col>20</xdr:col>
                    <xdr:colOff>495300</xdr:colOff>
                    <xdr:row>77</xdr:row>
                    <xdr:rowOff>38100</xdr:rowOff>
                  </to>
                </anchor>
              </controlPr>
            </control>
          </mc:Choice>
        </mc:AlternateContent>
        <mc:AlternateContent xmlns:mc="http://schemas.openxmlformats.org/markup-compatibility/2006">
          <mc:Choice Requires="x14">
            <control shapeId="104007" r:id="rId1610" name="Check Box 1607">
              <controlPr defaultSize="0" autoFill="0" autoLine="0" autoPict="0">
                <anchor moveWithCells="1">
                  <from>
                    <xdr:col>20</xdr:col>
                    <xdr:colOff>152400</xdr:colOff>
                    <xdr:row>77</xdr:row>
                    <xdr:rowOff>28575</xdr:rowOff>
                  </from>
                  <to>
                    <xdr:col>20</xdr:col>
                    <xdr:colOff>495300</xdr:colOff>
                    <xdr:row>78</xdr:row>
                    <xdr:rowOff>38100</xdr:rowOff>
                  </to>
                </anchor>
              </controlPr>
            </control>
          </mc:Choice>
        </mc:AlternateContent>
        <mc:AlternateContent xmlns:mc="http://schemas.openxmlformats.org/markup-compatibility/2006">
          <mc:Choice Requires="x14">
            <control shapeId="104008" r:id="rId1611" name="Check Box 1608">
              <controlPr defaultSize="0" autoFill="0" autoLine="0" autoPict="0">
                <anchor moveWithCells="1">
                  <from>
                    <xdr:col>2</xdr:col>
                    <xdr:colOff>152400</xdr:colOff>
                    <xdr:row>76</xdr:row>
                    <xdr:rowOff>28575</xdr:rowOff>
                  </from>
                  <to>
                    <xdr:col>2</xdr:col>
                    <xdr:colOff>495300</xdr:colOff>
                    <xdr:row>77</xdr:row>
                    <xdr:rowOff>66675</xdr:rowOff>
                  </to>
                </anchor>
              </controlPr>
            </control>
          </mc:Choice>
        </mc:AlternateContent>
        <mc:AlternateContent xmlns:mc="http://schemas.openxmlformats.org/markup-compatibility/2006">
          <mc:Choice Requires="x14">
            <control shapeId="104009" r:id="rId1612" name="Check Box 1609">
              <controlPr defaultSize="0" autoFill="0" autoLine="0" autoPict="0">
                <anchor moveWithCells="1">
                  <from>
                    <xdr:col>2</xdr:col>
                    <xdr:colOff>152400</xdr:colOff>
                    <xdr:row>77</xdr:row>
                    <xdr:rowOff>28575</xdr:rowOff>
                  </from>
                  <to>
                    <xdr:col>2</xdr:col>
                    <xdr:colOff>495300</xdr:colOff>
                    <xdr:row>78</xdr:row>
                    <xdr:rowOff>66675</xdr:rowOff>
                  </to>
                </anchor>
              </controlPr>
            </control>
          </mc:Choice>
        </mc:AlternateContent>
        <mc:AlternateContent xmlns:mc="http://schemas.openxmlformats.org/markup-compatibility/2006">
          <mc:Choice Requires="x14">
            <control shapeId="104010" r:id="rId1613" name="Check Box 1610">
              <controlPr defaultSize="0" autoFill="0" autoLine="0" autoPict="0">
                <anchor moveWithCells="1">
                  <from>
                    <xdr:col>1</xdr:col>
                    <xdr:colOff>152400</xdr:colOff>
                    <xdr:row>76</xdr:row>
                    <xdr:rowOff>28575</xdr:rowOff>
                  </from>
                  <to>
                    <xdr:col>1</xdr:col>
                    <xdr:colOff>495300</xdr:colOff>
                    <xdr:row>77</xdr:row>
                    <xdr:rowOff>66675</xdr:rowOff>
                  </to>
                </anchor>
              </controlPr>
            </control>
          </mc:Choice>
        </mc:AlternateContent>
        <mc:AlternateContent xmlns:mc="http://schemas.openxmlformats.org/markup-compatibility/2006">
          <mc:Choice Requires="x14">
            <control shapeId="104011" r:id="rId1614" name="Check Box 1611">
              <controlPr defaultSize="0" autoFill="0" autoLine="0" autoPict="0">
                <anchor moveWithCells="1">
                  <from>
                    <xdr:col>1</xdr:col>
                    <xdr:colOff>152400</xdr:colOff>
                    <xdr:row>77</xdr:row>
                    <xdr:rowOff>28575</xdr:rowOff>
                  </from>
                  <to>
                    <xdr:col>1</xdr:col>
                    <xdr:colOff>495300</xdr:colOff>
                    <xdr:row>78</xdr:row>
                    <xdr:rowOff>66675</xdr:rowOff>
                  </to>
                </anchor>
              </controlPr>
            </control>
          </mc:Choice>
        </mc:AlternateContent>
        <mc:AlternateContent xmlns:mc="http://schemas.openxmlformats.org/markup-compatibility/2006">
          <mc:Choice Requires="x14">
            <control shapeId="104012" r:id="rId1615" name="Check Box 1612">
              <controlPr defaultSize="0" autoFill="0" autoLine="0" autoPict="0">
                <anchor moveWithCells="1">
                  <from>
                    <xdr:col>3</xdr:col>
                    <xdr:colOff>152400</xdr:colOff>
                    <xdr:row>76</xdr:row>
                    <xdr:rowOff>28575</xdr:rowOff>
                  </from>
                  <to>
                    <xdr:col>3</xdr:col>
                    <xdr:colOff>495300</xdr:colOff>
                    <xdr:row>77</xdr:row>
                    <xdr:rowOff>66675</xdr:rowOff>
                  </to>
                </anchor>
              </controlPr>
            </control>
          </mc:Choice>
        </mc:AlternateContent>
        <mc:AlternateContent xmlns:mc="http://schemas.openxmlformats.org/markup-compatibility/2006">
          <mc:Choice Requires="x14">
            <control shapeId="104013" r:id="rId1616" name="Check Box 1613">
              <controlPr defaultSize="0" autoFill="0" autoLine="0" autoPict="0">
                <anchor moveWithCells="1">
                  <from>
                    <xdr:col>3</xdr:col>
                    <xdr:colOff>152400</xdr:colOff>
                    <xdr:row>77</xdr:row>
                    <xdr:rowOff>28575</xdr:rowOff>
                  </from>
                  <to>
                    <xdr:col>3</xdr:col>
                    <xdr:colOff>495300</xdr:colOff>
                    <xdr:row>78</xdr:row>
                    <xdr:rowOff>66675</xdr:rowOff>
                  </to>
                </anchor>
              </controlPr>
            </control>
          </mc:Choice>
        </mc:AlternateContent>
        <mc:AlternateContent xmlns:mc="http://schemas.openxmlformats.org/markup-compatibility/2006">
          <mc:Choice Requires="x14">
            <control shapeId="104014" r:id="rId1617" name="Check Box 1614">
              <controlPr defaultSize="0" autoFill="0" autoLine="0" autoPict="0">
                <anchor moveWithCells="1">
                  <from>
                    <xdr:col>4</xdr:col>
                    <xdr:colOff>152400</xdr:colOff>
                    <xdr:row>76</xdr:row>
                    <xdr:rowOff>28575</xdr:rowOff>
                  </from>
                  <to>
                    <xdr:col>4</xdr:col>
                    <xdr:colOff>495300</xdr:colOff>
                    <xdr:row>77</xdr:row>
                    <xdr:rowOff>66675</xdr:rowOff>
                  </to>
                </anchor>
              </controlPr>
            </control>
          </mc:Choice>
        </mc:AlternateContent>
        <mc:AlternateContent xmlns:mc="http://schemas.openxmlformats.org/markup-compatibility/2006">
          <mc:Choice Requires="x14">
            <control shapeId="104015" r:id="rId1618" name="Check Box 1615">
              <controlPr defaultSize="0" autoFill="0" autoLine="0" autoPict="0">
                <anchor moveWithCells="1">
                  <from>
                    <xdr:col>4</xdr:col>
                    <xdr:colOff>152400</xdr:colOff>
                    <xdr:row>77</xdr:row>
                    <xdr:rowOff>28575</xdr:rowOff>
                  </from>
                  <to>
                    <xdr:col>4</xdr:col>
                    <xdr:colOff>495300</xdr:colOff>
                    <xdr:row>78</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5"/>
  <sheetViews>
    <sheetView zoomScale="90" zoomScaleNormal="90" workbookViewId="0">
      <selection sqref="A1:J1"/>
    </sheetView>
  </sheetViews>
  <sheetFormatPr defaultColWidth="9.140625" defaultRowHeight="15"/>
  <cols>
    <col min="1" max="1" width="34.140625" customWidth="1"/>
    <col min="8" max="8" width="9.140625" customWidth="1"/>
    <col min="10" max="10" width="10.28515625" customWidth="1"/>
    <col min="11" max="11" width="12.42578125" customWidth="1"/>
    <col min="12" max="13" width="12.28515625" customWidth="1"/>
    <col min="14" max="14" width="9.140625" customWidth="1"/>
    <col min="16" max="16" width="10.28515625" customWidth="1"/>
    <col min="17" max="17" width="10.85546875" customWidth="1"/>
    <col min="18" max="19" width="12.28515625" customWidth="1"/>
    <col min="20" max="21" width="13.28515625" customWidth="1"/>
  </cols>
  <sheetData>
    <row r="1" spans="1:21" ht="20.25">
      <c r="A1" s="253" t="s">
        <v>532</v>
      </c>
      <c r="B1" s="253"/>
      <c r="C1" s="253"/>
      <c r="D1" s="253"/>
      <c r="E1" s="253"/>
      <c r="F1" s="253"/>
      <c r="G1" s="253"/>
      <c r="H1" s="253"/>
      <c r="I1" s="253"/>
      <c r="J1" s="253"/>
    </row>
    <row r="2" spans="1:21" ht="15.75" thickBot="1">
      <c r="A2" s="254" t="s">
        <v>0</v>
      </c>
      <c r="B2" s="254"/>
      <c r="C2" s="254"/>
      <c r="D2" s="254"/>
      <c r="E2" s="254"/>
      <c r="F2" s="254"/>
      <c r="G2" s="254"/>
      <c r="H2" s="254"/>
      <c r="I2" s="254"/>
      <c r="J2" s="254"/>
    </row>
    <row r="3" spans="1:21" ht="36" customHeight="1">
      <c r="A3" s="255" t="s">
        <v>2</v>
      </c>
      <c r="B3" s="257" t="s">
        <v>390</v>
      </c>
      <c r="C3" s="258"/>
      <c r="D3" s="258"/>
      <c r="E3" s="258"/>
      <c r="F3" s="257" t="s">
        <v>391</v>
      </c>
      <c r="G3" s="259"/>
      <c r="H3" s="257" t="s">
        <v>392</v>
      </c>
      <c r="I3" s="258"/>
      <c r="J3" s="258"/>
      <c r="K3" s="259"/>
      <c r="L3" s="260" t="s">
        <v>394</v>
      </c>
      <c r="M3" s="260" t="s">
        <v>397</v>
      </c>
      <c r="N3" s="257" t="s">
        <v>393</v>
      </c>
      <c r="O3" s="258"/>
      <c r="P3" s="258"/>
      <c r="Q3" s="259"/>
      <c r="R3" s="260" t="s">
        <v>395</v>
      </c>
      <c r="S3" s="260" t="s">
        <v>398</v>
      </c>
      <c r="T3" s="260" t="s">
        <v>400</v>
      </c>
      <c r="U3" s="260" t="s">
        <v>403</v>
      </c>
    </row>
    <row r="4" spans="1:21" ht="32.25" thickBot="1">
      <c r="A4" s="256"/>
      <c r="B4" s="79" t="s">
        <v>36</v>
      </c>
      <c r="C4" s="80" t="s">
        <v>379</v>
      </c>
      <c r="D4" s="80" t="s">
        <v>380</v>
      </c>
      <c r="E4" s="112" t="s">
        <v>5</v>
      </c>
      <c r="F4" s="79" t="s">
        <v>381</v>
      </c>
      <c r="G4" s="80" t="s">
        <v>382</v>
      </c>
      <c r="H4" s="165" t="s">
        <v>36</v>
      </c>
      <c r="I4" s="112" t="s">
        <v>379</v>
      </c>
      <c r="J4" s="112" t="s">
        <v>380</v>
      </c>
      <c r="K4" s="113" t="s">
        <v>389</v>
      </c>
      <c r="L4" s="247"/>
      <c r="M4" s="247"/>
      <c r="N4" s="165" t="s">
        <v>36</v>
      </c>
      <c r="O4" s="112" t="s">
        <v>379</v>
      </c>
      <c r="P4" s="112" t="s">
        <v>380</v>
      </c>
      <c r="Q4" s="113" t="s">
        <v>389</v>
      </c>
      <c r="R4" s="247"/>
      <c r="S4" s="247"/>
      <c r="T4" s="247"/>
      <c r="U4" s="247"/>
    </row>
    <row r="5" spans="1:21" ht="15.75" thickBot="1">
      <c r="A5" s="72" t="str">
        <f>'Attachment N-1'!A7</f>
        <v>North Providence High School</v>
      </c>
      <c r="B5" s="116">
        <v>547</v>
      </c>
      <c r="C5" s="117">
        <v>122</v>
      </c>
      <c r="D5" s="117">
        <v>758</v>
      </c>
      <c r="E5" s="114">
        <f>SUM(B5:D5)</f>
        <v>1427</v>
      </c>
      <c r="F5" s="116"/>
      <c r="G5" s="120"/>
      <c r="H5" s="121">
        <v>69</v>
      </c>
      <c r="I5" s="121">
        <v>14</v>
      </c>
      <c r="J5" s="121">
        <v>27</v>
      </c>
      <c r="K5" s="115">
        <f>SUM(H5:J5)</f>
        <v>110</v>
      </c>
      <c r="L5" s="121"/>
      <c r="M5" s="121">
        <v>2</v>
      </c>
      <c r="N5" s="121">
        <v>211</v>
      </c>
      <c r="O5" s="121">
        <v>53</v>
      </c>
      <c r="P5" s="121">
        <v>181</v>
      </c>
      <c r="Q5" s="115">
        <f>SUM(N5:P5)</f>
        <v>445</v>
      </c>
      <c r="R5" s="121">
        <v>54</v>
      </c>
      <c r="S5" s="149">
        <v>19</v>
      </c>
      <c r="T5" s="121"/>
      <c r="U5" s="121"/>
    </row>
    <row r="6" spans="1:21" ht="15.75" thickBot="1">
      <c r="A6" s="72" t="str">
        <f>'Attachment N-1'!A8</f>
        <v>Birchwood Middle School</v>
      </c>
      <c r="B6" s="116">
        <v>170</v>
      </c>
      <c r="C6" s="117">
        <v>53</v>
      </c>
      <c r="D6" s="117">
        <v>198</v>
      </c>
      <c r="E6" s="114">
        <f t="shared" ref="E6:E27" si="0">SUM(B6:D6)</f>
        <v>421</v>
      </c>
      <c r="F6" s="116"/>
      <c r="G6" s="120"/>
      <c r="H6" s="121">
        <v>28</v>
      </c>
      <c r="I6" s="121">
        <v>11</v>
      </c>
      <c r="J6" s="121">
        <v>16</v>
      </c>
      <c r="K6" s="115">
        <f t="shared" ref="K6:K27" si="1">SUM(H6:J6)</f>
        <v>55</v>
      </c>
      <c r="L6" s="121"/>
      <c r="M6" s="121"/>
      <c r="N6" s="121">
        <v>108</v>
      </c>
      <c r="O6" s="121">
        <v>32</v>
      </c>
      <c r="P6" s="121">
        <v>78</v>
      </c>
      <c r="Q6" s="115">
        <f t="shared" ref="Q6:Q27" si="2">SUM(N6:P6)</f>
        <v>218</v>
      </c>
      <c r="R6" s="121"/>
      <c r="S6" s="149">
        <v>0</v>
      </c>
      <c r="T6" s="121"/>
      <c r="U6" s="121"/>
    </row>
    <row r="7" spans="1:21" ht="15.75" thickBot="1">
      <c r="A7" s="72" t="str">
        <f>'Attachment N-1'!A9</f>
        <v>Dr. Edward A. Ricci Middle School</v>
      </c>
      <c r="B7" s="116">
        <v>192</v>
      </c>
      <c r="C7" s="117">
        <v>53</v>
      </c>
      <c r="D7" s="117">
        <v>185</v>
      </c>
      <c r="E7" s="114">
        <f t="shared" si="0"/>
        <v>430</v>
      </c>
      <c r="F7" s="116"/>
      <c r="G7" s="120"/>
      <c r="H7" s="121">
        <v>18</v>
      </c>
      <c r="I7" s="121">
        <v>2</v>
      </c>
      <c r="J7" s="121">
        <v>9</v>
      </c>
      <c r="K7" s="115">
        <f t="shared" si="1"/>
        <v>29</v>
      </c>
      <c r="L7" s="121"/>
      <c r="M7" s="121"/>
      <c r="N7" s="121">
        <v>111</v>
      </c>
      <c r="O7" s="121">
        <v>27</v>
      </c>
      <c r="P7" s="121">
        <v>64</v>
      </c>
      <c r="Q7" s="115">
        <f t="shared" si="2"/>
        <v>202</v>
      </c>
      <c r="R7" s="121"/>
      <c r="S7" s="149">
        <v>0</v>
      </c>
      <c r="T7" s="121"/>
      <c r="U7" s="121"/>
    </row>
    <row r="8" spans="1:21" ht="15.75" thickBot="1">
      <c r="A8" s="72" t="str">
        <f>'Attachment N-1'!A10</f>
        <v>Dr. Joseph A. Whelan Elementary School</v>
      </c>
      <c r="B8" s="118">
        <v>124</v>
      </c>
      <c r="C8" s="119">
        <v>37</v>
      </c>
      <c r="D8" s="119">
        <v>116</v>
      </c>
      <c r="E8" s="114">
        <f t="shared" si="0"/>
        <v>277</v>
      </c>
      <c r="F8" s="118"/>
      <c r="G8" s="122"/>
      <c r="H8" s="123">
        <v>39</v>
      </c>
      <c r="I8" s="123">
        <v>12</v>
      </c>
      <c r="J8" s="123">
        <v>16</v>
      </c>
      <c r="K8" s="115">
        <f t="shared" si="1"/>
        <v>67</v>
      </c>
      <c r="L8" s="123"/>
      <c r="M8" s="123"/>
      <c r="N8" s="123">
        <v>73</v>
      </c>
      <c r="O8" s="123">
        <v>17</v>
      </c>
      <c r="P8" s="123">
        <v>26</v>
      </c>
      <c r="Q8" s="115">
        <f t="shared" si="2"/>
        <v>116</v>
      </c>
      <c r="R8" s="123"/>
      <c r="S8" s="150">
        <v>0</v>
      </c>
      <c r="T8" s="123"/>
      <c r="U8" s="123"/>
    </row>
    <row r="9" spans="1:21" ht="15.75" thickBot="1">
      <c r="A9" s="72" t="str">
        <f>'Attachment N-1'!A11</f>
        <v xml:space="preserve">Stephen Onley Elementary School </v>
      </c>
      <c r="B9" s="116">
        <v>170</v>
      </c>
      <c r="C9" s="117">
        <v>35</v>
      </c>
      <c r="D9" s="117">
        <v>220</v>
      </c>
      <c r="E9" s="114">
        <f t="shared" si="0"/>
        <v>425</v>
      </c>
      <c r="F9" s="116"/>
      <c r="G9" s="120"/>
      <c r="H9" s="121">
        <v>62</v>
      </c>
      <c r="I9" s="121">
        <v>13</v>
      </c>
      <c r="J9" s="121">
        <v>51</v>
      </c>
      <c r="K9" s="115">
        <f t="shared" si="1"/>
        <v>126</v>
      </c>
      <c r="L9" s="121"/>
      <c r="M9" s="121">
        <v>1</v>
      </c>
      <c r="N9" s="121">
        <v>101</v>
      </c>
      <c r="O9" s="121">
        <v>19</v>
      </c>
      <c r="P9" s="121">
        <v>92</v>
      </c>
      <c r="Q9" s="115">
        <f t="shared" si="2"/>
        <v>212</v>
      </c>
      <c r="R9" s="121"/>
      <c r="S9" s="149">
        <v>0</v>
      </c>
      <c r="T9" s="121"/>
      <c r="U9" s="121"/>
    </row>
    <row r="10" spans="1:21" ht="15.75" thickBot="1">
      <c r="A10" s="72" t="str">
        <f>'Attachment N-1'!A12</f>
        <v>James L. McGuire Elementary School</v>
      </c>
      <c r="B10" s="118">
        <v>184</v>
      </c>
      <c r="C10" s="119">
        <v>41</v>
      </c>
      <c r="D10" s="119">
        <v>193</v>
      </c>
      <c r="E10" s="114">
        <f t="shared" si="0"/>
        <v>418</v>
      </c>
      <c r="F10" s="118"/>
      <c r="G10" s="122"/>
      <c r="H10" s="123">
        <v>60</v>
      </c>
      <c r="I10" s="123">
        <v>14</v>
      </c>
      <c r="J10" s="123">
        <v>30</v>
      </c>
      <c r="K10" s="115">
        <f t="shared" si="1"/>
        <v>104</v>
      </c>
      <c r="L10" s="123"/>
      <c r="M10" s="123"/>
      <c r="N10" s="123">
        <v>74</v>
      </c>
      <c r="O10" s="123">
        <v>18</v>
      </c>
      <c r="P10" s="123">
        <v>34</v>
      </c>
      <c r="Q10" s="115">
        <f t="shared" si="2"/>
        <v>126</v>
      </c>
      <c r="R10" s="123"/>
      <c r="S10" s="150">
        <v>0</v>
      </c>
      <c r="T10" s="123"/>
      <c r="U10" s="123"/>
    </row>
    <row r="11" spans="1:21" ht="15.75" thickBot="1">
      <c r="A11" s="72" t="str">
        <f>'Attachment N-1'!A13</f>
        <v xml:space="preserve">Centredale Elementary School </v>
      </c>
      <c r="B11" s="116">
        <v>116</v>
      </c>
      <c r="C11" s="117">
        <v>30</v>
      </c>
      <c r="D11" s="117">
        <v>101</v>
      </c>
      <c r="E11" s="114">
        <f t="shared" si="0"/>
        <v>247</v>
      </c>
      <c r="F11" s="116"/>
      <c r="G11" s="120"/>
      <c r="H11" s="121">
        <v>23</v>
      </c>
      <c r="I11" s="121">
        <v>9</v>
      </c>
      <c r="J11" s="121">
        <v>17</v>
      </c>
      <c r="K11" s="115">
        <f t="shared" si="1"/>
        <v>49</v>
      </c>
      <c r="L11" s="121"/>
      <c r="M11" s="121"/>
      <c r="N11" s="121">
        <v>75</v>
      </c>
      <c r="O11" s="121">
        <v>18</v>
      </c>
      <c r="P11" s="121">
        <v>34</v>
      </c>
      <c r="Q11" s="115">
        <f t="shared" si="2"/>
        <v>127</v>
      </c>
      <c r="R11" s="121"/>
      <c r="S11" s="149">
        <v>0</v>
      </c>
      <c r="T11" s="121"/>
      <c r="U11" s="121"/>
    </row>
    <row r="12" spans="1:21" ht="15.75" thickBot="1">
      <c r="A12" s="72" t="str">
        <f>'Attachment N-1'!A14</f>
        <v>Greystone Elementary School</v>
      </c>
      <c r="B12" s="118">
        <v>132</v>
      </c>
      <c r="C12" s="119">
        <v>23</v>
      </c>
      <c r="D12" s="119">
        <v>194</v>
      </c>
      <c r="E12" s="114">
        <f t="shared" si="0"/>
        <v>349</v>
      </c>
      <c r="F12" s="118"/>
      <c r="G12" s="122"/>
      <c r="H12" s="123">
        <v>17</v>
      </c>
      <c r="I12" s="123">
        <v>3</v>
      </c>
      <c r="J12" s="123">
        <v>16</v>
      </c>
      <c r="K12" s="115">
        <f t="shared" si="1"/>
        <v>36</v>
      </c>
      <c r="L12" s="123"/>
      <c r="M12" s="123"/>
      <c r="N12" s="123">
        <v>57</v>
      </c>
      <c r="O12" s="123">
        <v>6</v>
      </c>
      <c r="P12" s="123">
        <v>44</v>
      </c>
      <c r="Q12" s="115">
        <f t="shared" si="2"/>
        <v>107</v>
      </c>
      <c r="R12" s="123"/>
      <c r="S12" s="150">
        <v>0</v>
      </c>
      <c r="T12" s="123"/>
      <c r="U12" s="123"/>
    </row>
    <row r="13" spans="1:21" ht="15.75" thickBot="1">
      <c r="A13" s="72" t="str">
        <f>'Attachment N-1'!A15</f>
        <v>RI School for the Deaf (SFA)</v>
      </c>
      <c r="B13" s="116"/>
      <c r="C13" s="117"/>
      <c r="D13" s="117"/>
      <c r="E13" s="114">
        <f t="shared" si="0"/>
        <v>0</v>
      </c>
      <c r="F13" s="116"/>
      <c r="G13" s="120"/>
      <c r="H13" s="121"/>
      <c r="I13" s="121"/>
      <c r="J13" s="121"/>
      <c r="K13" s="115">
        <f t="shared" si="1"/>
        <v>0</v>
      </c>
      <c r="L13" s="121">
        <v>45</v>
      </c>
      <c r="M13" s="121"/>
      <c r="N13" s="121"/>
      <c r="O13" s="121"/>
      <c r="P13" s="121"/>
      <c r="Q13" s="115">
        <f t="shared" si="2"/>
        <v>0</v>
      </c>
      <c r="R13" s="121">
        <v>64</v>
      </c>
      <c r="S13" s="149">
        <v>0</v>
      </c>
      <c r="T13" s="121"/>
      <c r="U13" s="121"/>
    </row>
    <row r="14" spans="1:21" ht="15.75" thickBot="1">
      <c r="A14" s="72" t="str">
        <f>'Attachment N-1'!A16</f>
        <v>Excel Academy Rhode Island (SFA)</v>
      </c>
      <c r="B14" s="118"/>
      <c r="C14" s="119"/>
      <c r="D14" s="119"/>
      <c r="E14" s="114">
        <f t="shared" si="0"/>
        <v>0</v>
      </c>
      <c r="F14" s="118"/>
      <c r="G14" s="122"/>
      <c r="H14" s="123"/>
      <c r="I14" s="123"/>
      <c r="J14" s="123"/>
      <c r="K14" s="115">
        <f t="shared" si="1"/>
        <v>0</v>
      </c>
      <c r="L14" s="123">
        <v>193</v>
      </c>
      <c r="M14" s="123"/>
      <c r="N14" s="123"/>
      <c r="O14" s="123"/>
      <c r="P14" s="123"/>
      <c r="Q14" s="115">
        <f t="shared" si="2"/>
        <v>0</v>
      </c>
      <c r="R14" s="123">
        <v>342</v>
      </c>
      <c r="S14" s="150">
        <v>0</v>
      </c>
      <c r="T14" s="123"/>
      <c r="U14" s="123"/>
    </row>
    <row r="15" spans="1:21" ht="15.75" thickBot="1">
      <c r="A15" s="72" t="str">
        <f>'Attachment N-1'!A17</f>
        <v>Highlander Charter School (SFA)</v>
      </c>
      <c r="B15" s="116"/>
      <c r="C15" s="117"/>
      <c r="D15" s="117"/>
      <c r="E15" s="114">
        <f t="shared" si="0"/>
        <v>0</v>
      </c>
      <c r="F15" s="116"/>
      <c r="G15" s="120"/>
      <c r="H15" s="121"/>
      <c r="I15" s="121"/>
      <c r="J15" s="121"/>
      <c r="K15" s="115">
        <f t="shared" si="1"/>
        <v>0</v>
      </c>
      <c r="L15" s="121">
        <v>127</v>
      </c>
      <c r="M15" s="121"/>
      <c r="N15" s="121"/>
      <c r="O15" s="121"/>
      <c r="P15" s="121"/>
      <c r="Q15" s="115">
        <f t="shared" si="2"/>
        <v>0</v>
      </c>
      <c r="R15" s="121">
        <v>220</v>
      </c>
      <c r="S15" s="149">
        <v>0</v>
      </c>
      <c r="T15" s="121"/>
      <c r="U15" s="121"/>
    </row>
    <row r="16" spans="1:21" ht="15.75" thickBot="1">
      <c r="A16" s="72" t="str">
        <f>'Attachment N-1'!A18</f>
        <v>Dr.Daycare North Providence (SFA)</v>
      </c>
      <c r="B16" s="118"/>
      <c r="C16" s="119"/>
      <c r="D16" s="119"/>
      <c r="E16" s="114">
        <f t="shared" si="0"/>
        <v>0</v>
      </c>
      <c r="F16" s="118"/>
      <c r="G16" s="122"/>
      <c r="H16" s="123"/>
      <c r="I16" s="123"/>
      <c r="J16" s="123"/>
      <c r="K16" s="115">
        <f t="shared" si="1"/>
        <v>0</v>
      </c>
      <c r="L16" s="123">
        <v>18</v>
      </c>
      <c r="M16" s="123"/>
      <c r="N16" s="123"/>
      <c r="O16" s="123"/>
      <c r="P16" s="123"/>
      <c r="Q16" s="115">
        <f t="shared" si="2"/>
        <v>0</v>
      </c>
      <c r="R16" s="123">
        <v>18</v>
      </c>
      <c r="S16" s="150">
        <v>0</v>
      </c>
      <c r="T16" s="123"/>
      <c r="U16" s="123"/>
    </row>
    <row r="17" spans="1:21" ht="15.75" thickBot="1">
      <c r="A17" s="72" t="str">
        <f>'Attachment N-1'!A19</f>
        <v>Kids Klub North Providence</v>
      </c>
      <c r="B17" s="116"/>
      <c r="C17" s="117"/>
      <c r="D17" s="117"/>
      <c r="E17" s="114">
        <f t="shared" si="0"/>
        <v>0</v>
      </c>
      <c r="F17" s="116"/>
      <c r="G17" s="120"/>
      <c r="H17" s="121">
        <v>17</v>
      </c>
      <c r="I17" s="121">
        <v>7</v>
      </c>
      <c r="J17" s="121">
        <v>33</v>
      </c>
      <c r="K17" s="115">
        <f t="shared" si="1"/>
        <v>57</v>
      </c>
      <c r="L17" s="121"/>
      <c r="M17" s="121"/>
      <c r="N17" s="121"/>
      <c r="O17" s="121"/>
      <c r="P17" s="121"/>
      <c r="Q17" s="115">
        <f t="shared" si="2"/>
        <v>0</v>
      </c>
      <c r="R17" s="121"/>
      <c r="S17" s="149">
        <v>0</v>
      </c>
      <c r="T17" s="121"/>
      <c r="U17" s="121"/>
    </row>
    <row r="18" spans="1:21" ht="15.75" thickBot="1">
      <c r="A18" s="72">
        <f>'Attachment N-1'!A20</f>
        <v>0</v>
      </c>
      <c r="B18" s="118"/>
      <c r="C18" s="119"/>
      <c r="D18" s="119"/>
      <c r="E18" s="114">
        <f t="shared" si="0"/>
        <v>0</v>
      </c>
      <c r="F18" s="118"/>
      <c r="G18" s="122"/>
      <c r="H18" s="123"/>
      <c r="I18" s="123"/>
      <c r="J18" s="123"/>
      <c r="K18" s="115">
        <f t="shared" si="1"/>
        <v>0</v>
      </c>
      <c r="L18" s="123"/>
      <c r="M18" s="123"/>
      <c r="N18" s="123"/>
      <c r="O18" s="123"/>
      <c r="P18" s="123"/>
      <c r="Q18" s="115">
        <f t="shared" si="2"/>
        <v>0</v>
      </c>
      <c r="R18" s="123"/>
      <c r="S18" s="150">
        <v>0</v>
      </c>
      <c r="T18" s="123"/>
      <c r="U18" s="123"/>
    </row>
    <row r="19" spans="1:21" ht="15.75" thickBot="1">
      <c r="A19" s="72">
        <f>'Attachment N-1'!A21</f>
        <v>0</v>
      </c>
      <c r="B19" s="116"/>
      <c r="C19" s="117"/>
      <c r="D19" s="117"/>
      <c r="E19" s="114">
        <f t="shared" si="0"/>
        <v>0</v>
      </c>
      <c r="F19" s="116"/>
      <c r="G19" s="120"/>
      <c r="H19" s="121"/>
      <c r="I19" s="121"/>
      <c r="J19" s="121"/>
      <c r="K19" s="115">
        <f t="shared" si="1"/>
        <v>0</v>
      </c>
      <c r="L19" s="121"/>
      <c r="M19" s="121"/>
      <c r="N19" s="121"/>
      <c r="O19" s="121"/>
      <c r="P19" s="121"/>
      <c r="Q19" s="115">
        <f t="shared" si="2"/>
        <v>0</v>
      </c>
      <c r="R19" s="121"/>
      <c r="S19" s="149">
        <v>0</v>
      </c>
      <c r="T19" s="121"/>
      <c r="U19" s="121"/>
    </row>
    <row r="20" spans="1:21" ht="15.75" thickBot="1">
      <c r="A20" s="72">
        <f>'Attachment N-1'!A22</f>
        <v>0</v>
      </c>
      <c r="B20" s="118"/>
      <c r="C20" s="119"/>
      <c r="D20" s="119"/>
      <c r="E20" s="114">
        <f t="shared" si="0"/>
        <v>0</v>
      </c>
      <c r="F20" s="118"/>
      <c r="G20" s="122"/>
      <c r="H20" s="123"/>
      <c r="I20" s="123"/>
      <c r="J20" s="123"/>
      <c r="K20" s="115">
        <f t="shared" si="1"/>
        <v>0</v>
      </c>
      <c r="L20" s="123"/>
      <c r="M20" s="123"/>
      <c r="N20" s="123"/>
      <c r="O20" s="123"/>
      <c r="P20" s="123"/>
      <c r="Q20" s="115">
        <f t="shared" si="2"/>
        <v>0</v>
      </c>
      <c r="R20" s="123"/>
      <c r="S20" s="150">
        <v>0</v>
      </c>
      <c r="T20" s="123"/>
      <c r="U20" s="123"/>
    </row>
    <row r="21" spans="1:21" ht="15.75" thickBot="1">
      <c r="A21" s="72">
        <f>'Attachment N-1'!A23</f>
        <v>0</v>
      </c>
      <c r="B21" s="116"/>
      <c r="C21" s="117"/>
      <c r="D21" s="117"/>
      <c r="E21" s="114">
        <f t="shared" si="0"/>
        <v>0</v>
      </c>
      <c r="F21" s="116"/>
      <c r="G21" s="120"/>
      <c r="H21" s="121"/>
      <c r="I21" s="121"/>
      <c r="J21" s="121"/>
      <c r="K21" s="115">
        <f t="shared" si="1"/>
        <v>0</v>
      </c>
      <c r="L21" s="121"/>
      <c r="M21" s="121"/>
      <c r="N21" s="121"/>
      <c r="O21" s="121"/>
      <c r="P21" s="121"/>
      <c r="Q21" s="115">
        <f t="shared" si="2"/>
        <v>0</v>
      </c>
      <c r="R21" s="121"/>
      <c r="S21" s="149">
        <v>0</v>
      </c>
      <c r="T21" s="121"/>
      <c r="U21" s="121"/>
    </row>
    <row r="22" spans="1:21" ht="15.75" thickBot="1">
      <c r="A22" s="72">
        <f>'Attachment N-1'!A24</f>
        <v>0</v>
      </c>
      <c r="B22" s="118"/>
      <c r="C22" s="119"/>
      <c r="D22" s="119"/>
      <c r="E22" s="114">
        <f t="shared" si="0"/>
        <v>0</v>
      </c>
      <c r="F22" s="118"/>
      <c r="G22" s="122"/>
      <c r="H22" s="123"/>
      <c r="I22" s="123"/>
      <c r="J22" s="123"/>
      <c r="K22" s="115">
        <f t="shared" si="1"/>
        <v>0</v>
      </c>
      <c r="L22" s="123"/>
      <c r="M22" s="123"/>
      <c r="N22" s="123"/>
      <c r="O22" s="123"/>
      <c r="P22" s="123"/>
      <c r="Q22" s="115">
        <f t="shared" si="2"/>
        <v>0</v>
      </c>
      <c r="R22" s="123"/>
      <c r="S22" s="150">
        <v>0</v>
      </c>
      <c r="T22" s="123"/>
      <c r="U22" s="123"/>
    </row>
    <row r="23" spans="1:21" ht="15.75" thickBot="1">
      <c r="A23" s="72">
        <f>'Attachment N-1'!A25</f>
        <v>0</v>
      </c>
      <c r="B23" s="118"/>
      <c r="C23" s="119"/>
      <c r="D23" s="119"/>
      <c r="E23" s="114">
        <f t="shared" si="0"/>
        <v>0</v>
      </c>
      <c r="F23" s="118"/>
      <c r="G23" s="122"/>
      <c r="H23" s="123"/>
      <c r="I23" s="123"/>
      <c r="J23" s="123"/>
      <c r="K23" s="115">
        <f t="shared" si="1"/>
        <v>0</v>
      </c>
      <c r="L23" s="123"/>
      <c r="M23" s="123"/>
      <c r="N23" s="123"/>
      <c r="O23" s="123"/>
      <c r="P23" s="123"/>
      <c r="Q23" s="115">
        <f t="shared" si="2"/>
        <v>0</v>
      </c>
      <c r="R23" s="123"/>
      <c r="S23" s="150">
        <v>0</v>
      </c>
      <c r="T23" s="123"/>
      <c r="U23" s="123"/>
    </row>
    <row r="24" spans="1:21" ht="15.75" thickBot="1">
      <c r="A24" s="72">
        <f>'Attachment N-1'!A26</f>
        <v>0</v>
      </c>
      <c r="B24" s="118"/>
      <c r="C24" s="119"/>
      <c r="D24" s="119"/>
      <c r="E24" s="114">
        <f t="shared" si="0"/>
        <v>0</v>
      </c>
      <c r="F24" s="118"/>
      <c r="G24" s="122"/>
      <c r="H24" s="123"/>
      <c r="I24" s="123"/>
      <c r="J24" s="123"/>
      <c r="K24" s="115">
        <f t="shared" si="1"/>
        <v>0</v>
      </c>
      <c r="L24" s="123"/>
      <c r="M24" s="123"/>
      <c r="N24" s="123"/>
      <c r="O24" s="123"/>
      <c r="P24" s="123"/>
      <c r="Q24" s="115">
        <f t="shared" si="2"/>
        <v>0</v>
      </c>
      <c r="R24" s="123"/>
      <c r="S24" s="150">
        <v>0</v>
      </c>
      <c r="T24" s="123"/>
      <c r="U24" s="123"/>
    </row>
    <row r="25" spans="1:21" ht="15.75" thickBot="1">
      <c r="A25" s="72">
        <f>'Attachment N-1'!A27</f>
        <v>0</v>
      </c>
      <c r="B25" s="116"/>
      <c r="C25" s="117"/>
      <c r="D25" s="117"/>
      <c r="E25" s="114">
        <f t="shared" si="0"/>
        <v>0</v>
      </c>
      <c r="F25" s="116"/>
      <c r="G25" s="120"/>
      <c r="H25" s="121"/>
      <c r="I25" s="121"/>
      <c r="J25" s="121"/>
      <c r="K25" s="115">
        <f t="shared" si="1"/>
        <v>0</v>
      </c>
      <c r="L25" s="121"/>
      <c r="M25" s="121"/>
      <c r="N25" s="121"/>
      <c r="O25" s="121"/>
      <c r="P25" s="121"/>
      <c r="Q25" s="115">
        <f t="shared" si="2"/>
        <v>0</v>
      </c>
      <c r="R25" s="121"/>
      <c r="S25" s="149">
        <v>0</v>
      </c>
      <c r="T25" s="121"/>
      <c r="U25" s="121"/>
    </row>
    <row r="26" spans="1:21" ht="15.75" thickBot="1">
      <c r="A26" s="72">
        <f>'Attachment N-1'!A28</f>
        <v>0</v>
      </c>
      <c r="B26" s="118"/>
      <c r="C26" s="119"/>
      <c r="D26" s="119"/>
      <c r="E26" s="114">
        <f t="shared" si="0"/>
        <v>0</v>
      </c>
      <c r="F26" s="118"/>
      <c r="G26" s="122"/>
      <c r="H26" s="123"/>
      <c r="I26" s="123"/>
      <c r="J26" s="123"/>
      <c r="K26" s="115">
        <f t="shared" si="1"/>
        <v>0</v>
      </c>
      <c r="L26" s="123"/>
      <c r="M26" s="123"/>
      <c r="N26" s="123"/>
      <c r="O26" s="123"/>
      <c r="P26" s="123"/>
      <c r="Q26" s="115">
        <f t="shared" si="2"/>
        <v>0</v>
      </c>
      <c r="R26" s="123"/>
      <c r="S26" s="150">
        <v>0</v>
      </c>
      <c r="T26" s="123"/>
      <c r="U26" s="123"/>
    </row>
    <row r="27" spans="1:21" ht="15.75" thickBot="1">
      <c r="A27" s="72">
        <f>'Attachment N-1'!A29</f>
        <v>0</v>
      </c>
      <c r="B27" s="118"/>
      <c r="C27" s="119"/>
      <c r="D27" s="119"/>
      <c r="E27" s="114">
        <f t="shared" si="0"/>
        <v>0</v>
      </c>
      <c r="F27" s="118"/>
      <c r="G27" s="122"/>
      <c r="H27" s="123"/>
      <c r="I27" s="123"/>
      <c r="J27" s="123"/>
      <c r="K27" s="115">
        <f t="shared" si="1"/>
        <v>0</v>
      </c>
      <c r="L27" s="123"/>
      <c r="M27" s="123"/>
      <c r="N27" s="123"/>
      <c r="O27" s="123"/>
      <c r="P27" s="123"/>
      <c r="Q27" s="115">
        <f t="shared" si="2"/>
        <v>0</v>
      </c>
      <c r="R27" s="123"/>
      <c r="S27" s="150">
        <v>0</v>
      </c>
      <c r="T27" s="123"/>
      <c r="U27" s="123"/>
    </row>
    <row r="28" spans="1:21" ht="15.75" thickBot="1">
      <c r="A28" s="72">
        <f>'Attachment N-1'!A30</f>
        <v>0</v>
      </c>
      <c r="B28" s="116"/>
      <c r="C28" s="117"/>
      <c r="D28" s="117"/>
      <c r="E28" s="114">
        <f>SUM(B28:D28)</f>
        <v>0</v>
      </c>
      <c r="F28" s="116"/>
      <c r="G28" s="120"/>
      <c r="H28" s="121"/>
      <c r="I28" s="121"/>
      <c r="J28" s="121"/>
      <c r="K28" s="115">
        <f>SUM(H28:J28)</f>
        <v>0</v>
      </c>
      <c r="L28" s="121"/>
      <c r="M28" s="121"/>
      <c r="N28" s="121"/>
      <c r="O28" s="121"/>
      <c r="P28" s="121"/>
      <c r="Q28" s="115">
        <f>SUM(N28:P28)</f>
        <v>0</v>
      </c>
      <c r="R28" s="121"/>
      <c r="S28" s="149">
        <v>0</v>
      </c>
      <c r="T28" s="121"/>
      <c r="U28" s="121"/>
    </row>
    <row r="29" spans="1:21" ht="15.75" thickBot="1">
      <c r="A29" s="72">
        <f>'Attachment N-1'!A31</f>
        <v>0</v>
      </c>
      <c r="B29" s="116"/>
      <c r="C29" s="117"/>
      <c r="D29" s="117"/>
      <c r="E29" s="114">
        <f t="shared" ref="E29:E50" si="3">SUM(B29:D29)</f>
        <v>0</v>
      </c>
      <c r="F29" s="116"/>
      <c r="G29" s="120"/>
      <c r="H29" s="121"/>
      <c r="I29" s="121"/>
      <c r="J29" s="121"/>
      <c r="K29" s="115">
        <f t="shared" ref="K29:K50" si="4">SUM(H29:J29)</f>
        <v>0</v>
      </c>
      <c r="L29" s="121"/>
      <c r="M29" s="121"/>
      <c r="N29" s="121"/>
      <c r="O29" s="121"/>
      <c r="P29" s="121"/>
      <c r="Q29" s="115">
        <f t="shared" ref="Q29:Q50" si="5">SUM(N29:P29)</f>
        <v>0</v>
      </c>
      <c r="R29" s="121"/>
      <c r="S29" s="149">
        <v>0</v>
      </c>
      <c r="T29" s="121"/>
      <c r="U29" s="121"/>
    </row>
    <row r="30" spans="1:21" ht="15.75" thickBot="1">
      <c r="A30" s="72">
        <f>'Attachment N-1'!A32</f>
        <v>0</v>
      </c>
      <c r="B30" s="116"/>
      <c r="C30" s="117"/>
      <c r="D30" s="117"/>
      <c r="E30" s="114">
        <f t="shared" si="3"/>
        <v>0</v>
      </c>
      <c r="F30" s="116"/>
      <c r="G30" s="120"/>
      <c r="H30" s="121"/>
      <c r="I30" s="121"/>
      <c r="J30" s="121"/>
      <c r="K30" s="115">
        <f t="shared" si="4"/>
        <v>0</v>
      </c>
      <c r="L30" s="121"/>
      <c r="M30" s="121"/>
      <c r="N30" s="121"/>
      <c r="O30" s="121"/>
      <c r="P30" s="121"/>
      <c r="Q30" s="115">
        <f t="shared" si="5"/>
        <v>0</v>
      </c>
      <c r="R30" s="121"/>
      <c r="S30" s="149">
        <v>0</v>
      </c>
      <c r="T30" s="121"/>
      <c r="U30" s="121"/>
    </row>
    <row r="31" spans="1:21" ht="15.75" thickBot="1">
      <c r="A31" s="72">
        <f>'Attachment N-1'!A33</f>
        <v>0</v>
      </c>
      <c r="B31" s="118"/>
      <c r="C31" s="119"/>
      <c r="D31" s="119"/>
      <c r="E31" s="114">
        <f t="shared" si="3"/>
        <v>0</v>
      </c>
      <c r="F31" s="118"/>
      <c r="G31" s="122"/>
      <c r="H31" s="123"/>
      <c r="I31" s="123"/>
      <c r="J31" s="123"/>
      <c r="K31" s="115">
        <f t="shared" si="4"/>
        <v>0</v>
      </c>
      <c r="L31" s="123"/>
      <c r="M31" s="123"/>
      <c r="N31" s="123"/>
      <c r="O31" s="123"/>
      <c r="P31" s="123"/>
      <c r="Q31" s="115">
        <f t="shared" si="5"/>
        <v>0</v>
      </c>
      <c r="R31" s="123"/>
      <c r="S31" s="150">
        <v>0</v>
      </c>
      <c r="T31" s="123"/>
      <c r="U31" s="123"/>
    </row>
    <row r="32" spans="1:21" ht="15.75" thickBot="1">
      <c r="A32" s="72">
        <f>'Attachment N-1'!A34</f>
        <v>0</v>
      </c>
      <c r="B32" s="116"/>
      <c r="C32" s="117"/>
      <c r="D32" s="117"/>
      <c r="E32" s="114">
        <f t="shared" si="3"/>
        <v>0</v>
      </c>
      <c r="F32" s="116"/>
      <c r="G32" s="120"/>
      <c r="H32" s="121"/>
      <c r="I32" s="121"/>
      <c r="J32" s="121"/>
      <c r="K32" s="115">
        <f t="shared" si="4"/>
        <v>0</v>
      </c>
      <c r="L32" s="121"/>
      <c r="M32" s="121"/>
      <c r="N32" s="121"/>
      <c r="O32" s="121"/>
      <c r="P32" s="121"/>
      <c r="Q32" s="115">
        <f t="shared" si="5"/>
        <v>0</v>
      </c>
      <c r="R32" s="121"/>
      <c r="S32" s="149">
        <v>0</v>
      </c>
      <c r="T32" s="121"/>
      <c r="U32" s="121"/>
    </row>
    <row r="33" spans="1:21" ht="15.75" thickBot="1">
      <c r="A33" s="72">
        <f>'Attachment N-1'!A35</f>
        <v>0</v>
      </c>
      <c r="B33" s="118"/>
      <c r="C33" s="119"/>
      <c r="D33" s="119"/>
      <c r="E33" s="114">
        <f t="shared" si="3"/>
        <v>0</v>
      </c>
      <c r="F33" s="118"/>
      <c r="G33" s="122"/>
      <c r="H33" s="123"/>
      <c r="I33" s="123"/>
      <c r="J33" s="123"/>
      <c r="K33" s="115">
        <f t="shared" si="4"/>
        <v>0</v>
      </c>
      <c r="L33" s="123"/>
      <c r="M33" s="123"/>
      <c r="N33" s="123"/>
      <c r="O33" s="123"/>
      <c r="P33" s="123"/>
      <c r="Q33" s="115">
        <f t="shared" si="5"/>
        <v>0</v>
      </c>
      <c r="R33" s="123"/>
      <c r="S33" s="150">
        <v>0</v>
      </c>
      <c r="T33" s="123"/>
      <c r="U33" s="123"/>
    </row>
    <row r="34" spans="1:21" ht="15.75" thickBot="1">
      <c r="A34" s="72">
        <f>'Attachment N-1'!A36</f>
        <v>0</v>
      </c>
      <c r="B34" s="116"/>
      <c r="C34" s="117"/>
      <c r="D34" s="117"/>
      <c r="E34" s="114">
        <f t="shared" si="3"/>
        <v>0</v>
      </c>
      <c r="F34" s="116"/>
      <c r="G34" s="120"/>
      <c r="H34" s="121"/>
      <c r="I34" s="121"/>
      <c r="J34" s="121"/>
      <c r="K34" s="115">
        <f t="shared" si="4"/>
        <v>0</v>
      </c>
      <c r="L34" s="121"/>
      <c r="M34" s="121"/>
      <c r="N34" s="121"/>
      <c r="O34" s="121"/>
      <c r="P34" s="121"/>
      <c r="Q34" s="115">
        <f t="shared" si="5"/>
        <v>0</v>
      </c>
      <c r="R34" s="121"/>
      <c r="S34" s="149">
        <v>0</v>
      </c>
      <c r="T34" s="121"/>
      <c r="U34" s="121"/>
    </row>
    <row r="35" spans="1:21" ht="15.75" thickBot="1">
      <c r="A35" s="72">
        <f>'Attachment N-1'!A37</f>
        <v>0</v>
      </c>
      <c r="B35" s="118"/>
      <c r="C35" s="119"/>
      <c r="D35" s="119"/>
      <c r="E35" s="114">
        <f t="shared" si="3"/>
        <v>0</v>
      </c>
      <c r="F35" s="118"/>
      <c r="G35" s="122"/>
      <c r="H35" s="123"/>
      <c r="I35" s="123"/>
      <c r="J35" s="123"/>
      <c r="K35" s="115">
        <f t="shared" si="4"/>
        <v>0</v>
      </c>
      <c r="L35" s="123"/>
      <c r="M35" s="123"/>
      <c r="N35" s="123"/>
      <c r="O35" s="123"/>
      <c r="P35" s="123"/>
      <c r="Q35" s="115">
        <f t="shared" si="5"/>
        <v>0</v>
      </c>
      <c r="R35" s="123"/>
      <c r="S35" s="150">
        <v>0</v>
      </c>
      <c r="T35" s="123"/>
      <c r="U35" s="123"/>
    </row>
    <row r="36" spans="1:21" ht="15.75" thickBot="1">
      <c r="A36" s="72">
        <f>'Attachment N-1'!A38</f>
        <v>0</v>
      </c>
      <c r="B36" s="116"/>
      <c r="C36" s="117"/>
      <c r="D36" s="117"/>
      <c r="E36" s="114">
        <f t="shared" si="3"/>
        <v>0</v>
      </c>
      <c r="F36" s="116"/>
      <c r="G36" s="120"/>
      <c r="H36" s="121"/>
      <c r="I36" s="121"/>
      <c r="J36" s="121"/>
      <c r="K36" s="115">
        <f t="shared" si="4"/>
        <v>0</v>
      </c>
      <c r="L36" s="121"/>
      <c r="M36" s="121"/>
      <c r="N36" s="121"/>
      <c r="O36" s="121"/>
      <c r="P36" s="121"/>
      <c r="Q36" s="115">
        <f t="shared" si="5"/>
        <v>0</v>
      </c>
      <c r="R36" s="121"/>
      <c r="S36" s="149">
        <v>0</v>
      </c>
      <c r="T36" s="121"/>
      <c r="U36" s="121"/>
    </row>
    <row r="37" spans="1:21" ht="15.75" thickBot="1">
      <c r="A37" s="72">
        <f>'Attachment N-1'!A39</f>
        <v>0</v>
      </c>
      <c r="B37" s="118"/>
      <c r="C37" s="119"/>
      <c r="D37" s="119"/>
      <c r="E37" s="114">
        <f t="shared" si="3"/>
        <v>0</v>
      </c>
      <c r="F37" s="118"/>
      <c r="G37" s="122"/>
      <c r="H37" s="123"/>
      <c r="I37" s="123"/>
      <c r="J37" s="123"/>
      <c r="K37" s="115">
        <f t="shared" si="4"/>
        <v>0</v>
      </c>
      <c r="L37" s="123"/>
      <c r="M37" s="123"/>
      <c r="N37" s="123"/>
      <c r="O37" s="123"/>
      <c r="P37" s="123"/>
      <c r="Q37" s="115">
        <f t="shared" si="5"/>
        <v>0</v>
      </c>
      <c r="R37" s="123"/>
      <c r="S37" s="150">
        <v>0</v>
      </c>
      <c r="T37" s="123"/>
      <c r="U37" s="123"/>
    </row>
    <row r="38" spans="1:21" ht="15.75" thickBot="1">
      <c r="A38" s="72">
        <f>'Attachment N-1'!A40</f>
        <v>0</v>
      </c>
      <c r="B38" s="116"/>
      <c r="C38" s="117"/>
      <c r="D38" s="117"/>
      <c r="E38" s="114">
        <f t="shared" si="3"/>
        <v>0</v>
      </c>
      <c r="F38" s="116"/>
      <c r="G38" s="120"/>
      <c r="H38" s="121"/>
      <c r="I38" s="121"/>
      <c r="J38" s="121"/>
      <c r="K38" s="115">
        <f t="shared" si="4"/>
        <v>0</v>
      </c>
      <c r="L38" s="121"/>
      <c r="M38" s="121"/>
      <c r="N38" s="121"/>
      <c r="O38" s="121"/>
      <c r="P38" s="121"/>
      <c r="Q38" s="115">
        <f t="shared" si="5"/>
        <v>0</v>
      </c>
      <c r="R38" s="121"/>
      <c r="S38" s="149">
        <v>0</v>
      </c>
      <c r="T38" s="121"/>
      <c r="U38" s="121"/>
    </row>
    <row r="39" spans="1:21" ht="15.75" thickBot="1">
      <c r="A39" s="72">
        <f>'Attachment N-1'!A41</f>
        <v>0</v>
      </c>
      <c r="B39" s="118"/>
      <c r="C39" s="119"/>
      <c r="D39" s="119"/>
      <c r="E39" s="114">
        <f t="shared" si="3"/>
        <v>0</v>
      </c>
      <c r="F39" s="118"/>
      <c r="G39" s="122"/>
      <c r="H39" s="123"/>
      <c r="I39" s="123"/>
      <c r="J39" s="123"/>
      <c r="K39" s="115">
        <f t="shared" si="4"/>
        <v>0</v>
      </c>
      <c r="L39" s="123"/>
      <c r="M39" s="123"/>
      <c r="N39" s="123"/>
      <c r="O39" s="123"/>
      <c r="P39" s="123"/>
      <c r="Q39" s="115">
        <f t="shared" si="5"/>
        <v>0</v>
      </c>
      <c r="R39" s="123"/>
      <c r="S39" s="150">
        <v>0</v>
      </c>
      <c r="T39" s="123"/>
      <c r="U39" s="123"/>
    </row>
    <row r="40" spans="1:21" ht="15.75" thickBot="1">
      <c r="A40" s="72">
        <f>'Attachment N-1'!A42</f>
        <v>0</v>
      </c>
      <c r="B40" s="116"/>
      <c r="C40" s="117"/>
      <c r="D40" s="117"/>
      <c r="E40" s="114">
        <f t="shared" si="3"/>
        <v>0</v>
      </c>
      <c r="F40" s="116"/>
      <c r="G40" s="120"/>
      <c r="H40" s="121"/>
      <c r="I40" s="121"/>
      <c r="J40" s="121"/>
      <c r="K40" s="115">
        <f t="shared" si="4"/>
        <v>0</v>
      </c>
      <c r="L40" s="121"/>
      <c r="M40" s="121"/>
      <c r="N40" s="121"/>
      <c r="O40" s="121"/>
      <c r="P40" s="121"/>
      <c r="Q40" s="115">
        <f t="shared" si="5"/>
        <v>0</v>
      </c>
      <c r="R40" s="121"/>
      <c r="S40" s="149">
        <v>0</v>
      </c>
      <c r="T40" s="121"/>
      <c r="U40" s="121"/>
    </row>
    <row r="41" spans="1:21" ht="15.75" thickBot="1">
      <c r="A41" s="72">
        <f>'Attachment N-1'!A43</f>
        <v>0</v>
      </c>
      <c r="B41" s="118"/>
      <c r="C41" s="119"/>
      <c r="D41" s="119"/>
      <c r="E41" s="114">
        <f t="shared" si="3"/>
        <v>0</v>
      </c>
      <c r="F41" s="118"/>
      <c r="G41" s="122"/>
      <c r="H41" s="123"/>
      <c r="I41" s="123"/>
      <c r="J41" s="123"/>
      <c r="K41" s="115">
        <f t="shared" si="4"/>
        <v>0</v>
      </c>
      <c r="L41" s="123"/>
      <c r="M41" s="123"/>
      <c r="N41" s="123"/>
      <c r="O41" s="123"/>
      <c r="P41" s="123"/>
      <c r="Q41" s="115">
        <f t="shared" si="5"/>
        <v>0</v>
      </c>
      <c r="R41" s="123"/>
      <c r="S41" s="150">
        <v>0</v>
      </c>
      <c r="T41" s="123"/>
      <c r="U41" s="123"/>
    </row>
    <row r="42" spans="1:21" ht="15.75" thickBot="1">
      <c r="A42" s="72">
        <f>'Attachment N-1'!A44</f>
        <v>0</v>
      </c>
      <c r="B42" s="116"/>
      <c r="C42" s="117"/>
      <c r="D42" s="117"/>
      <c r="E42" s="114">
        <f t="shared" si="3"/>
        <v>0</v>
      </c>
      <c r="F42" s="116"/>
      <c r="G42" s="120"/>
      <c r="H42" s="121"/>
      <c r="I42" s="121"/>
      <c r="J42" s="121"/>
      <c r="K42" s="115">
        <f t="shared" si="4"/>
        <v>0</v>
      </c>
      <c r="L42" s="121"/>
      <c r="M42" s="121"/>
      <c r="N42" s="121"/>
      <c r="O42" s="121"/>
      <c r="P42" s="121"/>
      <c r="Q42" s="115">
        <f t="shared" si="5"/>
        <v>0</v>
      </c>
      <c r="R42" s="121"/>
      <c r="S42" s="149">
        <v>0</v>
      </c>
      <c r="T42" s="121"/>
      <c r="U42" s="121"/>
    </row>
    <row r="43" spans="1:21" ht="15.75" thickBot="1">
      <c r="A43" s="72">
        <f>'Attachment N-1'!A45</f>
        <v>0</v>
      </c>
      <c r="B43" s="118"/>
      <c r="C43" s="119"/>
      <c r="D43" s="119"/>
      <c r="E43" s="114">
        <f t="shared" si="3"/>
        <v>0</v>
      </c>
      <c r="F43" s="118"/>
      <c r="G43" s="122"/>
      <c r="H43" s="123"/>
      <c r="I43" s="123"/>
      <c r="J43" s="123"/>
      <c r="K43" s="115">
        <f t="shared" si="4"/>
        <v>0</v>
      </c>
      <c r="L43" s="123"/>
      <c r="M43" s="123"/>
      <c r="N43" s="123"/>
      <c r="O43" s="123"/>
      <c r="P43" s="123"/>
      <c r="Q43" s="115">
        <f t="shared" si="5"/>
        <v>0</v>
      </c>
      <c r="R43" s="123"/>
      <c r="S43" s="150">
        <v>0</v>
      </c>
      <c r="T43" s="123"/>
      <c r="U43" s="123"/>
    </row>
    <row r="44" spans="1:21" ht="15.75" thickBot="1">
      <c r="A44" s="72">
        <f>'Attachment N-1'!A46</f>
        <v>0</v>
      </c>
      <c r="B44" s="116"/>
      <c r="C44" s="117"/>
      <c r="D44" s="117"/>
      <c r="E44" s="114">
        <f t="shared" si="3"/>
        <v>0</v>
      </c>
      <c r="F44" s="116"/>
      <c r="G44" s="120"/>
      <c r="H44" s="121"/>
      <c r="I44" s="121"/>
      <c r="J44" s="121"/>
      <c r="K44" s="115">
        <f t="shared" si="4"/>
        <v>0</v>
      </c>
      <c r="L44" s="121"/>
      <c r="M44" s="121"/>
      <c r="N44" s="121"/>
      <c r="O44" s="121"/>
      <c r="P44" s="121"/>
      <c r="Q44" s="115">
        <f t="shared" si="5"/>
        <v>0</v>
      </c>
      <c r="R44" s="121"/>
      <c r="S44" s="149">
        <v>0</v>
      </c>
      <c r="T44" s="121"/>
      <c r="U44" s="121"/>
    </row>
    <row r="45" spans="1:21" ht="15.75" thickBot="1">
      <c r="A45" s="72">
        <f>'Attachment N-1'!A47</f>
        <v>0</v>
      </c>
      <c r="B45" s="118"/>
      <c r="C45" s="119"/>
      <c r="D45" s="119"/>
      <c r="E45" s="114">
        <f t="shared" si="3"/>
        <v>0</v>
      </c>
      <c r="F45" s="118"/>
      <c r="G45" s="122"/>
      <c r="H45" s="123"/>
      <c r="I45" s="123"/>
      <c r="J45" s="123"/>
      <c r="K45" s="115">
        <f t="shared" si="4"/>
        <v>0</v>
      </c>
      <c r="L45" s="123"/>
      <c r="M45" s="123"/>
      <c r="N45" s="123"/>
      <c r="O45" s="123"/>
      <c r="P45" s="123"/>
      <c r="Q45" s="115">
        <f t="shared" si="5"/>
        <v>0</v>
      </c>
      <c r="R45" s="123"/>
      <c r="S45" s="150">
        <v>0</v>
      </c>
      <c r="T45" s="123"/>
      <c r="U45" s="123"/>
    </row>
    <row r="46" spans="1:21" ht="15.75" thickBot="1">
      <c r="A46" s="72">
        <f>'Attachment N-1'!A48</f>
        <v>0</v>
      </c>
      <c r="B46" s="118"/>
      <c r="C46" s="119"/>
      <c r="D46" s="119"/>
      <c r="E46" s="114">
        <f t="shared" si="3"/>
        <v>0</v>
      </c>
      <c r="F46" s="118"/>
      <c r="G46" s="122"/>
      <c r="H46" s="123"/>
      <c r="I46" s="123"/>
      <c r="J46" s="123"/>
      <c r="K46" s="115">
        <f t="shared" si="4"/>
        <v>0</v>
      </c>
      <c r="L46" s="123"/>
      <c r="M46" s="123"/>
      <c r="N46" s="123"/>
      <c r="O46" s="123"/>
      <c r="P46" s="123"/>
      <c r="Q46" s="115">
        <f t="shared" si="5"/>
        <v>0</v>
      </c>
      <c r="R46" s="123"/>
      <c r="S46" s="150">
        <v>0</v>
      </c>
      <c r="T46" s="123"/>
      <c r="U46" s="123"/>
    </row>
    <row r="47" spans="1:21" ht="15.75" thickBot="1">
      <c r="A47" s="72">
        <f>'Attachment N-1'!A49</f>
        <v>0</v>
      </c>
      <c r="B47" s="118"/>
      <c r="C47" s="119"/>
      <c r="D47" s="119"/>
      <c r="E47" s="114">
        <f t="shared" si="3"/>
        <v>0</v>
      </c>
      <c r="F47" s="118"/>
      <c r="G47" s="122"/>
      <c r="H47" s="123"/>
      <c r="I47" s="123"/>
      <c r="J47" s="123"/>
      <c r="K47" s="115">
        <f t="shared" si="4"/>
        <v>0</v>
      </c>
      <c r="L47" s="123"/>
      <c r="M47" s="123"/>
      <c r="N47" s="123"/>
      <c r="O47" s="123"/>
      <c r="P47" s="123"/>
      <c r="Q47" s="115">
        <f t="shared" si="5"/>
        <v>0</v>
      </c>
      <c r="R47" s="123"/>
      <c r="S47" s="150">
        <v>0</v>
      </c>
      <c r="T47" s="123"/>
      <c r="U47" s="123"/>
    </row>
    <row r="48" spans="1:21" ht="15.75" thickBot="1">
      <c r="A48" s="72">
        <f>'Attachment N-1'!A50</f>
        <v>0</v>
      </c>
      <c r="B48" s="116"/>
      <c r="C48" s="117"/>
      <c r="D48" s="117"/>
      <c r="E48" s="114">
        <f t="shared" si="3"/>
        <v>0</v>
      </c>
      <c r="F48" s="116"/>
      <c r="G48" s="120"/>
      <c r="H48" s="121"/>
      <c r="I48" s="121"/>
      <c r="J48" s="121"/>
      <c r="K48" s="115">
        <f t="shared" si="4"/>
        <v>0</v>
      </c>
      <c r="L48" s="121"/>
      <c r="M48" s="121"/>
      <c r="N48" s="121"/>
      <c r="O48" s="121"/>
      <c r="P48" s="121"/>
      <c r="Q48" s="115">
        <f t="shared" si="5"/>
        <v>0</v>
      </c>
      <c r="R48" s="121"/>
      <c r="S48" s="149">
        <v>0</v>
      </c>
      <c r="T48" s="121"/>
      <c r="U48" s="121"/>
    </row>
    <row r="49" spans="1:21" ht="15.75" thickBot="1">
      <c r="A49" s="72">
        <f>'Attachment N-1'!A51</f>
        <v>0</v>
      </c>
      <c r="B49" s="118"/>
      <c r="C49" s="119"/>
      <c r="D49" s="119"/>
      <c r="E49" s="114">
        <f t="shared" si="3"/>
        <v>0</v>
      </c>
      <c r="F49" s="118"/>
      <c r="G49" s="122"/>
      <c r="H49" s="123"/>
      <c r="I49" s="123"/>
      <c r="J49" s="123"/>
      <c r="K49" s="115">
        <f t="shared" si="4"/>
        <v>0</v>
      </c>
      <c r="L49" s="123"/>
      <c r="M49" s="123"/>
      <c r="N49" s="123"/>
      <c r="O49" s="123"/>
      <c r="P49" s="123"/>
      <c r="Q49" s="115">
        <f t="shared" si="5"/>
        <v>0</v>
      </c>
      <c r="R49" s="123"/>
      <c r="S49" s="150">
        <v>0</v>
      </c>
      <c r="T49" s="123"/>
      <c r="U49" s="123"/>
    </row>
    <row r="50" spans="1:21" ht="15.75" thickBot="1">
      <c r="A50" s="72">
        <f>'Attachment N-1'!A52</f>
        <v>0</v>
      </c>
      <c r="B50" s="118"/>
      <c r="C50" s="119"/>
      <c r="D50" s="119"/>
      <c r="E50" s="114">
        <f t="shared" si="3"/>
        <v>0</v>
      </c>
      <c r="F50" s="118"/>
      <c r="G50" s="122"/>
      <c r="H50" s="123"/>
      <c r="I50" s="123"/>
      <c r="J50" s="123"/>
      <c r="K50" s="115">
        <f t="shared" si="4"/>
        <v>0</v>
      </c>
      <c r="L50" s="123"/>
      <c r="M50" s="123"/>
      <c r="N50" s="123"/>
      <c r="O50" s="123"/>
      <c r="P50" s="123"/>
      <c r="Q50" s="115">
        <f t="shared" si="5"/>
        <v>0</v>
      </c>
      <c r="R50" s="123"/>
      <c r="S50" s="150">
        <v>0</v>
      </c>
      <c r="T50" s="123"/>
      <c r="U50" s="123"/>
    </row>
    <row r="51" spans="1:21" ht="15.75" thickBot="1">
      <c r="A51" s="72">
        <f>'Attachment N-1'!A53</f>
        <v>0</v>
      </c>
      <c r="B51" s="116"/>
      <c r="C51" s="117"/>
      <c r="D51" s="117"/>
      <c r="E51" s="114">
        <f t="shared" ref="E51:E72" si="6">SUM(B51:D51)</f>
        <v>0</v>
      </c>
      <c r="F51" s="116"/>
      <c r="G51" s="120"/>
      <c r="H51" s="121"/>
      <c r="I51" s="121"/>
      <c r="J51" s="121"/>
      <c r="K51" s="115">
        <f t="shared" ref="K51:K72" si="7">SUM(H51:J51)</f>
        <v>0</v>
      </c>
      <c r="L51" s="121"/>
      <c r="M51" s="121"/>
      <c r="N51" s="121"/>
      <c r="O51" s="121"/>
      <c r="P51" s="121"/>
      <c r="Q51" s="115">
        <f t="shared" ref="Q51:Q72" si="8">SUM(N51:P51)</f>
        <v>0</v>
      </c>
      <c r="R51" s="121"/>
      <c r="S51" s="149">
        <v>0</v>
      </c>
      <c r="T51" s="121"/>
      <c r="U51" s="121"/>
    </row>
    <row r="52" spans="1:21" ht="15.75" thickBot="1">
      <c r="A52" s="72">
        <f>'Attachment N-1'!A54</f>
        <v>0</v>
      </c>
      <c r="B52" s="116"/>
      <c r="C52" s="117"/>
      <c r="D52" s="117"/>
      <c r="E52" s="114">
        <f t="shared" si="6"/>
        <v>0</v>
      </c>
      <c r="F52" s="116"/>
      <c r="G52" s="120"/>
      <c r="H52" s="121"/>
      <c r="I52" s="121"/>
      <c r="J52" s="121"/>
      <c r="K52" s="115">
        <f t="shared" si="7"/>
        <v>0</v>
      </c>
      <c r="L52" s="121"/>
      <c r="M52" s="121"/>
      <c r="N52" s="121"/>
      <c r="O52" s="121"/>
      <c r="P52" s="121"/>
      <c r="Q52" s="115">
        <f t="shared" si="8"/>
        <v>0</v>
      </c>
      <c r="R52" s="121"/>
      <c r="S52" s="149">
        <v>0</v>
      </c>
      <c r="T52" s="121"/>
      <c r="U52" s="121"/>
    </row>
    <row r="53" spans="1:21" ht="15.75" thickBot="1">
      <c r="A53" s="72">
        <f>'Attachment N-1'!A55</f>
        <v>0</v>
      </c>
      <c r="B53" s="118"/>
      <c r="C53" s="119"/>
      <c r="D53" s="119"/>
      <c r="E53" s="114">
        <f t="shared" si="6"/>
        <v>0</v>
      </c>
      <c r="F53" s="118"/>
      <c r="G53" s="122"/>
      <c r="H53" s="123"/>
      <c r="I53" s="123"/>
      <c r="J53" s="123"/>
      <c r="K53" s="115">
        <f t="shared" si="7"/>
        <v>0</v>
      </c>
      <c r="L53" s="123"/>
      <c r="M53" s="123"/>
      <c r="N53" s="123"/>
      <c r="O53" s="123"/>
      <c r="P53" s="123"/>
      <c r="Q53" s="115">
        <f t="shared" si="8"/>
        <v>0</v>
      </c>
      <c r="R53" s="123"/>
      <c r="S53" s="150">
        <v>0</v>
      </c>
      <c r="T53" s="123"/>
      <c r="U53" s="123"/>
    </row>
    <row r="54" spans="1:21" ht="15.75" thickBot="1">
      <c r="A54" s="72">
        <f>'Attachment N-1'!A56</f>
        <v>0</v>
      </c>
      <c r="B54" s="116"/>
      <c r="C54" s="117"/>
      <c r="D54" s="117"/>
      <c r="E54" s="114">
        <f t="shared" si="6"/>
        <v>0</v>
      </c>
      <c r="F54" s="116"/>
      <c r="G54" s="120"/>
      <c r="H54" s="121"/>
      <c r="I54" s="121"/>
      <c r="J54" s="121"/>
      <c r="K54" s="115">
        <f t="shared" si="7"/>
        <v>0</v>
      </c>
      <c r="L54" s="121"/>
      <c r="M54" s="121"/>
      <c r="N54" s="121"/>
      <c r="O54" s="121"/>
      <c r="P54" s="121"/>
      <c r="Q54" s="115">
        <f t="shared" si="8"/>
        <v>0</v>
      </c>
      <c r="R54" s="121"/>
      <c r="S54" s="149">
        <v>0</v>
      </c>
      <c r="T54" s="121"/>
      <c r="U54" s="121"/>
    </row>
    <row r="55" spans="1:21" ht="15.75" thickBot="1">
      <c r="A55" s="72">
        <f>'Attachment N-1'!A57</f>
        <v>0</v>
      </c>
      <c r="B55" s="118"/>
      <c r="C55" s="119"/>
      <c r="D55" s="119"/>
      <c r="E55" s="114">
        <f t="shared" si="6"/>
        <v>0</v>
      </c>
      <c r="F55" s="118"/>
      <c r="G55" s="122"/>
      <c r="H55" s="123"/>
      <c r="I55" s="123"/>
      <c r="J55" s="123"/>
      <c r="K55" s="115">
        <f t="shared" si="7"/>
        <v>0</v>
      </c>
      <c r="L55" s="123"/>
      <c r="M55" s="123"/>
      <c r="N55" s="123"/>
      <c r="O55" s="123"/>
      <c r="P55" s="123"/>
      <c r="Q55" s="115">
        <f t="shared" si="8"/>
        <v>0</v>
      </c>
      <c r="R55" s="123"/>
      <c r="S55" s="150">
        <v>0</v>
      </c>
      <c r="T55" s="123"/>
      <c r="U55" s="123"/>
    </row>
    <row r="56" spans="1:21" ht="15.75" thickBot="1">
      <c r="A56" s="72">
        <f>'Attachment N-1'!A58</f>
        <v>0</v>
      </c>
      <c r="B56" s="116"/>
      <c r="C56" s="117"/>
      <c r="D56" s="117"/>
      <c r="E56" s="114">
        <f t="shared" si="6"/>
        <v>0</v>
      </c>
      <c r="F56" s="116"/>
      <c r="G56" s="120"/>
      <c r="H56" s="121"/>
      <c r="I56" s="121"/>
      <c r="J56" s="121"/>
      <c r="K56" s="115">
        <f t="shared" si="7"/>
        <v>0</v>
      </c>
      <c r="L56" s="121"/>
      <c r="M56" s="121"/>
      <c r="N56" s="121"/>
      <c r="O56" s="121"/>
      <c r="P56" s="121"/>
      <c r="Q56" s="115">
        <f t="shared" si="8"/>
        <v>0</v>
      </c>
      <c r="R56" s="121"/>
      <c r="S56" s="149">
        <v>0</v>
      </c>
      <c r="T56" s="121"/>
      <c r="U56" s="121"/>
    </row>
    <row r="57" spans="1:21" ht="15.75" thickBot="1">
      <c r="A57" s="72">
        <f>'Attachment N-1'!A59</f>
        <v>0</v>
      </c>
      <c r="B57" s="118"/>
      <c r="C57" s="119"/>
      <c r="D57" s="119"/>
      <c r="E57" s="114">
        <f t="shared" si="6"/>
        <v>0</v>
      </c>
      <c r="F57" s="118"/>
      <c r="G57" s="122"/>
      <c r="H57" s="123"/>
      <c r="I57" s="123"/>
      <c r="J57" s="123"/>
      <c r="K57" s="115">
        <f t="shared" si="7"/>
        <v>0</v>
      </c>
      <c r="L57" s="123"/>
      <c r="M57" s="123"/>
      <c r="N57" s="123"/>
      <c r="O57" s="123"/>
      <c r="P57" s="123"/>
      <c r="Q57" s="115">
        <f t="shared" si="8"/>
        <v>0</v>
      </c>
      <c r="R57" s="123"/>
      <c r="S57" s="150">
        <v>0</v>
      </c>
      <c r="T57" s="123"/>
      <c r="U57" s="123"/>
    </row>
    <row r="58" spans="1:21" ht="15.75" thickBot="1">
      <c r="A58" s="72">
        <f>'Attachment N-1'!A60</f>
        <v>0</v>
      </c>
      <c r="B58" s="116"/>
      <c r="C58" s="117"/>
      <c r="D58" s="117"/>
      <c r="E58" s="114">
        <f t="shared" si="6"/>
        <v>0</v>
      </c>
      <c r="F58" s="116"/>
      <c r="G58" s="120"/>
      <c r="H58" s="121"/>
      <c r="I58" s="121"/>
      <c r="J58" s="121"/>
      <c r="K58" s="115">
        <f t="shared" si="7"/>
        <v>0</v>
      </c>
      <c r="L58" s="121"/>
      <c r="M58" s="121"/>
      <c r="N58" s="121"/>
      <c r="O58" s="121"/>
      <c r="P58" s="121"/>
      <c r="Q58" s="115">
        <f t="shared" si="8"/>
        <v>0</v>
      </c>
      <c r="R58" s="121"/>
      <c r="S58" s="149">
        <v>0</v>
      </c>
      <c r="T58" s="121"/>
      <c r="U58" s="121"/>
    </row>
    <row r="59" spans="1:21" ht="15.75" thickBot="1">
      <c r="A59" s="72">
        <f>'Attachment N-1'!A61</f>
        <v>0</v>
      </c>
      <c r="B59" s="118"/>
      <c r="C59" s="119"/>
      <c r="D59" s="119"/>
      <c r="E59" s="114">
        <f t="shared" si="6"/>
        <v>0</v>
      </c>
      <c r="F59" s="118"/>
      <c r="G59" s="122"/>
      <c r="H59" s="123"/>
      <c r="I59" s="123"/>
      <c r="J59" s="123"/>
      <c r="K59" s="115">
        <f t="shared" si="7"/>
        <v>0</v>
      </c>
      <c r="L59" s="123"/>
      <c r="M59" s="123"/>
      <c r="N59" s="123"/>
      <c r="O59" s="123"/>
      <c r="P59" s="123"/>
      <c r="Q59" s="115">
        <f t="shared" si="8"/>
        <v>0</v>
      </c>
      <c r="R59" s="123"/>
      <c r="S59" s="150">
        <v>0</v>
      </c>
      <c r="T59" s="123"/>
      <c r="U59" s="123"/>
    </row>
    <row r="60" spans="1:21" ht="15.75" thickBot="1">
      <c r="A60" s="72">
        <f>'Attachment N-1'!A62</f>
        <v>0</v>
      </c>
      <c r="B60" s="116"/>
      <c r="C60" s="117"/>
      <c r="D60" s="117"/>
      <c r="E60" s="114">
        <f t="shared" si="6"/>
        <v>0</v>
      </c>
      <c r="F60" s="116"/>
      <c r="G60" s="120"/>
      <c r="H60" s="121"/>
      <c r="I60" s="121"/>
      <c r="J60" s="121"/>
      <c r="K60" s="115">
        <f t="shared" si="7"/>
        <v>0</v>
      </c>
      <c r="L60" s="121"/>
      <c r="M60" s="121"/>
      <c r="N60" s="121"/>
      <c r="O60" s="121"/>
      <c r="P60" s="121"/>
      <c r="Q60" s="115">
        <f t="shared" si="8"/>
        <v>0</v>
      </c>
      <c r="R60" s="121"/>
      <c r="S60" s="149">
        <v>0</v>
      </c>
      <c r="T60" s="121"/>
      <c r="U60" s="121"/>
    </row>
    <row r="61" spans="1:21" ht="15.75" thickBot="1">
      <c r="A61" s="72">
        <f>'Attachment N-1'!A63</f>
        <v>0</v>
      </c>
      <c r="B61" s="118"/>
      <c r="C61" s="119"/>
      <c r="D61" s="119"/>
      <c r="E61" s="114">
        <f t="shared" si="6"/>
        <v>0</v>
      </c>
      <c r="F61" s="118"/>
      <c r="G61" s="122"/>
      <c r="H61" s="123"/>
      <c r="I61" s="123"/>
      <c r="J61" s="123"/>
      <c r="K61" s="115">
        <f t="shared" si="7"/>
        <v>0</v>
      </c>
      <c r="L61" s="123"/>
      <c r="M61" s="123"/>
      <c r="N61" s="123"/>
      <c r="O61" s="123"/>
      <c r="P61" s="123"/>
      <c r="Q61" s="115">
        <f t="shared" si="8"/>
        <v>0</v>
      </c>
      <c r="R61" s="123"/>
      <c r="S61" s="150">
        <v>0</v>
      </c>
      <c r="T61" s="123"/>
      <c r="U61" s="123"/>
    </row>
    <row r="62" spans="1:21" ht="15.75" thickBot="1">
      <c r="A62" s="72">
        <f>'Attachment N-1'!A64</f>
        <v>0</v>
      </c>
      <c r="B62" s="116"/>
      <c r="C62" s="117"/>
      <c r="D62" s="117"/>
      <c r="E62" s="114">
        <f t="shared" si="6"/>
        <v>0</v>
      </c>
      <c r="F62" s="116"/>
      <c r="G62" s="120"/>
      <c r="H62" s="121"/>
      <c r="I62" s="121"/>
      <c r="J62" s="121"/>
      <c r="K62" s="115">
        <f t="shared" si="7"/>
        <v>0</v>
      </c>
      <c r="L62" s="121"/>
      <c r="M62" s="121"/>
      <c r="N62" s="121"/>
      <c r="O62" s="121"/>
      <c r="P62" s="121"/>
      <c r="Q62" s="115">
        <f t="shared" si="8"/>
        <v>0</v>
      </c>
      <c r="R62" s="121"/>
      <c r="S62" s="149">
        <v>0</v>
      </c>
      <c r="T62" s="121"/>
      <c r="U62" s="121"/>
    </row>
    <row r="63" spans="1:21" ht="15.75" thickBot="1">
      <c r="A63" s="72">
        <f>'Attachment N-1'!A65</f>
        <v>0</v>
      </c>
      <c r="B63" s="118"/>
      <c r="C63" s="119"/>
      <c r="D63" s="119"/>
      <c r="E63" s="114">
        <f t="shared" si="6"/>
        <v>0</v>
      </c>
      <c r="F63" s="118"/>
      <c r="G63" s="122"/>
      <c r="H63" s="123"/>
      <c r="I63" s="123"/>
      <c r="J63" s="123"/>
      <c r="K63" s="115">
        <f t="shared" si="7"/>
        <v>0</v>
      </c>
      <c r="L63" s="123"/>
      <c r="M63" s="123"/>
      <c r="N63" s="123"/>
      <c r="O63" s="123"/>
      <c r="P63" s="123"/>
      <c r="Q63" s="115">
        <f t="shared" si="8"/>
        <v>0</v>
      </c>
      <c r="R63" s="123"/>
      <c r="S63" s="150">
        <v>0</v>
      </c>
      <c r="T63" s="123"/>
      <c r="U63" s="123"/>
    </row>
    <row r="64" spans="1:21" ht="15.75" thickBot="1">
      <c r="A64" s="72">
        <f>'Attachment N-1'!A66</f>
        <v>0</v>
      </c>
      <c r="B64" s="116"/>
      <c r="C64" s="117"/>
      <c r="D64" s="117"/>
      <c r="E64" s="114">
        <f t="shared" si="6"/>
        <v>0</v>
      </c>
      <c r="F64" s="116"/>
      <c r="G64" s="120"/>
      <c r="H64" s="121"/>
      <c r="I64" s="121"/>
      <c r="J64" s="121"/>
      <c r="K64" s="115">
        <f t="shared" si="7"/>
        <v>0</v>
      </c>
      <c r="L64" s="121"/>
      <c r="M64" s="121"/>
      <c r="N64" s="121"/>
      <c r="O64" s="121"/>
      <c r="P64" s="121"/>
      <c r="Q64" s="115">
        <f t="shared" si="8"/>
        <v>0</v>
      </c>
      <c r="R64" s="121"/>
      <c r="S64" s="149">
        <v>0</v>
      </c>
      <c r="T64" s="121"/>
      <c r="U64" s="121"/>
    </row>
    <row r="65" spans="1:21" ht="15.75" thickBot="1">
      <c r="A65" s="72">
        <f>'Attachment N-1'!A67</f>
        <v>0</v>
      </c>
      <c r="B65" s="118"/>
      <c r="C65" s="119"/>
      <c r="D65" s="119"/>
      <c r="E65" s="114">
        <f t="shared" si="6"/>
        <v>0</v>
      </c>
      <c r="F65" s="118"/>
      <c r="G65" s="122"/>
      <c r="H65" s="123"/>
      <c r="I65" s="123"/>
      <c r="J65" s="123"/>
      <c r="K65" s="115">
        <f t="shared" si="7"/>
        <v>0</v>
      </c>
      <c r="L65" s="123"/>
      <c r="M65" s="123"/>
      <c r="N65" s="123"/>
      <c r="O65" s="123"/>
      <c r="P65" s="123"/>
      <c r="Q65" s="115">
        <f t="shared" si="8"/>
        <v>0</v>
      </c>
      <c r="R65" s="123"/>
      <c r="S65" s="150">
        <v>0</v>
      </c>
      <c r="T65" s="123"/>
      <c r="U65" s="123"/>
    </row>
    <row r="66" spans="1:21" ht="15.75" thickBot="1">
      <c r="A66" s="72">
        <f>'Attachment N-1'!A68</f>
        <v>0</v>
      </c>
      <c r="B66" s="116"/>
      <c r="C66" s="117"/>
      <c r="D66" s="117"/>
      <c r="E66" s="114">
        <f t="shared" si="6"/>
        <v>0</v>
      </c>
      <c r="F66" s="116"/>
      <c r="G66" s="120"/>
      <c r="H66" s="121"/>
      <c r="I66" s="121"/>
      <c r="J66" s="121"/>
      <c r="K66" s="115">
        <f t="shared" si="7"/>
        <v>0</v>
      </c>
      <c r="L66" s="121"/>
      <c r="M66" s="121"/>
      <c r="N66" s="121"/>
      <c r="O66" s="121"/>
      <c r="P66" s="121"/>
      <c r="Q66" s="115">
        <f t="shared" si="8"/>
        <v>0</v>
      </c>
      <c r="R66" s="121"/>
      <c r="S66" s="149">
        <v>0</v>
      </c>
      <c r="T66" s="121"/>
      <c r="U66" s="121"/>
    </row>
    <row r="67" spans="1:21" ht="15.75" thickBot="1">
      <c r="A67" s="72">
        <f>'Attachment N-1'!A69</f>
        <v>0</v>
      </c>
      <c r="B67" s="118"/>
      <c r="C67" s="119"/>
      <c r="D67" s="119"/>
      <c r="E67" s="114">
        <f t="shared" si="6"/>
        <v>0</v>
      </c>
      <c r="F67" s="118"/>
      <c r="G67" s="122"/>
      <c r="H67" s="123"/>
      <c r="I67" s="123"/>
      <c r="J67" s="123"/>
      <c r="K67" s="115">
        <f t="shared" si="7"/>
        <v>0</v>
      </c>
      <c r="L67" s="123"/>
      <c r="M67" s="123"/>
      <c r="N67" s="123"/>
      <c r="O67" s="123"/>
      <c r="P67" s="123"/>
      <c r="Q67" s="115">
        <f t="shared" si="8"/>
        <v>0</v>
      </c>
      <c r="R67" s="123"/>
      <c r="S67" s="150">
        <v>0</v>
      </c>
      <c r="T67" s="123"/>
      <c r="U67" s="123"/>
    </row>
    <row r="68" spans="1:21" ht="15.75" thickBot="1">
      <c r="A68" s="72">
        <f>'Attachment N-1'!A70</f>
        <v>0</v>
      </c>
      <c r="B68" s="118"/>
      <c r="C68" s="119"/>
      <c r="D68" s="119"/>
      <c r="E68" s="114">
        <f t="shared" si="6"/>
        <v>0</v>
      </c>
      <c r="F68" s="118"/>
      <c r="G68" s="122"/>
      <c r="H68" s="123"/>
      <c r="I68" s="123"/>
      <c r="J68" s="123"/>
      <c r="K68" s="115">
        <f t="shared" si="7"/>
        <v>0</v>
      </c>
      <c r="L68" s="123"/>
      <c r="M68" s="123"/>
      <c r="N68" s="123"/>
      <c r="O68" s="123"/>
      <c r="P68" s="123"/>
      <c r="Q68" s="115">
        <f t="shared" si="8"/>
        <v>0</v>
      </c>
      <c r="R68" s="123"/>
      <c r="S68" s="150">
        <v>0</v>
      </c>
      <c r="T68" s="123"/>
      <c r="U68" s="123"/>
    </row>
    <row r="69" spans="1:21" ht="15.75" thickBot="1">
      <c r="A69" s="72">
        <f>'Attachment N-1'!A71</f>
        <v>0</v>
      </c>
      <c r="B69" s="118"/>
      <c r="C69" s="119"/>
      <c r="D69" s="119"/>
      <c r="E69" s="114">
        <f t="shared" si="6"/>
        <v>0</v>
      </c>
      <c r="F69" s="118"/>
      <c r="G69" s="122"/>
      <c r="H69" s="123"/>
      <c r="I69" s="123"/>
      <c r="J69" s="123"/>
      <c r="K69" s="115">
        <f t="shared" si="7"/>
        <v>0</v>
      </c>
      <c r="L69" s="123"/>
      <c r="M69" s="123"/>
      <c r="N69" s="123"/>
      <c r="O69" s="123"/>
      <c r="P69" s="123"/>
      <c r="Q69" s="115">
        <f t="shared" si="8"/>
        <v>0</v>
      </c>
      <c r="R69" s="123"/>
      <c r="S69" s="150">
        <v>0</v>
      </c>
      <c r="T69" s="123"/>
      <c r="U69" s="123"/>
    </row>
    <row r="70" spans="1:21" ht="15.75" thickBot="1">
      <c r="A70" s="72">
        <f>'Attachment N-1'!A72</f>
        <v>0</v>
      </c>
      <c r="B70" s="116"/>
      <c r="C70" s="117"/>
      <c r="D70" s="117"/>
      <c r="E70" s="114">
        <f t="shared" si="6"/>
        <v>0</v>
      </c>
      <c r="F70" s="116"/>
      <c r="G70" s="120"/>
      <c r="H70" s="121"/>
      <c r="I70" s="121"/>
      <c r="J70" s="121"/>
      <c r="K70" s="115">
        <f t="shared" si="7"/>
        <v>0</v>
      </c>
      <c r="L70" s="121"/>
      <c r="M70" s="121"/>
      <c r="N70" s="121"/>
      <c r="O70" s="121"/>
      <c r="P70" s="121"/>
      <c r="Q70" s="115">
        <f t="shared" si="8"/>
        <v>0</v>
      </c>
      <c r="R70" s="121"/>
      <c r="S70" s="149">
        <v>0</v>
      </c>
      <c r="T70" s="121"/>
      <c r="U70" s="121"/>
    </row>
    <row r="71" spans="1:21" ht="15.75" thickBot="1">
      <c r="A71" s="72">
        <f>'Attachment N-1'!A73</f>
        <v>0</v>
      </c>
      <c r="B71" s="118"/>
      <c r="C71" s="119"/>
      <c r="D71" s="119"/>
      <c r="E71" s="114">
        <f t="shared" si="6"/>
        <v>0</v>
      </c>
      <c r="F71" s="118"/>
      <c r="G71" s="122"/>
      <c r="H71" s="123"/>
      <c r="I71" s="123"/>
      <c r="J71" s="123"/>
      <c r="K71" s="115">
        <f t="shared" si="7"/>
        <v>0</v>
      </c>
      <c r="L71" s="123"/>
      <c r="M71" s="123"/>
      <c r="N71" s="123"/>
      <c r="O71" s="123"/>
      <c r="P71" s="123"/>
      <c r="Q71" s="115">
        <f t="shared" si="8"/>
        <v>0</v>
      </c>
      <c r="R71" s="123"/>
      <c r="S71" s="150">
        <v>0</v>
      </c>
      <c r="T71" s="123"/>
      <c r="U71" s="123"/>
    </row>
    <row r="72" spans="1:21" ht="15.75" thickBot="1">
      <c r="A72" s="72">
        <f>'Attachment N-1'!A74</f>
        <v>0</v>
      </c>
      <c r="B72" s="118"/>
      <c r="C72" s="119"/>
      <c r="D72" s="119"/>
      <c r="E72" s="114">
        <f t="shared" si="6"/>
        <v>0</v>
      </c>
      <c r="F72" s="118"/>
      <c r="G72" s="122"/>
      <c r="H72" s="123"/>
      <c r="I72" s="123"/>
      <c r="J72" s="123"/>
      <c r="K72" s="115">
        <f t="shared" si="7"/>
        <v>0</v>
      </c>
      <c r="L72" s="123"/>
      <c r="M72" s="123"/>
      <c r="N72" s="123"/>
      <c r="O72" s="123"/>
      <c r="P72" s="123"/>
      <c r="Q72" s="115">
        <f t="shared" si="8"/>
        <v>0</v>
      </c>
      <c r="R72" s="123"/>
      <c r="S72" s="150">
        <v>0</v>
      </c>
      <c r="T72" s="123"/>
      <c r="U72" s="123"/>
    </row>
    <row r="73" spans="1:21" ht="15.75" thickBot="1">
      <c r="A73" s="72">
        <f>'Attachment N-1'!A75</f>
        <v>0</v>
      </c>
      <c r="B73" s="118"/>
      <c r="C73" s="119"/>
      <c r="D73" s="119"/>
      <c r="E73" s="114">
        <f t="shared" ref="E73:E78" si="9">SUM(B73:D73)</f>
        <v>0</v>
      </c>
      <c r="F73" s="118"/>
      <c r="G73" s="122"/>
      <c r="H73" s="123"/>
      <c r="I73" s="123"/>
      <c r="J73" s="123"/>
      <c r="K73" s="115">
        <f t="shared" ref="K73:K78" si="10">SUM(H73:J73)</f>
        <v>0</v>
      </c>
      <c r="L73" s="123"/>
      <c r="M73" s="123"/>
      <c r="N73" s="123"/>
      <c r="O73" s="123"/>
      <c r="P73" s="123"/>
      <c r="Q73" s="115">
        <f t="shared" ref="Q73:Q78" si="11">SUM(N73:P73)</f>
        <v>0</v>
      </c>
      <c r="R73" s="123"/>
      <c r="S73" s="150">
        <v>0</v>
      </c>
      <c r="T73" s="123"/>
      <c r="U73" s="123"/>
    </row>
    <row r="74" spans="1:21" ht="15.75" thickBot="1">
      <c r="A74" s="72">
        <f>'Attachment N-1'!A76</f>
        <v>0</v>
      </c>
      <c r="B74" s="118"/>
      <c r="C74" s="119"/>
      <c r="D74" s="119"/>
      <c r="E74" s="114">
        <f t="shared" si="9"/>
        <v>0</v>
      </c>
      <c r="F74" s="118"/>
      <c r="G74" s="122"/>
      <c r="H74" s="123"/>
      <c r="I74" s="123"/>
      <c r="J74" s="123"/>
      <c r="K74" s="115">
        <f t="shared" si="10"/>
        <v>0</v>
      </c>
      <c r="L74" s="123"/>
      <c r="M74" s="123"/>
      <c r="N74" s="123"/>
      <c r="O74" s="123"/>
      <c r="P74" s="123"/>
      <c r="Q74" s="115">
        <f t="shared" si="11"/>
        <v>0</v>
      </c>
      <c r="R74" s="123"/>
      <c r="S74" s="150">
        <v>0</v>
      </c>
      <c r="T74" s="123"/>
      <c r="U74" s="123"/>
    </row>
    <row r="75" spans="1:21" ht="15.75" thickBot="1">
      <c r="A75" s="72">
        <f>'Attachment N-1'!A77</f>
        <v>0</v>
      </c>
      <c r="B75" s="118"/>
      <c r="C75" s="119"/>
      <c r="D75" s="119"/>
      <c r="E75" s="114">
        <f t="shared" si="9"/>
        <v>0</v>
      </c>
      <c r="F75" s="118"/>
      <c r="G75" s="122"/>
      <c r="H75" s="123"/>
      <c r="I75" s="123"/>
      <c r="J75" s="123"/>
      <c r="K75" s="115">
        <f t="shared" si="10"/>
        <v>0</v>
      </c>
      <c r="L75" s="123"/>
      <c r="M75" s="123"/>
      <c r="N75" s="123"/>
      <c r="O75" s="123"/>
      <c r="P75" s="123"/>
      <c r="Q75" s="115">
        <f t="shared" si="11"/>
        <v>0</v>
      </c>
      <c r="R75" s="123"/>
      <c r="S75" s="150">
        <v>0</v>
      </c>
      <c r="T75" s="123"/>
      <c r="U75" s="123"/>
    </row>
    <row r="76" spans="1:21" ht="15.75" thickBot="1">
      <c r="A76" s="72">
        <f>'Attachment N-1'!A78</f>
        <v>0</v>
      </c>
      <c r="B76" s="116"/>
      <c r="C76" s="117"/>
      <c r="D76" s="117"/>
      <c r="E76" s="114">
        <f t="shared" si="9"/>
        <v>0</v>
      </c>
      <c r="F76" s="116"/>
      <c r="G76" s="120"/>
      <c r="H76" s="121"/>
      <c r="I76" s="121"/>
      <c r="J76" s="121"/>
      <c r="K76" s="115">
        <f t="shared" si="10"/>
        <v>0</v>
      </c>
      <c r="L76" s="121"/>
      <c r="M76" s="121"/>
      <c r="N76" s="121"/>
      <c r="O76" s="121"/>
      <c r="P76" s="121"/>
      <c r="Q76" s="115">
        <f t="shared" si="11"/>
        <v>0</v>
      </c>
      <c r="R76" s="121"/>
      <c r="S76" s="149">
        <v>0</v>
      </c>
      <c r="T76" s="121"/>
      <c r="U76" s="121"/>
    </row>
    <row r="77" spans="1:21" ht="15.75" thickBot="1">
      <c r="A77" s="72">
        <f>'Attachment N-1'!A79</f>
        <v>0</v>
      </c>
      <c r="B77" s="118"/>
      <c r="C77" s="119"/>
      <c r="D77" s="119"/>
      <c r="E77" s="114">
        <f t="shared" si="9"/>
        <v>0</v>
      </c>
      <c r="F77" s="118"/>
      <c r="G77" s="122"/>
      <c r="H77" s="123"/>
      <c r="I77" s="123"/>
      <c r="J77" s="123"/>
      <c r="K77" s="115">
        <f t="shared" si="10"/>
        <v>0</v>
      </c>
      <c r="L77" s="123"/>
      <c r="M77" s="123"/>
      <c r="N77" s="123"/>
      <c r="O77" s="123"/>
      <c r="P77" s="123"/>
      <c r="Q77" s="115">
        <f t="shared" si="11"/>
        <v>0</v>
      </c>
      <c r="R77" s="123"/>
      <c r="S77" s="150">
        <v>0</v>
      </c>
      <c r="T77" s="123"/>
      <c r="U77" s="123"/>
    </row>
    <row r="78" spans="1:21" ht="15.75" thickBot="1">
      <c r="A78" s="72">
        <f>'Attachment N-1'!A80</f>
        <v>0</v>
      </c>
      <c r="B78" s="118"/>
      <c r="C78" s="119"/>
      <c r="D78" s="119"/>
      <c r="E78" s="114">
        <f t="shared" si="9"/>
        <v>0</v>
      </c>
      <c r="F78" s="118"/>
      <c r="G78" s="122"/>
      <c r="H78" s="123"/>
      <c r="I78" s="123"/>
      <c r="J78" s="123"/>
      <c r="K78" s="115">
        <f t="shared" si="10"/>
        <v>0</v>
      </c>
      <c r="L78" s="123"/>
      <c r="M78" s="123"/>
      <c r="N78" s="123"/>
      <c r="O78" s="123"/>
      <c r="P78" s="123"/>
      <c r="Q78" s="115">
        <f t="shared" si="11"/>
        <v>0</v>
      </c>
      <c r="R78" s="123"/>
      <c r="S78" s="150">
        <v>0</v>
      </c>
      <c r="T78" s="123"/>
      <c r="U78" s="123"/>
    </row>
    <row r="81" spans="1:1">
      <c r="A81" t="s">
        <v>402</v>
      </c>
    </row>
    <row r="82" spans="1:1">
      <c r="A82" t="s">
        <v>515</v>
      </c>
    </row>
    <row r="83" spans="1:1">
      <c r="A83" t="s">
        <v>396</v>
      </c>
    </row>
    <row r="84" spans="1:1">
      <c r="A84" t="s">
        <v>399</v>
      </c>
    </row>
    <row r="85" spans="1:1">
      <c r="A85" t="s">
        <v>401</v>
      </c>
    </row>
  </sheetData>
  <sheetProtection algorithmName="SHA-512" hashValue="06QDNuCa4CSNcP3DiARXRBYm8V7dGEsaIabRzHBnEHagmUFsTgCKNRsk9Po90/JN/oyRmM9ldsYiEWuvGFhaTA==" saltValue="aX7bCWBEcu6+HpJ0vx8fXg==" spinCount="100000" sheet="1" objects="1" scenarios="1"/>
  <mergeCells count="13">
    <mergeCell ref="H3:K3"/>
    <mergeCell ref="M3:M4"/>
    <mergeCell ref="N3:Q3"/>
    <mergeCell ref="A1:J1"/>
    <mergeCell ref="A2:J2"/>
    <mergeCell ref="A3:A4"/>
    <mergeCell ref="B3:E3"/>
    <mergeCell ref="F3:G3"/>
    <mergeCell ref="R3:R4"/>
    <mergeCell ref="S3:S4"/>
    <mergeCell ref="T3:T4"/>
    <mergeCell ref="U3:U4"/>
    <mergeCell ref="L3:L4"/>
  </mergeCells>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50292" r:id="rId4" name="Check Box 116">
              <controlPr defaultSize="0" autoFill="0" autoLine="0" autoPict="0">
                <anchor moveWithCells="1">
                  <from>
                    <xdr:col>5</xdr:col>
                    <xdr:colOff>152400</xdr:colOff>
                    <xdr:row>4</xdr:row>
                    <xdr:rowOff>28575</xdr:rowOff>
                  </from>
                  <to>
                    <xdr:col>5</xdr:col>
                    <xdr:colOff>485775</xdr:colOff>
                    <xdr:row>5</xdr:row>
                    <xdr:rowOff>38100</xdr:rowOff>
                  </to>
                </anchor>
              </controlPr>
            </control>
          </mc:Choice>
        </mc:AlternateContent>
        <mc:AlternateContent xmlns:mc="http://schemas.openxmlformats.org/markup-compatibility/2006">
          <mc:Choice Requires="x14">
            <control shapeId="50293" r:id="rId5" name="Check Box 117">
              <controlPr defaultSize="0" autoFill="0" autoLine="0" autoPict="0">
                <anchor moveWithCells="1">
                  <from>
                    <xdr:col>5</xdr:col>
                    <xdr:colOff>152400</xdr:colOff>
                    <xdr:row>5</xdr:row>
                    <xdr:rowOff>0</xdr:rowOff>
                  </from>
                  <to>
                    <xdr:col>5</xdr:col>
                    <xdr:colOff>495300</xdr:colOff>
                    <xdr:row>6</xdr:row>
                    <xdr:rowOff>28575</xdr:rowOff>
                  </to>
                </anchor>
              </controlPr>
            </control>
          </mc:Choice>
        </mc:AlternateContent>
        <mc:AlternateContent xmlns:mc="http://schemas.openxmlformats.org/markup-compatibility/2006">
          <mc:Choice Requires="x14">
            <control shapeId="50294" r:id="rId6" name="Check Box 118">
              <controlPr defaultSize="0" autoFill="0" autoLine="0" autoPict="0">
                <anchor moveWithCells="1">
                  <from>
                    <xdr:col>5</xdr:col>
                    <xdr:colOff>152400</xdr:colOff>
                    <xdr:row>6</xdr:row>
                    <xdr:rowOff>0</xdr:rowOff>
                  </from>
                  <to>
                    <xdr:col>5</xdr:col>
                    <xdr:colOff>495300</xdr:colOff>
                    <xdr:row>7</xdr:row>
                    <xdr:rowOff>38100</xdr:rowOff>
                  </to>
                </anchor>
              </controlPr>
            </control>
          </mc:Choice>
        </mc:AlternateContent>
        <mc:AlternateContent xmlns:mc="http://schemas.openxmlformats.org/markup-compatibility/2006">
          <mc:Choice Requires="x14">
            <control shapeId="50295" r:id="rId7" name="Check Box 119">
              <controlPr defaultSize="0" autoFill="0" autoLine="0" autoPict="0">
                <anchor moveWithCells="1">
                  <from>
                    <xdr:col>5</xdr:col>
                    <xdr:colOff>152400</xdr:colOff>
                    <xdr:row>7</xdr:row>
                    <xdr:rowOff>0</xdr:rowOff>
                  </from>
                  <to>
                    <xdr:col>5</xdr:col>
                    <xdr:colOff>495300</xdr:colOff>
                    <xdr:row>8</xdr:row>
                    <xdr:rowOff>38100</xdr:rowOff>
                  </to>
                </anchor>
              </controlPr>
            </control>
          </mc:Choice>
        </mc:AlternateContent>
        <mc:AlternateContent xmlns:mc="http://schemas.openxmlformats.org/markup-compatibility/2006">
          <mc:Choice Requires="x14">
            <control shapeId="50296" r:id="rId8" name="Check Box 120">
              <controlPr defaultSize="0" autoFill="0" autoLine="0" autoPict="0">
                <anchor moveWithCells="1">
                  <from>
                    <xdr:col>5</xdr:col>
                    <xdr:colOff>152400</xdr:colOff>
                    <xdr:row>8</xdr:row>
                    <xdr:rowOff>28575</xdr:rowOff>
                  </from>
                  <to>
                    <xdr:col>5</xdr:col>
                    <xdr:colOff>485775</xdr:colOff>
                    <xdr:row>9</xdr:row>
                    <xdr:rowOff>38100</xdr:rowOff>
                  </to>
                </anchor>
              </controlPr>
            </control>
          </mc:Choice>
        </mc:AlternateContent>
        <mc:AlternateContent xmlns:mc="http://schemas.openxmlformats.org/markup-compatibility/2006">
          <mc:Choice Requires="x14">
            <control shapeId="50297" r:id="rId9" name="Check Box 121">
              <controlPr defaultSize="0" autoFill="0" autoLine="0" autoPict="0">
                <anchor moveWithCells="1">
                  <from>
                    <xdr:col>5</xdr:col>
                    <xdr:colOff>142875</xdr:colOff>
                    <xdr:row>9</xdr:row>
                    <xdr:rowOff>28575</xdr:rowOff>
                  </from>
                  <to>
                    <xdr:col>5</xdr:col>
                    <xdr:colOff>485775</xdr:colOff>
                    <xdr:row>10</xdr:row>
                    <xdr:rowOff>38100</xdr:rowOff>
                  </to>
                </anchor>
              </controlPr>
            </control>
          </mc:Choice>
        </mc:AlternateContent>
        <mc:AlternateContent xmlns:mc="http://schemas.openxmlformats.org/markup-compatibility/2006">
          <mc:Choice Requires="x14">
            <control shapeId="50298" r:id="rId10" name="Check Box 122">
              <controlPr defaultSize="0" autoFill="0" autoLine="0" autoPict="0">
                <anchor moveWithCells="1">
                  <from>
                    <xdr:col>5</xdr:col>
                    <xdr:colOff>152400</xdr:colOff>
                    <xdr:row>10</xdr:row>
                    <xdr:rowOff>28575</xdr:rowOff>
                  </from>
                  <to>
                    <xdr:col>5</xdr:col>
                    <xdr:colOff>485775</xdr:colOff>
                    <xdr:row>11</xdr:row>
                    <xdr:rowOff>38100</xdr:rowOff>
                  </to>
                </anchor>
              </controlPr>
            </control>
          </mc:Choice>
        </mc:AlternateContent>
        <mc:AlternateContent xmlns:mc="http://schemas.openxmlformats.org/markup-compatibility/2006">
          <mc:Choice Requires="x14">
            <control shapeId="50299" r:id="rId11" name="Check Box 123">
              <controlPr defaultSize="0" autoFill="0" autoLine="0" autoPict="0">
                <anchor moveWithCells="1">
                  <from>
                    <xdr:col>5</xdr:col>
                    <xdr:colOff>152400</xdr:colOff>
                    <xdr:row>11</xdr:row>
                    <xdr:rowOff>28575</xdr:rowOff>
                  </from>
                  <to>
                    <xdr:col>5</xdr:col>
                    <xdr:colOff>485775</xdr:colOff>
                    <xdr:row>12</xdr:row>
                    <xdr:rowOff>38100</xdr:rowOff>
                  </to>
                </anchor>
              </controlPr>
            </control>
          </mc:Choice>
        </mc:AlternateContent>
        <mc:AlternateContent xmlns:mc="http://schemas.openxmlformats.org/markup-compatibility/2006">
          <mc:Choice Requires="x14">
            <control shapeId="50300" r:id="rId12" name="Check Box 124">
              <controlPr defaultSize="0" autoFill="0" autoLine="0" autoPict="0">
                <anchor moveWithCells="1">
                  <from>
                    <xdr:col>5</xdr:col>
                    <xdr:colOff>152400</xdr:colOff>
                    <xdr:row>12</xdr:row>
                    <xdr:rowOff>0</xdr:rowOff>
                  </from>
                  <to>
                    <xdr:col>5</xdr:col>
                    <xdr:colOff>495300</xdr:colOff>
                    <xdr:row>13</xdr:row>
                    <xdr:rowOff>28575</xdr:rowOff>
                  </to>
                </anchor>
              </controlPr>
            </control>
          </mc:Choice>
        </mc:AlternateContent>
        <mc:AlternateContent xmlns:mc="http://schemas.openxmlformats.org/markup-compatibility/2006">
          <mc:Choice Requires="x14">
            <control shapeId="50301" r:id="rId13" name="Check Box 125">
              <controlPr defaultSize="0" autoFill="0" autoLine="0" autoPict="0">
                <anchor moveWithCells="1">
                  <from>
                    <xdr:col>5</xdr:col>
                    <xdr:colOff>152400</xdr:colOff>
                    <xdr:row>13</xdr:row>
                    <xdr:rowOff>0</xdr:rowOff>
                  </from>
                  <to>
                    <xdr:col>5</xdr:col>
                    <xdr:colOff>495300</xdr:colOff>
                    <xdr:row>14</xdr:row>
                    <xdr:rowOff>38100</xdr:rowOff>
                  </to>
                </anchor>
              </controlPr>
            </control>
          </mc:Choice>
        </mc:AlternateContent>
        <mc:AlternateContent xmlns:mc="http://schemas.openxmlformats.org/markup-compatibility/2006">
          <mc:Choice Requires="x14">
            <control shapeId="50302" r:id="rId14" name="Check Box 126">
              <controlPr defaultSize="0" autoFill="0" autoLine="0" autoPict="0">
                <anchor moveWithCells="1">
                  <from>
                    <xdr:col>5</xdr:col>
                    <xdr:colOff>152400</xdr:colOff>
                    <xdr:row>14</xdr:row>
                    <xdr:rowOff>0</xdr:rowOff>
                  </from>
                  <to>
                    <xdr:col>5</xdr:col>
                    <xdr:colOff>485775</xdr:colOff>
                    <xdr:row>15</xdr:row>
                    <xdr:rowOff>38100</xdr:rowOff>
                  </to>
                </anchor>
              </controlPr>
            </control>
          </mc:Choice>
        </mc:AlternateContent>
        <mc:AlternateContent xmlns:mc="http://schemas.openxmlformats.org/markup-compatibility/2006">
          <mc:Choice Requires="x14">
            <control shapeId="50303" r:id="rId15" name="Check Box 127">
              <controlPr defaultSize="0" autoFill="0" autoLine="0" autoPict="0">
                <anchor moveWithCells="1">
                  <from>
                    <xdr:col>5</xdr:col>
                    <xdr:colOff>152400</xdr:colOff>
                    <xdr:row>15</xdr:row>
                    <xdr:rowOff>0</xdr:rowOff>
                  </from>
                  <to>
                    <xdr:col>5</xdr:col>
                    <xdr:colOff>495300</xdr:colOff>
                    <xdr:row>16</xdr:row>
                    <xdr:rowOff>38100</xdr:rowOff>
                  </to>
                </anchor>
              </controlPr>
            </control>
          </mc:Choice>
        </mc:AlternateContent>
        <mc:AlternateContent xmlns:mc="http://schemas.openxmlformats.org/markup-compatibility/2006">
          <mc:Choice Requires="x14">
            <control shapeId="50304" r:id="rId16" name="Check Box 128">
              <controlPr defaultSize="0" autoFill="0" autoLine="0" autoPict="0">
                <anchor moveWithCells="1">
                  <from>
                    <xdr:col>5</xdr:col>
                    <xdr:colOff>152400</xdr:colOff>
                    <xdr:row>16</xdr:row>
                    <xdr:rowOff>28575</xdr:rowOff>
                  </from>
                  <to>
                    <xdr:col>5</xdr:col>
                    <xdr:colOff>495300</xdr:colOff>
                    <xdr:row>17</xdr:row>
                    <xdr:rowOff>38100</xdr:rowOff>
                  </to>
                </anchor>
              </controlPr>
            </control>
          </mc:Choice>
        </mc:AlternateContent>
        <mc:AlternateContent xmlns:mc="http://schemas.openxmlformats.org/markup-compatibility/2006">
          <mc:Choice Requires="x14">
            <control shapeId="50305" r:id="rId17" name="Check Box 129">
              <controlPr defaultSize="0" autoFill="0" autoLine="0" autoPict="0">
                <anchor moveWithCells="1">
                  <from>
                    <xdr:col>5</xdr:col>
                    <xdr:colOff>152400</xdr:colOff>
                    <xdr:row>17</xdr:row>
                    <xdr:rowOff>28575</xdr:rowOff>
                  </from>
                  <to>
                    <xdr:col>5</xdr:col>
                    <xdr:colOff>495300</xdr:colOff>
                    <xdr:row>18</xdr:row>
                    <xdr:rowOff>38100</xdr:rowOff>
                  </to>
                </anchor>
              </controlPr>
            </control>
          </mc:Choice>
        </mc:AlternateContent>
        <mc:AlternateContent xmlns:mc="http://schemas.openxmlformats.org/markup-compatibility/2006">
          <mc:Choice Requires="x14">
            <control shapeId="50306" r:id="rId18" name="Check Box 130">
              <controlPr defaultSize="0" autoFill="0" autoLine="0" autoPict="0">
                <anchor moveWithCells="1">
                  <from>
                    <xdr:col>5</xdr:col>
                    <xdr:colOff>180975</xdr:colOff>
                    <xdr:row>18</xdr:row>
                    <xdr:rowOff>28575</xdr:rowOff>
                  </from>
                  <to>
                    <xdr:col>5</xdr:col>
                    <xdr:colOff>495300</xdr:colOff>
                    <xdr:row>19</xdr:row>
                    <xdr:rowOff>38100</xdr:rowOff>
                  </to>
                </anchor>
              </controlPr>
            </control>
          </mc:Choice>
        </mc:AlternateContent>
        <mc:AlternateContent xmlns:mc="http://schemas.openxmlformats.org/markup-compatibility/2006">
          <mc:Choice Requires="x14">
            <control shapeId="50307" r:id="rId19" name="Check Box 131">
              <controlPr defaultSize="0" autoFill="0" autoLine="0" autoPict="0">
                <anchor moveWithCells="1">
                  <from>
                    <xdr:col>5</xdr:col>
                    <xdr:colOff>152400</xdr:colOff>
                    <xdr:row>19</xdr:row>
                    <xdr:rowOff>28575</xdr:rowOff>
                  </from>
                  <to>
                    <xdr:col>5</xdr:col>
                    <xdr:colOff>495300</xdr:colOff>
                    <xdr:row>20</xdr:row>
                    <xdr:rowOff>38100</xdr:rowOff>
                  </to>
                </anchor>
              </controlPr>
            </control>
          </mc:Choice>
        </mc:AlternateContent>
        <mc:AlternateContent xmlns:mc="http://schemas.openxmlformats.org/markup-compatibility/2006">
          <mc:Choice Requires="x14">
            <control shapeId="50308" r:id="rId20" name="Check Box 132">
              <controlPr defaultSize="0" autoFill="0" autoLine="0" autoPict="0">
                <anchor moveWithCells="1">
                  <from>
                    <xdr:col>5</xdr:col>
                    <xdr:colOff>180975</xdr:colOff>
                    <xdr:row>20</xdr:row>
                    <xdr:rowOff>0</xdr:rowOff>
                  </from>
                  <to>
                    <xdr:col>5</xdr:col>
                    <xdr:colOff>495300</xdr:colOff>
                    <xdr:row>21</xdr:row>
                    <xdr:rowOff>38100</xdr:rowOff>
                  </to>
                </anchor>
              </controlPr>
            </control>
          </mc:Choice>
        </mc:AlternateContent>
        <mc:AlternateContent xmlns:mc="http://schemas.openxmlformats.org/markup-compatibility/2006">
          <mc:Choice Requires="x14">
            <control shapeId="50309" r:id="rId21" name="Check Box 133">
              <controlPr defaultSize="0" autoFill="0" autoLine="0" autoPict="0">
                <anchor moveWithCells="1">
                  <from>
                    <xdr:col>5</xdr:col>
                    <xdr:colOff>180975</xdr:colOff>
                    <xdr:row>21</xdr:row>
                    <xdr:rowOff>28575</xdr:rowOff>
                  </from>
                  <to>
                    <xdr:col>5</xdr:col>
                    <xdr:colOff>495300</xdr:colOff>
                    <xdr:row>22</xdr:row>
                    <xdr:rowOff>38100</xdr:rowOff>
                  </to>
                </anchor>
              </controlPr>
            </control>
          </mc:Choice>
        </mc:AlternateContent>
        <mc:AlternateContent xmlns:mc="http://schemas.openxmlformats.org/markup-compatibility/2006">
          <mc:Choice Requires="x14">
            <control shapeId="50310" r:id="rId22" name="Check Box 134">
              <controlPr defaultSize="0" autoFill="0" autoLine="0" autoPict="0">
                <anchor moveWithCells="1">
                  <from>
                    <xdr:col>5</xdr:col>
                    <xdr:colOff>180975</xdr:colOff>
                    <xdr:row>22</xdr:row>
                    <xdr:rowOff>28575</xdr:rowOff>
                  </from>
                  <to>
                    <xdr:col>5</xdr:col>
                    <xdr:colOff>495300</xdr:colOff>
                    <xdr:row>23</xdr:row>
                    <xdr:rowOff>38100</xdr:rowOff>
                  </to>
                </anchor>
              </controlPr>
            </control>
          </mc:Choice>
        </mc:AlternateContent>
        <mc:AlternateContent xmlns:mc="http://schemas.openxmlformats.org/markup-compatibility/2006">
          <mc:Choice Requires="x14">
            <control shapeId="50311" r:id="rId23" name="Check Box 135">
              <controlPr defaultSize="0" autoFill="0" autoLine="0" autoPict="0">
                <anchor moveWithCells="1">
                  <from>
                    <xdr:col>5</xdr:col>
                    <xdr:colOff>152400</xdr:colOff>
                    <xdr:row>23</xdr:row>
                    <xdr:rowOff>28575</xdr:rowOff>
                  </from>
                  <to>
                    <xdr:col>5</xdr:col>
                    <xdr:colOff>495300</xdr:colOff>
                    <xdr:row>24</xdr:row>
                    <xdr:rowOff>38100</xdr:rowOff>
                  </to>
                </anchor>
              </controlPr>
            </control>
          </mc:Choice>
        </mc:AlternateContent>
        <mc:AlternateContent xmlns:mc="http://schemas.openxmlformats.org/markup-compatibility/2006">
          <mc:Choice Requires="x14">
            <control shapeId="50312" r:id="rId24" name="Check Box 136">
              <controlPr defaultSize="0" autoFill="0" autoLine="0" autoPict="0">
                <anchor moveWithCells="1">
                  <from>
                    <xdr:col>5</xdr:col>
                    <xdr:colOff>152400</xdr:colOff>
                    <xdr:row>24</xdr:row>
                    <xdr:rowOff>28575</xdr:rowOff>
                  </from>
                  <to>
                    <xdr:col>5</xdr:col>
                    <xdr:colOff>495300</xdr:colOff>
                    <xdr:row>25</xdr:row>
                    <xdr:rowOff>38100</xdr:rowOff>
                  </to>
                </anchor>
              </controlPr>
            </control>
          </mc:Choice>
        </mc:AlternateContent>
        <mc:AlternateContent xmlns:mc="http://schemas.openxmlformats.org/markup-compatibility/2006">
          <mc:Choice Requires="x14">
            <control shapeId="50313" r:id="rId25" name="Check Box 137">
              <controlPr defaultSize="0" autoFill="0" autoLine="0" autoPict="0">
                <anchor moveWithCells="1">
                  <from>
                    <xdr:col>5</xdr:col>
                    <xdr:colOff>152400</xdr:colOff>
                    <xdr:row>25</xdr:row>
                    <xdr:rowOff>28575</xdr:rowOff>
                  </from>
                  <to>
                    <xdr:col>5</xdr:col>
                    <xdr:colOff>495300</xdr:colOff>
                    <xdr:row>26</xdr:row>
                    <xdr:rowOff>38100</xdr:rowOff>
                  </to>
                </anchor>
              </controlPr>
            </control>
          </mc:Choice>
        </mc:AlternateContent>
        <mc:AlternateContent xmlns:mc="http://schemas.openxmlformats.org/markup-compatibility/2006">
          <mc:Choice Requires="x14">
            <control shapeId="50314" r:id="rId26" name="Check Box 138">
              <controlPr defaultSize="0" autoFill="0" autoLine="0" autoPict="0">
                <anchor moveWithCells="1">
                  <from>
                    <xdr:col>5</xdr:col>
                    <xdr:colOff>152400</xdr:colOff>
                    <xdr:row>26</xdr:row>
                    <xdr:rowOff>28575</xdr:rowOff>
                  </from>
                  <to>
                    <xdr:col>5</xdr:col>
                    <xdr:colOff>495300</xdr:colOff>
                    <xdr:row>27</xdr:row>
                    <xdr:rowOff>38100</xdr:rowOff>
                  </to>
                </anchor>
              </controlPr>
            </control>
          </mc:Choice>
        </mc:AlternateContent>
        <mc:AlternateContent xmlns:mc="http://schemas.openxmlformats.org/markup-compatibility/2006">
          <mc:Choice Requires="x14">
            <control shapeId="50315" r:id="rId27" name="Check Box 139">
              <controlPr defaultSize="0" autoFill="0" autoLine="0" autoPict="0">
                <anchor moveWithCells="1">
                  <from>
                    <xdr:col>5</xdr:col>
                    <xdr:colOff>152400</xdr:colOff>
                    <xdr:row>27</xdr:row>
                    <xdr:rowOff>28575</xdr:rowOff>
                  </from>
                  <to>
                    <xdr:col>5</xdr:col>
                    <xdr:colOff>485775</xdr:colOff>
                    <xdr:row>28</xdr:row>
                    <xdr:rowOff>38100</xdr:rowOff>
                  </to>
                </anchor>
              </controlPr>
            </control>
          </mc:Choice>
        </mc:AlternateContent>
        <mc:AlternateContent xmlns:mc="http://schemas.openxmlformats.org/markup-compatibility/2006">
          <mc:Choice Requires="x14">
            <control shapeId="50316" r:id="rId28" name="Check Box 140">
              <controlPr defaultSize="0" autoFill="0" autoLine="0" autoPict="0">
                <anchor moveWithCells="1">
                  <from>
                    <xdr:col>5</xdr:col>
                    <xdr:colOff>152400</xdr:colOff>
                    <xdr:row>28</xdr:row>
                    <xdr:rowOff>0</xdr:rowOff>
                  </from>
                  <to>
                    <xdr:col>5</xdr:col>
                    <xdr:colOff>495300</xdr:colOff>
                    <xdr:row>29</xdr:row>
                    <xdr:rowOff>28575</xdr:rowOff>
                  </to>
                </anchor>
              </controlPr>
            </control>
          </mc:Choice>
        </mc:AlternateContent>
        <mc:AlternateContent xmlns:mc="http://schemas.openxmlformats.org/markup-compatibility/2006">
          <mc:Choice Requires="x14">
            <control shapeId="50317" r:id="rId29" name="Check Box 141">
              <controlPr defaultSize="0" autoFill="0" autoLine="0" autoPict="0">
                <anchor moveWithCells="1">
                  <from>
                    <xdr:col>5</xdr:col>
                    <xdr:colOff>152400</xdr:colOff>
                    <xdr:row>29</xdr:row>
                    <xdr:rowOff>0</xdr:rowOff>
                  </from>
                  <to>
                    <xdr:col>5</xdr:col>
                    <xdr:colOff>495300</xdr:colOff>
                    <xdr:row>30</xdr:row>
                    <xdr:rowOff>38100</xdr:rowOff>
                  </to>
                </anchor>
              </controlPr>
            </control>
          </mc:Choice>
        </mc:AlternateContent>
        <mc:AlternateContent xmlns:mc="http://schemas.openxmlformats.org/markup-compatibility/2006">
          <mc:Choice Requires="x14">
            <control shapeId="50318" r:id="rId30" name="Check Box 142">
              <controlPr defaultSize="0" autoFill="0" autoLine="0" autoPict="0">
                <anchor moveWithCells="1">
                  <from>
                    <xdr:col>5</xdr:col>
                    <xdr:colOff>152400</xdr:colOff>
                    <xdr:row>30</xdr:row>
                    <xdr:rowOff>0</xdr:rowOff>
                  </from>
                  <to>
                    <xdr:col>5</xdr:col>
                    <xdr:colOff>495300</xdr:colOff>
                    <xdr:row>31</xdr:row>
                    <xdr:rowOff>38100</xdr:rowOff>
                  </to>
                </anchor>
              </controlPr>
            </control>
          </mc:Choice>
        </mc:AlternateContent>
        <mc:AlternateContent xmlns:mc="http://schemas.openxmlformats.org/markup-compatibility/2006">
          <mc:Choice Requires="x14">
            <control shapeId="50319" r:id="rId31" name="Check Box 143">
              <controlPr defaultSize="0" autoFill="0" autoLine="0" autoPict="0">
                <anchor moveWithCells="1">
                  <from>
                    <xdr:col>5</xdr:col>
                    <xdr:colOff>152400</xdr:colOff>
                    <xdr:row>31</xdr:row>
                    <xdr:rowOff>28575</xdr:rowOff>
                  </from>
                  <to>
                    <xdr:col>5</xdr:col>
                    <xdr:colOff>485775</xdr:colOff>
                    <xdr:row>32</xdr:row>
                    <xdr:rowOff>38100</xdr:rowOff>
                  </to>
                </anchor>
              </controlPr>
            </control>
          </mc:Choice>
        </mc:AlternateContent>
        <mc:AlternateContent xmlns:mc="http://schemas.openxmlformats.org/markup-compatibility/2006">
          <mc:Choice Requires="x14">
            <control shapeId="50320" r:id="rId32" name="Check Box 144">
              <controlPr defaultSize="0" autoFill="0" autoLine="0" autoPict="0">
                <anchor moveWithCells="1">
                  <from>
                    <xdr:col>5</xdr:col>
                    <xdr:colOff>142875</xdr:colOff>
                    <xdr:row>32</xdr:row>
                    <xdr:rowOff>28575</xdr:rowOff>
                  </from>
                  <to>
                    <xdr:col>5</xdr:col>
                    <xdr:colOff>485775</xdr:colOff>
                    <xdr:row>33</xdr:row>
                    <xdr:rowOff>38100</xdr:rowOff>
                  </to>
                </anchor>
              </controlPr>
            </control>
          </mc:Choice>
        </mc:AlternateContent>
        <mc:AlternateContent xmlns:mc="http://schemas.openxmlformats.org/markup-compatibility/2006">
          <mc:Choice Requires="x14">
            <control shapeId="50321" r:id="rId33" name="Check Box 145">
              <controlPr defaultSize="0" autoFill="0" autoLine="0" autoPict="0">
                <anchor moveWithCells="1">
                  <from>
                    <xdr:col>5</xdr:col>
                    <xdr:colOff>152400</xdr:colOff>
                    <xdr:row>33</xdr:row>
                    <xdr:rowOff>28575</xdr:rowOff>
                  </from>
                  <to>
                    <xdr:col>5</xdr:col>
                    <xdr:colOff>485775</xdr:colOff>
                    <xdr:row>34</xdr:row>
                    <xdr:rowOff>38100</xdr:rowOff>
                  </to>
                </anchor>
              </controlPr>
            </control>
          </mc:Choice>
        </mc:AlternateContent>
        <mc:AlternateContent xmlns:mc="http://schemas.openxmlformats.org/markup-compatibility/2006">
          <mc:Choice Requires="x14">
            <control shapeId="50322" r:id="rId34" name="Check Box 146">
              <controlPr defaultSize="0" autoFill="0" autoLine="0" autoPict="0">
                <anchor moveWithCells="1">
                  <from>
                    <xdr:col>5</xdr:col>
                    <xdr:colOff>152400</xdr:colOff>
                    <xdr:row>34</xdr:row>
                    <xdr:rowOff>28575</xdr:rowOff>
                  </from>
                  <to>
                    <xdr:col>5</xdr:col>
                    <xdr:colOff>485775</xdr:colOff>
                    <xdr:row>35</xdr:row>
                    <xdr:rowOff>38100</xdr:rowOff>
                  </to>
                </anchor>
              </controlPr>
            </control>
          </mc:Choice>
        </mc:AlternateContent>
        <mc:AlternateContent xmlns:mc="http://schemas.openxmlformats.org/markup-compatibility/2006">
          <mc:Choice Requires="x14">
            <control shapeId="50323" r:id="rId35" name="Check Box 147">
              <controlPr defaultSize="0" autoFill="0" autoLine="0" autoPict="0">
                <anchor moveWithCells="1">
                  <from>
                    <xdr:col>5</xdr:col>
                    <xdr:colOff>152400</xdr:colOff>
                    <xdr:row>35</xdr:row>
                    <xdr:rowOff>0</xdr:rowOff>
                  </from>
                  <to>
                    <xdr:col>5</xdr:col>
                    <xdr:colOff>495300</xdr:colOff>
                    <xdr:row>36</xdr:row>
                    <xdr:rowOff>28575</xdr:rowOff>
                  </to>
                </anchor>
              </controlPr>
            </control>
          </mc:Choice>
        </mc:AlternateContent>
        <mc:AlternateContent xmlns:mc="http://schemas.openxmlformats.org/markup-compatibility/2006">
          <mc:Choice Requires="x14">
            <control shapeId="50324" r:id="rId36" name="Check Box 148">
              <controlPr defaultSize="0" autoFill="0" autoLine="0" autoPict="0">
                <anchor moveWithCells="1">
                  <from>
                    <xdr:col>5</xdr:col>
                    <xdr:colOff>152400</xdr:colOff>
                    <xdr:row>36</xdr:row>
                    <xdr:rowOff>0</xdr:rowOff>
                  </from>
                  <to>
                    <xdr:col>5</xdr:col>
                    <xdr:colOff>495300</xdr:colOff>
                    <xdr:row>37</xdr:row>
                    <xdr:rowOff>38100</xdr:rowOff>
                  </to>
                </anchor>
              </controlPr>
            </control>
          </mc:Choice>
        </mc:AlternateContent>
        <mc:AlternateContent xmlns:mc="http://schemas.openxmlformats.org/markup-compatibility/2006">
          <mc:Choice Requires="x14">
            <control shapeId="50325" r:id="rId37" name="Check Box 149">
              <controlPr defaultSize="0" autoFill="0" autoLine="0" autoPict="0">
                <anchor moveWithCells="1">
                  <from>
                    <xdr:col>5</xdr:col>
                    <xdr:colOff>152400</xdr:colOff>
                    <xdr:row>37</xdr:row>
                    <xdr:rowOff>0</xdr:rowOff>
                  </from>
                  <to>
                    <xdr:col>5</xdr:col>
                    <xdr:colOff>485775</xdr:colOff>
                    <xdr:row>38</xdr:row>
                    <xdr:rowOff>38100</xdr:rowOff>
                  </to>
                </anchor>
              </controlPr>
            </control>
          </mc:Choice>
        </mc:AlternateContent>
        <mc:AlternateContent xmlns:mc="http://schemas.openxmlformats.org/markup-compatibility/2006">
          <mc:Choice Requires="x14">
            <control shapeId="50326" r:id="rId38" name="Check Box 150">
              <controlPr defaultSize="0" autoFill="0" autoLine="0" autoPict="0">
                <anchor moveWithCells="1">
                  <from>
                    <xdr:col>5</xdr:col>
                    <xdr:colOff>152400</xdr:colOff>
                    <xdr:row>38</xdr:row>
                    <xdr:rowOff>0</xdr:rowOff>
                  </from>
                  <to>
                    <xdr:col>5</xdr:col>
                    <xdr:colOff>495300</xdr:colOff>
                    <xdr:row>39</xdr:row>
                    <xdr:rowOff>38100</xdr:rowOff>
                  </to>
                </anchor>
              </controlPr>
            </control>
          </mc:Choice>
        </mc:AlternateContent>
        <mc:AlternateContent xmlns:mc="http://schemas.openxmlformats.org/markup-compatibility/2006">
          <mc:Choice Requires="x14">
            <control shapeId="50327" r:id="rId39" name="Check Box 151">
              <controlPr defaultSize="0" autoFill="0" autoLine="0" autoPict="0">
                <anchor moveWithCells="1">
                  <from>
                    <xdr:col>5</xdr:col>
                    <xdr:colOff>152400</xdr:colOff>
                    <xdr:row>39</xdr:row>
                    <xdr:rowOff>28575</xdr:rowOff>
                  </from>
                  <to>
                    <xdr:col>5</xdr:col>
                    <xdr:colOff>495300</xdr:colOff>
                    <xdr:row>40</xdr:row>
                    <xdr:rowOff>38100</xdr:rowOff>
                  </to>
                </anchor>
              </controlPr>
            </control>
          </mc:Choice>
        </mc:AlternateContent>
        <mc:AlternateContent xmlns:mc="http://schemas.openxmlformats.org/markup-compatibility/2006">
          <mc:Choice Requires="x14">
            <control shapeId="50328" r:id="rId40" name="Check Box 152">
              <controlPr defaultSize="0" autoFill="0" autoLine="0" autoPict="0">
                <anchor moveWithCells="1">
                  <from>
                    <xdr:col>5</xdr:col>
                    <xdr:colOff>152400</xdr:colOff>
                    <xdr:row>40</xdr:row>
                    <xdr:rowOff>28575</xdr:rowOff>
                  </from>
                  <to>
                    <xdr:col>5</xdr:col>
                    <xdr:colOff>495300</xdr:colOff>
                    <xdr:row>41</xdr:row>
                    <xdr:rowOff>38100</xdr:rowOff>
                  </to>
                </anchor>
              </controlPr>
            </control>
          </mc:Choice>
        </mc:AlternateContent>
        <mc:AlternateContent xmlns:mc="http://schemas.openxmlformats.org/markup-compatibility/2006">
          <mc:Choice Requires="x14">
            <control shapeId="50329" r:id="rId41" name="Check Box 153">
              <controlPr defaultSize="0" autoFill="0" autoLine="0" autoPict="0">
                <anchor moveWithCells="1">
                  <from>
                    <xdr:col>5</xdr:col>
                    <xdr:colOff>180975</xdr:colOff>
                    <xdr:row>41</xdr:row>
                    <xdr:rowOff>28575</xdr:rowOff>
                  </from>
                  <to>
                    <xdr:col>5</xdr:col>
                    <xdr:colOff>495300</xdr:colOff>
                    <xdr:row>42</xdr:row>
                    <xdr:rowOff>38100</xdr:rowOff>
                  </to>
                </anchor>
              </controlPr>
            </control>
          </mc:Choice>
        </mc:AlternateContent>
        <mc:AlternateContent xmlns:mc="http://schemas.openxmlformats.org/markup-compatibility/2006">
          <mc:Choice Requires="x14">
            <control shapeId="50330" r:id="rId42" name="Check Box 154">
              <controlPr defaultSize="0" autoFill="0" autoLine="0" autoPict="0">
                <anchor moveWithCells="1">
                  <from>
                    <xdr:col>5</xdr:col>
                    <xdr:colOff>152400</xdr:colOff>
                    <xdr:row>42</xdr:row>
                    <xdr:rowOff>28575</xdr:rowOff>
                  </from>
                  <to>
                    <xdr:col>5</xdr:col>
                    <xdr:colOff>495300</xdr:colOff>
                    <xdr:row>43</xdr:row>
                    <xdr:rowOff>38100</xdr:rowOff>
                  </to>
                </anchor>
              </controlPr>
            </control>
          </mc:Choice>
        </mc:AlternateContent>
        <mc:AlternateContent xmlns:mc="http://schemas.openxmlformats.org/markup-compatibility/2006">
          <mc:Choice Requires="x14">
            <control shapeId="50331" r:id="rId43" name="Check Box 155">
              <controlPr defaultSize="0" autoFill="0" autoLine="0" autoPict="0">
                <anchor moveWithCells="1">
                  <from>
                    <xdr:col>5</xdr:col>
                    <xdr:colOff>180975</xdr:colOff>
                    <xdr:row>43</xdr:row>
                    <xdr:rowOff>0</xdr:rowOff>
                  </from>
                  <to>
                    <xdr:col>5</xdr:col>
                    <xdr:colOff>495300</xdr:colOff>
                    <xdr:row>44</xdr:row>
                    <xdr:rowOff>38100</xdr:rowOff>
                  </to>
                </anchor>
              </controlPr>
            </control>
          </mc:Choice>
        </mc:AlternateContent>
        <mc:AlternateContent xmlns:mc="http://schemas.openxmlformats.org/markup-compatibility/2006">
          <mc:Choice Requires="x14">
            <control shapeId="50332" r:id="rId44" name="Check Box 156">
              <controlPr defaultSize="0" autoFill="0" autoLine="0" autoPict="0">
                <anchor moveWithCells="1">
                  <from>
                    <xdr:col>5</xdr:col>
                    <xdr:colOff>180975</xdr:colOff>
                    <xdr:row>44</xdr:row>
                    <xdr:rowOff>28575</xdr:rowOff>
                  </from>
                  <to>
                    <xdr:col>5</xdr:col>
                    <xdr:colOff>495300</xdr:colOff>
                    <xdr:row>45</xdr:row>
                    <xdr:rowOff>38100</xdr:rowOff>
                  </to>
                </anchor>
              </controlPr>
            </control>
          </mc:Choice>
        </mc:AlternateContent>
        <mc:AlternateContent xmlns:mc="http://schemas.openxmlformats.org/markup-compatibility/2006">
          <mc:Choice Requires="x14">
            <control shapeId="50333" r:id="rId45" name="Check Box 157">
              <controlPr defaultSize="0" autoFill="0" autoLine="0" autoPict="0">
                <anchor moveWithCells="1">
                  <from>
                    <xdr:col>5</xdr:col>
                    <xdr:colOff>180975</xdr:colOff>
                    <xdr:row>45</xdr:row>
                    <xdr:rowOff>28575</xdr:rowOff>
                  </from>
                  <to>
                    <xdr:col>5</xdr:col>
                    <xdr:colOff>495300</xdr:colOff>
                    <xdr:row>46</xdr:row>
                    <xdr:rowOff>38100</xdr:rowOff>
                  </to>
                </anchor>
              </controlPr>
            </control>
          </mc:Choice>
        </mc:AlternateContent>
        <mc:AlternateContent xmlns:mc="http://schemas.openxmlformats.org/markup-compatibility/2006">
          <mc:Choice Requires="x14">
            <control shapeId="50334" r:id="rId46" name="Check Box 158">
              <controlPr defaultSize="0" autoFill="0" autoLine="0" autoPict="0">
                <anchor moveWithCells="1">
                  <from>
                    <xdr:col>5</xdr:col>
                    <xdr:colOff>152400</xdr:colOff>
                    <xdr:row>46</xdr:row>
                    <xdr:rowOff>28575</xdr:rowOff>
                  </from>
                  <to>
                    <xdr:col>5</xdr:col>
                    <xdr:colOff>495300</xdr:colOff>
                    <xdr:row>47</xdr:row>
                    <xdr:rowOff>38100</xdr:rowOff>
                  </to>
                </anchor>
              </controlPr>
            </control>
          </mc:Choice>
        </mc:AlternateContent>
        <mc:AlternateContent xmlns:mc="http://schemas.openxmlformats.org/markup-compatibility/2006">
          <mc:Choice Requires="x14">
            <control shapeId="50335" r:id="rId47" name="Check Box 159">
              <controlPr defaultSize="0" autoFill="0" autoLine="0" autoPict="0">
                <anchor moveWithCells="1">
                  <from>
                    <xdr:col>5</xdr:col>
                    <xdr:colOff>152400</xdr:colOff>
                    <xdr:row>47</xdr:row>
                    <xdr:rowOff>28575</xdr:rowOff>
                  </from>
                  <to>
                    <xdr:col>5</xdr:col>
                    <xdr:colOff>495300</xdr:colOff>
                    <xdr:row>48</xdr:row>
                    <xdr:rowOff>38100</xdr:rowOff>
                  </to>
                </anchor>
              </controlPr>
            </control>
          </mc:Choice>
        </mc:AlternateContent>
        <mc:AlternateContent xmlns:mc="http://schemas.openxmlformats.org/markup-compatibility/2006">
          <mc:Choice Requires="x14">
            <control shapeId="50336" r:id="rId48" name="Check Box 160">
              <controlPr defaultSize="0" autoFill="0" autoLine="0" autoPict="0">
                <anchor moveWithCells="1">
                  <from>
                    <xdr:col>5</xdr:col>
                    <xdr:colOff>152400</xdr:colOff>
                    <xdr:row>48</xdr:row>
                    <xdr:rowOff>28575</xdr:rowOff>
                  </from>
                  <to>
                    <xdr:col>5</xdr:col>
                    <xdr:colOff>495300</xdr:colOff>
                    <xdr:row>49</xdr:row>
                    <xdr:rowOff>38100</xdr:rowOff>
                  </to>
                </anchor>
              </controlPr>
            </control>
          </mc:Choice>
        </mc:AlternateContent>
        <mc:AlternateContent xmlns:mc="http://schemas.openxmlformats.org/markup-compatibility/2006">
          <mc:Choice Requires="x14">
            <control shapeId="50337" r:id="rId49" name="Check Box 161">
              <controlPr defaultSize="0" autoFill="0" autoLine="0" autoPict="0">
                <anchor moveWithCells="1">
                  <from>
                    <xdr:col>5</xdr:col>
                    <xdr:colOff>152400</xdr:colOff>
                    <xdr:row>49</xdr:row>
                    <xdr:rowOff>28575</xdr:rowOff>
                  </from>
                  <to>
                    <xdr:col>5</xdr:col>
                    <xdr:colOff>495300</xdr:colOff>
                    <xdr:row>50</xdr:row>
                    <xdr:rowOff>38100</xdr:rowOff>
                  </to>
                </anchor>
              </controlPr>
            </control>
          </mc:Choice>
        </mc:AlternateContent>
        <mc:AlternateContent xmlns:mc="http://schemas.openxmlformats.org/markup-compatibility/2006">
          <mc:Choice Requires="x14">
            <control shapeId="50338" r:id="rId50" name="Check Box 162">
              <controlPr defaultSize="0" autoFill="0" autoLine="0" autoPict="0">
                <anchor moveWithCells="1">
                  <from>
                    <xdr:col>5</xdr:col>
                    <xdr:colOff>152400</xdr:colOff>
                    <xdr:row>49</xdr:row>
                    <xdr:rowOff>28575</xdr:rowOff>
                  </from>
                  <to>
                    <xdr:col>5</xdr:col>
                    <xdr:colOff>485775</xdr:colOff>
                    <xdr:row>50</xdr:row>
                    <xdr:rowOff>38100</xdr:rowOff>
                  </to>
                </anchor>
              </controlPr>
            </control>
          </mc:Choice>
        </mc:AlternateContent>
        <mc:AlternateContent xmlns:mc="http://schemas.openxmlformats.org/markup-compatibility/2006">
          <mc:Choice Requires="x14">
            <control shapeId="50339" r:id="rId51" name="Check Box 163">
              <controlPr defaultSize="0" autoFill="0" autoLine="0" autoPict="0">
                <anchor moveWithCells="1">
                  <from>
                    <xdr:col>5</xdr:col>
                    <xdr:colOff>152400</xdr:colOff>
                    <xdr:row>50</xdr:row>
                    <xdr:rowOff>0</xdr:rowOff>
                  </from>
                  <to>
                    <xdr:col>5</xdr:col>
                    <xdr:colOff>495300</xdr:colOff>
                    <xdr:row>51</xdr:row>
                    <xdr:rowOff>28575</xdr:rowOff>
                  </to>
                </anchor>
              </controlPr>
            </control>
          </mc:Choice>
        </mc:AlternateContent>
        <mc:AlternateContent xmlns:mc="http://schemas.openxmlformats.org/markup-compatibility/2006">
          <mc:Choice Requires="x14">
            <control shapeId="50340" r:id="rId52" name="Check Box 164">
              <controlPr defaultSize="0" autoFill="0" autoLine="0" autoPict="0">
                <anchor moveWithCells="1">
                  <from>
                    <xdr:col>5</xdr:col>
                    <xdr:colOff>152400</xdr:colOff>
                    <xdr:row>51</xdr:row>
                    <xdr:rowOff>0</xdr:rowOff>
                  </from>
                  <to>
                    <xdr:col>5</xdr:col>
                    <xdr:colOff>495300</xdr:colOff>
                    <xdr:row>52</xdr:row>
                    <xdr:rowOff>38100</xdr:rowOff>
                  </to>
                </anchor>
              </controlPr>
            </control>
          </mc:Choice>
        </mc:AlternateContent>
        <mc:AlternateContent xmlns:mc="http://schemas.openxmlformats.org/markup-compatibility/2006">
          <mc:Choice Requires="x14">
            <control shapeId="50341" r:id="rId53" name="Check Box 165">
              <controlPr defaultSize="0" autoFill="0" autoLine="0" autoPict="0">
                <anchor moveWithCells="1">
                  <from>
                    <xdr:col>5</xdr:col>
                    <xdr:colOff>152400</xdr:colOff>
                    <xdr:row>52</xdr:row>
                    <xdr:rowOff>0</xdr:rowOff>
                  </from>
                  <to>
                    <xdr:col>5</xdr:col>
                    <xdr:colOff>495300</xdr:colOff>
                    <xdr:row>53</xdr:row>
                    <xdr:rowOff>38100</xdr:rowOff>
                  </to>
                </anchor>
              </controlPr>
            </control>
          </mc:Choice>
        </mc:AlternateContent>
        <mc:AlternateContent xmlns:mc="http://schemas.openxmlformats.org/markup-compatibility/2006">
          <mc:Choice Requires="x14">
            <control shapeId="50342" r:id="rId54" name="Check Box 166">
              <controlPr defaultSize="0" autoFill="0" autoLine="0" autoPict="0">
                <anchor moveWithCells="1">
                  <from>
                    <xdr:col>5</xdr:col>
                    <xdr:colOff>152400</xdr:colOff>
                    <xdr:row>53</xdr:row>
                    <xdr:rowOff>28575</xdr:rowOff>
                  </from>
                  <to>
                    <xdr:col>5</xdr:col>
                    <xdr:colOff>485775</xdr:colOff>
                    <xdr:row>54</xdr:row>
                    <xdr:rowOff>38100</xdr:rowOff>
                  </to>
                </anchor>
              </controlPr>
            </control>
          </mc:Choice>
        </mc:AlternateContent>
        <mc:AlternateContent xmlns:mc="http://schemas.openxmlformats.org/markup-compatibility/2006">
          <mc:Choice Requires="x14">
            <control shapeId="50343" r:id="rId55" name="Check Box 167">
              <controlPr defaultSize="0" autoFill="0" autoLine="0" autoPict="0">
                <anchor moveWithCells="1">
                  <from>
                    <xdr:col>5</xdr:col>
                    <xdr:colOff>142875</xdr:colOff>
                    <xdr:row>54</xdr:row>
                    <xdr:rowOff>28575</xdr:rowOff>
                  </from>
                  <to>
                    <xdr:col>5</xdr:col>
                    <xdr:colOff>485775</xdr:colOff>
                    <xdr:row>55</xdr:row>
                    <xdr:rowOff>38100</xdr:rowOff>
                  </to>
                </anchor>
              </controlPr>
            </control>
          </mc:Choice>
        </mc:AlternateContent>
        <mc:AlternateContent xmlns:mc="http://schemas.openxmlformats.org/markup-compatibility/2006">
          <mc:Choice Requires="x14">
            <control shapeId="50344" r:id="rId56" name="Check Box 168">
              <controlPr defaultSize="0" autoFill="0" autoLine="0" autoPict="0">
                <anchor moveWithCells="1">
                  <from>
                    <xdr:col>5</xdr:col>
                    <xdr:colOff>152400</xdr:colOff>
                    <xdr:row>55</xdr:row>
                    <xdr:rowOff>28575</xdr:rowOff>
                  </from>
                  <to>
                    <xdr:col>5</xdr:col>
                    <xdr:colOff>485775</xdr:colOff>
                    <xdr:row>56</xdr:row>
                    <xdr:rowOff>38100</xdr:rowOff>
                  </to>
                </anchor>
              </controlPr>
            </control>
          </mc:Choice>
        </mc:AlternateContent>
        <mc:AlternateContent xmlns:mc="http://schemas.openxmlformats.org/markup-compatibility/2006">
          <mc:Choice Requires="x14">
            <control shapeId="50345" r:id="rId57" name="Check Box 169">
              <controlPr defaultSize="0" autoFill="0" autoLine="0" autoPict="0">
                <anchor moveWithCells="1">
                  <from>
                    <xdr:col>5</xdr:col>
                    <xdr:colOff>152400</xdr:colOff>
                    <xdr:row>56</xdr:row>
                    <xdr:rowOff>28575</xdr:rowOff>
                  </from>
                  <to>
                    <xdr:col>5</xdr:col>
                    <xdr:colOff>485775</xdr:colOff>
                    <xdr:row>57</xdr:row>
                    <xdr:rowOff>38100</xdr:rowOff>
                  </to>
                </anchor>
              </controlPr>
            </control>
          </mc:Choice>
        </mc:AlternateContent>
        <mc:AlternateContent xmlns:mc="http://schemas.openxmlformats.org/markup-compatibility/2006">
          <mc:Choice Requires="x14">
            <control shapeId="50346" r:id="rId58" name="Check Box 170">
              <controlPr defaultSize="0" autoFill="0" autoLine="0" autoPict="0">
                <anchor moveWithCells="1">
                  <from>
                    <xdr:col>5</xdr:col>
                    <xdr:colOff>152400</xdr:colOff>
                    <xdr:row>57</xdr:row>
                    <xdr:rowOff>0</xdr:rowOff>
                  </from>
                  <to>
                    <xdr:col>5</xdr:col>
                    <xdr:colOff>495300</xdr:colOff>
                    <xdr:row>58</xdr:row>
                    <xdr:rowOff>28575</xdr:rowOff>
                  </to>
                </anchor>
              </controlPr>
            </control>
          </mc:Choice>
        </mc:AlternateContent>
        <mc:AlternateContent xmlns:mc="http://schemas.openxmlformats.org/markup-compatibility/2006">
          <mc:Choice Requires="x14">
            <control shapeId="50347" r:id="rId59" name="Check Box 171">
              <controlPr defaultSize="0" autoFill="0" autoLine="0" autoPict="0">
                <anchor moveWithCells="1">
                  <from>
                    <xdr:col>5</xdr:col>
                    <xdr:colOff>152400</xdr:colOff>
                    <xdr:row>58</xdr:row>
                    <xdr:rowOff>0</xdr:rowOff>
                  </from>
                  <to>
                    <xdr:col>5</xdr:col>
                    <xdr:colOff>495300</xdr:colOff>
                    <xdr:row>59</xdr:row>
                    <xdr:rowOff>38100</xdr:rowOff>
                  </to>
                </anchor>
              </controlPr>
            </control>
          </mc:Choice>
        </mc:AlternateContent>
        <mc:AlternateContent xmlns:mc="http://schemas.openxmlformats.org/markup-compatibility/2006">
          <mc:Choice Requires="x14">
            <control shapeId="50348" r:id="rId60" name="Check Box 172">
              <controlPr defaultSize="0" autoFill="0" autoLine="0" autoPict="0">
                <anchor moveWithCells="1">
                  <from>
                    <xdr:col>5</xdr:col>
                    <xdr:colOff>152400</xdr:colOff>
                    <xdr:row>59</xdr:row>
                    <xdr:rowOff>0</xdr:rowOff>
                  </from>
                  <to>
                    <xdr:col>5</xdr:col>
                    <xdr:colOff>485775</xdr:colOff>
                    <xdr:row>60</xdr:row>
                    <xdr:rowOff>38100</xdr:rowOff>
                  </to>
                </anchor>
              </controlPr>
            </control>
          </mc:Choice>
        </mc:AlternateContent>
        <mc:AlternateContent xmlns:mc="http://schemas.openxmlformats.org/markup-compatibility/2006">
          <mc:Choice Requires="x14">
            <control shapeId="50349" r:id="rId61" name="Check Box 173">
              <controlPr defaultSize="0" autoFill="0" autoLine="0" autoPict="0">
                <anchor moveWithCells="1">
                  <from>
                    <xdr:col>5</xdr:col>
                    <xdr:colOff>152400</xdr:colOff>
                    <xdr:row>60</xdr:row>
                    <xdr:rowOff>0</xdr:rowOff>
                  </from>
                  <to>
                    <xdr:col>5</xdr:col>
                    <xdr:colOff>495300</xdr:colOff>
                    <xdr:row>61</xdr:row>
                    <xdr:rowOff>38100</xdr:rowOff>
                  </to>
                </anchor>
              </controlPr>
            </control>
          </mc:Choice>
        </mc:AlternateContent>
        <mc:AlternateContent xmlns:mc="http://schemas.openxmlformats.org/markup-compatibility/2006">
          <mc:Choice Requires="x14">
            <control shapeId="50350" r:id="rId62" name="Check Box 174">
              <controlPr defaultSize="0" autoFill="0" autoLine="0" autoPict="0">
                <anchor moveWithCells="1">
                  <from>
                    <xdr:col>5</xdr:col>
                    <xdr:colOff>152400</xdr:colOff>
                    <xdr:row>61</xdr:row>
                    <xdr:rowOff>28575</xdr:rowOff>
                  </from>
                  <to>
                    <xdr:col>5</xdr:col>
                    <xdr:colOff>495300</xdr:colOff>
                    <xdr:row>62</xdr:row>
                    <xdr:rowOff>38100</xdr:rowOff>
                  </to>
                </anchor>
              </controlPr>
            </control>
          </mc:Choice>
        </mc:AlternateContent>
        <mc:AlternateContent xmlns:mc="http://schemas.openxmlformats.org/markup-compatibility/2006">
          <mc:Choice Requires="x14">
            <control shapeId="50351" r:id="rId63" name="Check Box 175">
              <controlPr defaultSize="0" autoFill="0" autoLine="0" autoPict="0">
                <anchor moveWithCells="1">
                  <from>
                    <xdr:col>5</xdr:col>
                    <xdr:colOff>152400</xdr:colOff>
                    <xdr:row>62</xdr:row>
                    <xdr:rowOff>28575</xdr:rowOff>
                  </from>
                  <to>
                    <xdr:col>5</xdr:col>
                    <xdr:colOff>495300</xdr:colOff>
                    <xdr:row>63</xdr:row>
                    <xdr:rowOff>38100</xdr:rowOff>
                  </to>
                </anchor>
              </controlPr>
            </control>
          </mc:Choice>
        </mc:AlternateContent>
        <mc:AlternateContent xmlns:mc="http://schemas.openxmlformats.org/markup-compatibility/2006">
          <mc:Choice Requires="x14">
            <control shapeId="50352" r:id="rId64" name="Check Box 176">
              <controlPr defaultSize="0" autoFill="0" autoLine="0" autoPict="0">
                <anchor moveWithCells="1">
                  <from>
                    <xdr:col>5</xdr:col>
                    <xdr:colOff>180975</xdr:colOff>
                    <xdr:row>63</xdr:row>
                    <xdr:rowOff>28575</xdr:rowOff>
                  </from>
                  <to>
                    <xdr:col>5</xdr:col>
                    <xdr:colOff>495300</xdr:colOff>
                    <xdr:row>64</xdr:row>
                    <xdr:rowOff>38100</xdr:rowOff>
                  </to>
                </anchor>
              </controlPr>
            </control>
          </mc:Choice>
        </mc:AlternateContent>
        <mc:AlternateContent xmlns:mc="http://schemas.openxmlformats.org/markup-compatibility/2006">
          <mc:Choice Requires="x14">
            <control shapeId="50353" r:id="rId65" name="Check Box 177">
              <controlPr defaultSize="0" autoFill="0" autoLine="0" autoPict="0">
                <anchor moveWithCells="1">
                  <from>
                    <xdr:col>5</xdr:col>
                    <xdr:colOff>152400</xdr:colOff>
                    <xdr:row>64</xdr:row>
                    <xdr:rowOff>28575</xdr:rowOff>
                  </from>
                  <to>
                    <xdr:col>5</xdr:col>
                    <xdr:colOff>495300</xdr:colOff>
                    <xdr:row>65</xdr:row>
                    <xdr:rowOff>38100</xdr:rowOff>
                  </to>
                </anchor>
              </controlPr>
            </control>
          </mc:Choice>
        </mc:AlternateContent>
        <mc:AlternateContent xmlns:mc="http://schemas.openxmlformats.org/markup-compatibility/2006">
          <mc:Choice Requires="x14">
            <control shapeId="50354" r:id="rId66" name="Check Box 178">
              <controlPr defaultSize="0" autoFill="0" autoLine="0" autoPict="0">
                <anchor moveWithCells="1">
                  <from>
                    <xdr:col>5</xdr:col>
                    <xdr:colOff>180975</xdr:colOff>
                    <xdr:row>65</xdr:row>
                    <xdr:rowOff>0</xdr:rowOff>
                  </from>
                  <to>
                    <xdr:col>5</xdr:col>
                    <xdr:colOff>495300</xdr:colOff>
                    <xdr:row>66</xdr:row>
                    <xdr:rowOff>38100</xdr:rowOff>
                  </to>
                </anchor>
              </controlPr>
            </control>
          </mc:Choice>
        </mc:AlternateContent>
        <mc:AlternateContent xmlns:mc="http://schemas.openxmlformats.org/markup-compatibility/2006">
          <mc:Choice Requires="x14">
            <control shapeId="50355" r:id="rId67" name="Check Box 179">
              <controlPr defaultSize="0" autoFill="0" autoLine="0" autoPict="0">
                <anchor moveWithCells="1">
                  <from>
                    <xdr:col>5</xdr:col>
                    <xdr:colOff>180975</xdr:colOff>
                    <xdr:row>66</xdr:row>
                    <xdr:rowOff>28575</xdr:rowOff>
                  </from>
                  <to>
                    <xdr:col>5</xdr:col>
                    <xdr:colOff>495300</xdr:colOff>
                    <xdr:row>67</xdr:row>
                    <xdr:rowOff>38100</xdr:rowOff>
                  </to>
                </anchor>
              </controlPr>
            </control>
          </mc:Choice>
        </mc:AlternateContent>
        <mc:AlternateContent xmlns:mc="http://schemas.openxmlformats.org/markup-compatibility/2006">
          <mc:Choice Requires="x14">
            <control shapeId="50356" r:id="rId68" name="Check Box 180">
              <controlPr defaultSize="0" autoFill="0" autoLine="0" autoPict="0">
                <anchor moveWithCells="1">
                  <from>
                    <xdr:col>5</xdr:col>
                    <xdr:colOff>180975</xdr:colOff>
                    <xdr:row>67</xdr:row>
                    <xdr:rowOff>28575</xdr:rowOff>
                  </from>
                  <to>
                    <xdr:col>5</xdr:col>
                    <xdr:colOff>495300</xdr:colOff>
                    <xdr:row>68</xdr:row>
                    <xdr:rowOff>38100</xdr:rowOff>
                  </to>
                </anchor>
              </controlPr>
            </control>
          </mc:Choice>
        </mc:AlternateContent>
        <mc:AlternateContent xmlns:mc="http://schemas.openxmlformats.org/markup-compatibility/2006">
          <mc:Choice Requires="x14">
            <control shapeId="50357" r:id="rId69" name="Check Box 181">
              <controlPr defaultSize="0" autoFill="0" autoLine="0" autoPict="0">
                <anchor moveWithCells="1">
                  <from>
                    <xdr:col>5</xdr:col>
                    <xdr:colOff>152400</xdr:colOff>
                    <xdr:row>68</xdr:row>
                    <xdr:rowOff>28575</xdr:rowOff>
                  </from>
                  <to>
                    <xdr:col>5</xdr:col>
                    <xdr:colOff>495300</xdr:colOff>
                    <xdr:row>69</xdr:row>
                    <xdr:rowOff>38100</xdr:rowOff>
                  </to>
                </anchor>
              </controlPr>
            </control>
          </mc:Choice>
        </mc:AlternateContent>
        <mc:AlternateContent xmlns:mc="http://schemas.openxmlformats.org/markup-compatibility/2006">
          <mc:Choice Requires="x14">
            <control shapeId="50358" r:id="rId70" name="Check Box 182">
              <controlPr defaultSize="0" autoFill="0" autoLine="0" autoPict="0">
                <anchor moveWithCells="1">
                  <from>
                    <xdr:col>5</xdr:col>
                    <xdr:colOff>152400</xdr:colOff>
                    <xdr:row>69</xdr:row>
                    <xdr:rowOff>28575</xdr:rowOff>
                  </from>
                  <to>
                    <xdr:col>5</xdr:col>
                    <xdr:colOff>495300</xdr:colOff>
                    <xdr:row>70</xdr:row>
                    <xdr:rowOff>38100</xdr:rowOff>
                  </to>
                </anchor>
              </controlPr>
            </control>
          </mc:Choice>
        </mc:AlternateContent>
        <mc:AlternateContent xmlns:mc="http://schemas.openxmlformats.org/markup-compatibility/2006">
          <mc:Choice Requires="x14">
            <control shapeId="50359" r:id="rId71" name="Check Box 183">
              <controlPr defaultSize="0" autoFill="0" autoLine="0" autoPict="0">
                <anchor moveWithCells="1">
                  <from>
                    <xdr:col>5</xdr:col>
                    <xdr:colOff>152400</xdr:colOff>
                    <xdr:row>70</xdr:row>
                    <xdr:rowOff>28575</xdr:rowOff>
                  </from>
                  <to>
                    <xdr:col>5</xdr:col>
                    <xdr:colOff>495300</xdr:colOff>
                    <xdr:row>71</xdr:row>
                    <xdr:rowOff>38100</xdr:rowOff>
                  </to>
                </anchor>
              </controlPr>
            </control>
          </mc:Choice>
        </mc:AlternateContent>
        <mc:AlternateContent xmlns:mc="http://schemas.openxmlformats.org/markup-compatibility/2006">
          <mc:Choice Requires="x14">
            <control shapeId="50360" r:id="rId72" name="Check Box 184">
              <controlPr defaultSize="0" autoFill="0" autoLine="0" autoPict="0">
                <anchor moveWithCells="1">
                  <from>
                    <xdr:col>5</xdr:col>
                    <xdr:colOff>152400</xdr:colOff>
                    <xdr:row>71</xdr:row>
                    <xdr:rowOff>28575</xdr:rowOff>
                  </from>
                  <to>
                    <xdr:col>5</xdr:col>
                    <xdr:colOff>495300</xdr:colOff>
                    <xdr:row>72</xdr:row>
                    <xdr:rowOff>38100</xdr:rowOff>
                  </to>
                </anchor>
              </controlPr>
            </control>
          </mc:Choice>
        </mc:AlternateContent>
        <mc:AlternateContent xmlns:mc="http://schemas.openxmlformats.org/markup-compatibility/2006">
          <mc:Choice Requires="x14">
            <control shapeId="50361" r:id="rId73" name="Check Box 185">
              <controlPr defaultSize="0" autoFill="0" autoLine="0" autoPict="0">
                <anchor moveWithCells="1">
                  <from>
                    <xdr:col>5</xdr:col>
                    <xdr:colOff>180975</xdr:colOff>
                    <xdr:row>71</xdr:row>
                    <xdr:rowOff>0</xdr:rowOff>
                  </from>
                  <to>
                    <xdr:col>5</xdr:col>
                    <xdr:colOff>495300</xdr:colOff>
                    <xdr:row>72</xdr:row>
                    <xdr:rowOff>38100</xdr:rowOff>
                  </to>
                </anchor>
              </controlPr>
            </control>
          </mc:Choice>
        </mc:AlternateContent>
        <mc:AlternateContent xmlns:mc="http://schemas.openxmlformats.org/markup-compatibility/2006">
          <mc:Choice Requires="x14">
            <control shapeId="50362" r:id="rId74" name="Check Box 186">
              <controlPr defaultSize="0" autoFill="0" autoLine="0" autoPict="0">
                <anchor moveWithCells="1">
                  <from>
                    <xdr:col>5</xdr:col>
                    <xdr:colOff>180975</xdr:colOff>
                    <xdr:row>72</xdr:row>
                    <xdr:rowOff>28575</xdr:rowOff>
                  </from>
                  <to>
                    <xdr:col>5</xdr:col>
                    <xdr:colOff>495300</xdr:colOff>
                    <xdr:row>73</xdr:row>
                    <xdr:rowOff>38100</xdr:rowOff>
                  </to>
                </anchor>
              </controlPr>
            </control>
          </mc:Choice>
        </mc:AlternateContent>
        <mc:AlternateContent xmlns:mc="http://schemas.openxmlformats.org/markup-compatibility/2006">
          <mc:Choice Requires="x14">
            <control shapeId="50363" r:id="rId75" name="Check Box 187">
              <controlPr defaultSize="0" autoFill="0" autoLine="0" autoPict="0">
                <anchor moveWithCells="1">
                  <from>
                    <xdr:col>5</xdr:col>
                    <xdr:colOff>180975</xdr:colOff>
                    <xdr:row>73</xdr:row>
                    <xdr:rowOff>28575</xdr:rowOff>
                  </from>
                  <to>
                    <xdr:col>5</xdr:col>
                    <xdr:colOff>495300</xdr:colOff>
                    <xdr:row>74</xdr:row>
                    <xdr:rowOff>38100</xdr:rowOff>
                  </to>
                </anchor>
              </controlPr>
            </control>
          </mc:Choice>
        </mc:AlternateContent>
        <mc:AlternateContent xmlns:mc="http://schemas.openxmlformats.org/markup-compatibility/2006">
          <mc:Choice Requires="x14">
            <control shapeId="50364" r:id="rId76" name="Check Box 188">
              <controlPr defaultSize="0" autoFill="0" autoLine="0" autoPict="0">
                <anchor moveWithCells="1">
                  <from>
                    <xdr:col>5</xdr:col>
                    <xdr:colOff>152400</xdr:colOff>
                    <xdr:row>74</xdr:row>
                    <xdr:rowOff>28575</xdr:rowOff>
                  </from>
                  <to>
                    <xdr:col>5</xdr:col>
                    <xdr:colOff>495300</xdr:colOff>
                    <xdr:row>75</xdr:row>
                    <xdr:rowOff>38100</xdr:rowOff>
                  </to>
                </anchor>
              </controlPr>
            </control>
          </mc:Choice>
        </mc:AlternateContent>
        <mc:AlternateContent xmlns:mc="http://schemas.openxmlformats.org/markup-compatibility/2006">
          <mc:Choice Requires="x14">
            <control shapeId="50365" r:id="rId77" name="Check Box 189">
              <controlPr defaultSize="0" autoFill="0" autoLine="0" autoPict="0">
                <anchor moveWithCells="1">
                  <from>
                    <xdr:col>5</xdr:col>
                    <xdr:colOff>152400</xdr:colOff>
                    <xdr:row>75</xdr:row>
                    <xdr:rowOff>28575</xdr:rowOff>
                  </from>
                  <to>
                    <xdr:col>5</xdr:col>
                    <xdr:colOff>495300</xdr:colOff>
                    <xdr:row>76</xdr:row>
                    <xdr:rowOff>38100</xdr:rowOff>
                  </to>
                </anchor>
              </controlPr>
            </control>
          </mc:Choice>
        </mc:AlternateContent>
        <mc:AlternateContent xmlns:mc="http://schemas.openxmlformats.org/markup-compatibility/2006">
          <mc:Choice Requires="x14">
            <control shapeId="50366" r:id="rId78" name="Check Box 190">
              <controlPr defaultSize="0" autoFill="0" autoLine="0" autoPict="0">
                <anchor moveWithCells="1">
                  <from>
                    <xdr:col>5</xdr:col>
                    <xdr:colOff>152400</xdr:colOff>
                    <xdr:row>76</xdr:row>
                    <xdr:rowOff>28575</xdr:rowOff>
                  </from>
                  <to>
                    <xdr:col>5</xdr:col>
                    <xdr:colOff>495300</xdr:colOff>
                    <xdr:row>77</xdr:row>
                    <xdr:rowOff>38100</xdr:rowOff>
                  </to>
                </anchor>
              </controlPr>
            </control>
          </mc:Choice>
        </mc:AlternateContent>
        <mc:AlternateContent xmlns:mc="http://schemas.openxmlformats.org/markup-compatibility/2006">
          <mc:Choice Requires="x14">
            <control shapeId="50367" r:id="rId79" name="Check Box 191">
              <controlPr defaultSize="0" autoFill="0" autoLine="0" autoPict="0">
                <anchor moveWithCells="1">
                  <from>
                    <xdr:col>5</xdr:col>
                    <xdr:colOff>152400</xdr:colOff>
                    <xdr:row>77</xdr:row>
                    <xdr:rowOff>28575</xdr:rowOff>
                  </from>
                  <to>
                    <xdr:col>5</xdr:col>
                    <xdr:colOff>495300</xdr:colOff>
                    <xdr:row>78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4"/>
  <sheetViews>
    <sheetView topLeftCell="A3" workbookViewId="0">
      <selection activeCell="L12" sqref="L12"/>
    </sheetView>
  </sheetViews>
  <sheetFormatPr defaultColWidth="9.140625" defaultRowHeight="15"/>
  <cols>
    <col min="1" max="1" width="35.42578125" customWidth="1"/>
    <col min="2" max="2" width="12.42578125" customWidth="1"/>
    <col min="3" max="3" width="13.140625" customWidth="1"/>
    <col min="4" max="4" width="13" customWidth="1"/>
    <col min="5" max="5" width="14.42578125" customWidth="1"/>
    <col min="6" max="6" width="19" customWidth="1"/>
    <col min="7" max="7" width="13.42578125" customWidth="1"/>
    <col min="8" max="8" width="15" customWidth="1"/>
  </cols>
  <sheetData>
    <row r="1" spans="1:8" ht="20.25">
      <c r="A1" s="262" t="s">
        <v>492</v>
      </c>
      <c r="B1" s="253"/>
      <c r="C1" s="253"/>
      <c r="D1" s="253"/>
      <c r="E1" s="253"/>
      <c r="F1" s="253"/>
      <c r="G1" s="253"/>
      <c r="H1" s="253"/>
    </row>
    <row r="2" spans="1:8">
      <c r="A2" s="263"/>
      <c r="B2" s="263"/>
      <c r="C2" s="263"/>
      <c r="D2" s="263"/>
      <c r="E2" s="263"/>
      <c r="F2" s="263"/>
      <c r="G2" s="263"/>
      <c r="H2" s="263"/>
    </row>
    <row r="3" spans="1:8" ht="15.75" thickBot="1">
      <c r="A3" s="264"/>
      <c r="B3" s="264"/>
      <c r="C3" s="264"/>
      <c r="D3" s="264"/>
      <c r="E3" s="264"/>
      <c r="F3" s="264"/>
      <c r="G3" s="264"/>
      <c r="H3" s="264"/>
    </row>
    <row r="4" spans="1:8" ht="45">
      <c r="A4" s="265" t="s">
        <v>429</v>
      </c>
      <c r="B4" s="126" t="s">
        <v>430</v>
      </c>
      <c r="C4" s="126" t="s">
        <v>431</v>
      </c>
      <c r="D4" s="126" t="s">
        <v>433</v>
      </c>
      <c r="E4" s="126" t="s">
        <v>432</v>
      </c>
      <c r="F4" s="126" t="s">
        <v>512</v>
      </c>
      <c r="G4" s="126" t="s">
        <v>434</v>
      </c>
      <c r="H4" s="141" t="s">
        <v>435</v>
      </c>
    </row>
    <row r="5" spans="1:8" ht="16.5" customHeight="1" thickBot="1">
      <c r="A5" s="266"/>
      <c r="B5" s="129"/>
      <c r="C5" s="129"/>
      <c r="D5" s="129"/>
      <c r="E5" s="129"/>
      <c r="F5" s="129"/>
      <c r="G5" s="129"/>
      <c r="H5" s="142"/>
    </row>
    <row r="6" spans="1:8" ht="15.75" thickBot="1">
      <c r="A6" s="130" t="s">
        <v>635</v>
      </c>
      <c r="B6" s="135">
        <v>9</v>
      </c>
      <c r="C6" s="135">
        <v>13</v>
      </c>
      <c r="D6" s="135">
        <v>8</v>
      </c>
      <c r="E6" s="135">
        <v>9</v>
      </c>
      <c r="F6" s="135">
        <v>4855</v>
      </c>
      <c r="G6" s="135" t="s">
        <v>640</v>
      </c>
      <c r="H6" s="121"/>
    </row>
    <row r="7" spans="1:8" ht="15.75" thickBot="1">
      <c r="A7" s="130" t="s">
        <v>3</v>
      </c>
      <c r="B7" s="135"/>
      <c r="C7" s="135"/>
      <c r="D7" s="135"/>
      <c r="E7" s="135"/>
      <c r="F7" s="135">
        <v>0</v>
      </c>
      <c r="G7" s="135"/>
      <c r="H7" s="121"/>
    </row>
    <row r="8" spans="1:8" ht="15.75" thickBot="1">
      <c r="A8" s="130" t="s">
        <v>3</v>
      </c>
      <c r="B8" s="135"/>
      <c r="C8" s="135"/>
      <c r="D8" s="135"/>
      <c r="E8" s="135"/>
      <c r="F8" s="135">
        <v>0</v>
      </c>
      <c r="G8" s="135"/>
      <c r="H8" s="121"/>
    </row>
    <row r="9" spans="1:8" ht="15.75" thickBot="1">
      <c r="A9" s="130" t="s">
        <v>3</v>
      </c>
      <c r="B9" s="135"/>
      <c r="C9" s="135"/>
      <c r="D9" s="135"/>
      <c r="E9" s="135"/>
      <c r="F9" s="135">
        <v>0</v>
      </c>
      <c r="G9" s="135"/>
      <c r="H9" s="123"/>
    </row>
    <row r="10" spans="1:8">
      <c r="A10" s="145" t="s">
        <v>3</v>
      </c>
      <c r="B10" s="143"/>
      <c r="C10" s="143"/>
      <c r="D10" s="143"/>
      <c r="E10" s="143"/>
      <c r="F10" s="143">
        <v>0</v>
      </c>
      <c r="G10" s="143"/>
      <c r="H10" s="144"/>
    </row>
    <row r="11" spans="1:8">
      <c r="A11" s="146"/>
      <c r="B11" s="147"/>
      <c r="C11" s="147"/>
      <c r="D11" s="147"/>
      <c r="E11" s="147"/>
      <c r="F11" s="147"/>
      <c r="G11" s="147"/>
      <c r="H11" s="146"/>
    </row>
    <row r="12" spans="1:8" ht="45.75" customHeight="1">
      <c r="A12" s="267" t="s">
        <v>436</v>
      </c>
      <c r="B12" s="268" t="s">
        <v>437</v>
      </c>
      <c r="C12" s="269"/>
      <c r="D12" s="269"/>
      <c r="E12" s="269"/>
      <c r="F12" s="269"/>
      <c r="G12" s="269"/>
      <c r="H12" s="269"/>
    </row>
    <row r="13" spans="1:8" ht="15.75" thickBot="1">
      <c r="A13" s="266"/>
      <c r="B13" s="268"/>
      <c r="C13" s="269"/>
      <c r="D13" s="269"/>
      <c r="E13" s="269"/>
      <c r="F13" s="269"/>
      <c r="G13" s="269"/>
      <c r="H13" s="269"/>
    </row>
    <row r="14" spans="1:8" ht="15.75" thickBot="1">
      <c r="A14" s="164" t="s">
        <v>633</v>
      </c>
      <c r="B14" s="261" t="s">
        <v>634</v>
      </c>
      <c r="C14" s="261"/>
      <c r="D14" s="261"/>
      <c r="E14" s="261"/>
      <c r="F14" s="261"/>
      <c r="G14" s="261"/>
      <c r="H14" s="261"/>
    </row>
    <row r="15" spans="1:8" ht="15.75" thickBot="1">
      <c r="A15" s="164" t="s">
        <v>636</v>
      </c>
      <c r="B15" s="261" t="s">
        <v>637</v>
      </c>
      <c r="C15" s="261"/>
      <c r="D15" s="261"/>
      <c r="E15" s="261"/>
      <c r="F15" s="261"/>
      <c r="G15" s="261"/>
      <c r="H15" s="261"/>
    </row>
    <row r="16" spans="1:8" ht="15.75" thickBot="1">
      <c r="A16" s="164" t="s">
        <v>638</v>
      </c>
      <c r="B16" s="261" t="s">
        <v>637</v>
      </c>
      <c r="C16" s="261"/>
      <c r="D16" s="261"/>
      <c r="E16" s="261"/>
      <c r="F16" s="261"/>
      <c r="G16" s="261"/>
      <c r="H16" s="261"/>
    </row>
    <row r="17" spans="1:8" ht="15.75" thickBot="1">
      <c r="A17" s="164" t="s">
        <v>639</v>
      </c>
      <c r="B17" s="261" t="s">
        <v>637</v>
      </c>
      <c r="C17" s="261"/>
      <c r="D17" s="261"/>
      <c r="E17" s="261"/>
      <c r="F17" s="261"/>
      <c r="G17" s="261"/>
      <c r="H17" s="261"/>
    </row>
    <row r="18" spans="1:8" ht="15.75" thickBot="1">
      <c r="A18" s="164"/>
      <c r="B18" s="261"/>
      <c r="C18" s="261"/>
      <c r="D18" s="261"/>
      <c r="E18" s="261"/>
      <c r="F18" s="261"/>
      <c r="G18" s="261"/>
      <c r="H18" s="261"/>
    </row>
    <row r="19" spans="1:8" ht="15.75" thickBot="1">
      <c r="A19" s="164"/>
      <c r="B19" s="261"/>
      <c r="C19" s="261"/>
      <c r="D19" s="261"/>
      <c r="E19" s="261"/>
      <c r="F19" s="261"/>
      <c r="G19" s="261"/>
      <c r="H19" s="261"/>
    </row>
    <row r="20" spans="1:8" ht="15.75" thickBot="1">
      <c r="A20" s="164"/>
      <c r="B20" s="261"/>
      <c r="C20" s="261"/>
      <c r="D20" s="261"/>
      <c r="E20" s="261"/>
      <c r="F20" s="261"/>
      <c r="G20" s="261"/>
      <c r="H20" s="261"/>
    </row>
    <row r="21" spans="1:8" ht="15.75" thickBot="1">
      <c r="A21" s="164"/>
      <c r="B21" s="261"/>
      <c r="C21" s="261"/>
      <c r="D21" s="261"/>
      <c r="E21" s="261"/>
      <c r="F21" s="261"/>
      <c r="G21" s="261"/>
      <c r="H21" s="261"/>
    </row>
    <row r="22" spans="1:8" ht="15.75" thickBot="1">
      <c r="A22" s="164"/>
      <c r="B22" s="261"/>
      <c r="C22" s="261"/>
      <c r="D22" s="261"/>
      <c r="E22" s="261"/>
      <c r="F22" s="261"/>
      <c r="G22" s="261"/>
      <c r="H22" s="261"/>
    </row>
    <row r="23" spans="1:8" ht="15.75" thickBot="1">
      <c r="A23" s="164"/>
      <c r="B23" s="261"/>
      <c r="C23" s="261"/>
      <c r="D23" s="261"/>
      <c r="E23" s="261"/>
      <c r="F23" s="261"/>
      <c r="G23" s="261"/>
      <c r="H23" s="261"/>
    </row>
    <row r="24" spans="1:8" ht="15.75" thickBot="1">
      <c r="A24" s="164"/>
      <c r="B24" s="261"/>
      <c r="C24" s="261"/>
      <c r="D24" s="261"/>
      <c r="E24" s="261"/>
      <c r="F24" s="261"/>
      <c r="G24" s="261"/>
      <c r="H24" s="261"/>
    </row>
    <row r="25" spans="1:8" ht="15.75" thickBot="1">
      <c r="A25" s="164"/>
      <c r="B25" s="261"/>
      <c r="C25" s="261"/>
      <c r="D25" s="261"/>
      <c r="E25" s="261"/>
      <c r="F25" s="261"/>
      <c r="G25" s="261"/>
      <c r="H25" s="261"/>
    </row>
    <row r="26" spans="1:8" ht="15.75" thickBot="1">
      <c r="A26" s="164"/>
      <c r="B26" s="261"/>
      <c r="C26" s="261"/>
      <c r="D26" s="261"/>
      <c r="E26" s="261"/>
      <c r="F26" s="261"/>
      <c r="G26" s="261"/>
      <c r="H26" s="261"/>
    </row>
    <row r="27" spans="1:8" ht="15.75" thickBot="1">
      <c r="A27" s="164"/>
      <c r="B27" s="261"/>
      <c r="C27" s="261"/>
      <c r="D27" s="261"/>
      <c r="E27" s="261"/>
      <c r="F27" s="261"/>
      <c r="G27" s="261"/>
      <c r="H27" s="261"/>
    </row>
    <row r="28" spans="1:8" ht="15.75" thickBot="1">
      <c r="A28" s="164"/>
      <c r="B28" s="261"/>
      <c r="C28" s="261"/>
      <c r="D28" s="261"/>
      <c r="E28" s="261"/>
      <c r="F28" s="261"/>
      <c r="G28" s="261"/>
      <c r="H28" s="261"/>
    </row>
    <row r="29" spans="1:8" ht="15.75" thickBot="1">
      <c r="A29" s="164"/>
      <c r="B29" s="261"/>
      <c r="C29" s="261"/>
      <c r="D29" s="261"/>
      <c r="E29" s="261"/>
      <c r="F29" s="261"/>
      <c r="G29" s="261"/>
      <c r="H29" s="261"/>
    </row>
    <row r="30" spans="1:8" ht="15.75" thickBot="1">
      <c r="A30" s="164"/>
      <c r="B30" s="261"/>
      <c r="C30" s="261"/>
      <c r="D30" s="261"/>
      <c r="E30" s="261"/>
      <c r="F30" s="261"/>
      <c r="G30" s="261"/>
      <c r="H30" s="261"/>
    </row>
    <row r="31" spans="1:8" ht="15.75" thickBot="1">
      <c r="A31" s="164"/>
      <c r="B31" s="261"/>
      <c r="C31" s="261"/>
      <c r="D31" s="261"/>
      <c r="E31" s="261"/>
      <c r="F31" s="261"/>
      <c r="G31" s="261"/>
      <c r="H31" s="261"/>
    </row>
    <row r="32" spans="1:8" ht="15.75" thickBot="1">
      <c r="A32" s="164"/>
      <c r="B32" s="261"/>
      <c r="C32" s="261"/>
      <c r="D32" s="261"/>
      <c r="E32" s="261"/>
      <c r="F32" s="261"/>
      <c r="G32" s="261"/>
      <c r="H32" s="261"/>
    </row>
    <row r="33" spans="1:8" ht="15.75" thickBot="1">
      <c r="A33" s="164"/>
      <c r="B33" s="261"/>
      <c r="C33" s="261"/>
      <c r="D33" s="261"/>
      <c r="E33" s="261"/>
      <c r="F33" s="261"/>
      <c r="G33" s="261"/>
      <c r="H33" s="261"/>
    </row>
    <row r="34" spans="1:8" ht="15.75" thickBot="1">
      <c r="A34" s="164"/>
      <c r="B34" s="261"/>
      <c r="C34" s="261"/>
      <c r="D34" s="261"/>
      <c r="E34" s="261"/>
      <c r="F34" s="261"/>
      <c r="G34" s="261"/>
      <c r="H34" s="261"/>
    </row>
    <row r="35" spans="1:8" ht="15.75" thickBot="1">
      <c r="A35" s="164"/>
      <c r="B35" s="261"/>
      <c r="C35" s="261"/>
      <c r="D35" s="261"/>
      <c r="E35" s="261"/>
      <c r="F35" s="261"/>
      <c r="G35" s="261"/>
      <c r="H35" s="261"/>
    </row>
    <row r="36" spans="1:8" ht="15.75" thickBot="1">
      <c r="A36" s="164"/>
      <c r="B36" s="261"/>
      <c r="C36" s="261"/>
      <c r="D36" s="261"/>
      <c r="E36" s="261"/>
      <c r="F36" s="261"/>
      <c r="G36" s="261"/>
      <c r="H36" s="261"/>
    </row>
    <row r="37" spans="1:8" ht="15.75" thickBot="1">
      <c r="A37" s="164"/>
      <c r="B37" s="261"/>
      <c r="C37" s="261"/>
      <c r="D37" s="261"/>
      <c r="E37" s="261"/>
      <c r="F37" s="261"/>
      <c r="G37" s="261"/>
      <c r="H37" s="261"/>
    </row>
    <row r="38" spans="1:8" ht="15.75" thickBot="1">
      <c r="A38" s="164"/>
      <c r="B38" s="261"/>
      <c r="C38" s="261"/>
      <c r="D38" s="261"/>
      <c r="E38" s="261"/>
      <c r="F38" s="261"/>
      <c r="G38" s="261"/>
      <c r="H38" s="261"/>
    </row>
    <row r="39" spans="1:8" ht="15.75" thickBot="1">
      <c r="A39" s="164"/>
      <c r="B39" s="261"/>
      <c r="C39" s="261"/>
      <c r="D39" s="261"/>
      <c r="E39" s="261"/>
      <c r="F39" s="261"/>
      <c r="G39" s="261"/>
      <c r="H39" s="261"/>
    </row>
    <row r="40" spans="1:8" ht="15.75" thickBot="1">
      <c r="A40" s="164"/>
      <c r="B40" s="261"/>
      <c r="C40" s="261"/>
      <c r="D40" s="261"/>
      <c r="E40" s="261"/>
      <c r="F40" s="261"/>
      <c r="G40" s="261"/>
      <c r="H40" s="261"/>
    </row>
    <row r="41" spans="1:8" ht="15.75" thickBot="1">
      <c r="A41" s="164"/>
      <c r="B41" s="261"/>
      <c r="C41" s="261"/>
      <c r="D41" s="261"/>
      <c r="E41" s="261"/>
      <c r="F41" s="261"/>
      <c r="G41" s="261"/>
      <c r="H41" s="261"/>
    </row>
    <row r="42" spans="1:8" ht="15.75" thickBot="1">
      <c r="A42" s="164"/>
      <c r="B42" s="261"/>
      <c r="C42" s="261"/>
      <c r="D42" s="261"/>
      <c r="E42" s="261"/>
      <c r="F42" s="261"/>
      <c r="G42" s="261"/>
      <c r="H42" s="261"/>
    </row>
    <row r="43" spans="1:8" ht="15.75" thickBot="1">
      <c r="A43" s="164"/>
      <c r="B43" s="261"/>
      <c r="C43" s="261"/>
      <c r="D43" s="261"/>
      <c r="E43" s="261"/>
      <c r="F43" s="261"/>
      <c r="G43" s="261"/>
      <c r="H43" s="261"/>
    </row>
    <row r="44" spans="1:8" ht="15.75" thickBot="1">
      <c r="A44" s="164"/>
      <c r="B44" s="261"/>
      <c r="C44" s="261"/>
      <c r="D44" s="261"/>
      <c r="E44" s="261"/>
      <c r="F44" s="261"/>
      <c r="G44" s="261"/>
      <c r="H44" s="261"/>
    </row>
  </sheetData>
  <sheetProtection algorithmName="SHA-512" hashValue="L4jV+T9F4SsY19LGsC3WbiTOPCb2nSbZvuHhJzFLTdr5MlnicPytGL5+iw4xoIZc9fPC2LRxFZEbbfEqCEypOw==" saltValue="ASoRpM7h4bh20RGNqbj7zQ==" spinCount="100000" sheet="1" objects="1" scenarios="1"/>
  <mergeCells count="37">
    <mergeCell ref="B21:H21"/>
    <mergeCell ref="B22:H22"/>
    <mergeCell ref="B23:H23"/>
    <mergeCell ref="B17:H17"/>
    <mergeCell ref="B18:H18"/>
    <mergeCell ref="B19:H19"/>
    <mergeCell ref="A1:H1"/>
    <mergeCell ref="A2:H2"/>
    <mergeCell ref="A3:H3"/>
    <mergeCell ref="A4:A5"/>
    <mergeCell ref="A12:A13"/>
    <mergeCell ref="B12:H13"/>
    <mergeCell ref="B14:H14"/>
    <mergeCell ref="B15:H15"/>
    <mergeCell ref="B16:H16"/>
    <mergeCell ref="B35:H35"/>
    <mergeCell ref="B24:H24"/>
    <mergeCell ref="B25:H25"/>
    <mergeCell ref="B26:H26"/>
    <mergeCell ref="B27:H27"/>
    <mergeCell ref="B28:H28"/>
    <mergeCell ref="B29:H29"/>
    <mergeCell ref="B30:H30"/>
    <mergeCell ref="B31:H31"/>
    <mergeCell ref="B32:H32"/>
    <mergeCell ref="B33:H33"/>
    <mergeCell ref="B34:H34"/>
    <mergeCell ref="B20:H20"/>
    <mergeCell ref="B42:H42"/>
    <mergeCell ref="B43:H43"/>
    <mergeCell ref="B44:H44"/>
    <mergeCell ref="B36:H36"/>
    <mergeCell ref="B37:H37"/>
    <mergeCell ref="B38:H38"/>
    <mergeCell ref="B39:H39"/>
    <mergeCell ref="B40:H40"/>
    <mergeCell ref="B41:H41"/>
  </mergeCells>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219075</xdr:colOff>
                    <xdr:row>4</xdr:row>
                    <xdr:rowOff>190500</xdr:rowOff>
                  </from>
                  <to>
                    <xdr:col>7</xdr:col>
                    <xdr:colOff>542925</xdr:colOff>
                    <xdr:row>6</xdr:row>
                    <xdr:rowOff>114300</xdr:rowOff>
                  </to>
                </anchor>
              </controlPr>
            </control>
          </mc:Choice>
        </mc:AlternateContent>
        <mc:AlternateContent xmlns:mc="http://schemas.openxmlformats.org/markup-compatibility/2006">
          <mc:Choice Requires="x14">
            <control shapeId="86055" r:id="rId5" name="Check Box 39">
              <controlPr defaultSize="0" autoFill="0" autoLine="0" autoPict="0">
                <anchor moveWithCells="1">
                  <from>
                    <xdr:col>7</xdr:col>
                    <xdr:colOff>219075</xdr:colOff>
                    <xdr:row>5</xdr:row>
                    <xdr:rowOff>228600</xdr:rowOff>
                  </from>
                  <to>
                    <xdr:col>7</xdr:col>
                    <xdr:colOff>542925</xdr:colOff>
                    <xdr:row>7</xdr:row>
                    <xdr:rowOff>28575</xdr:rowOff>
                  </to>
                </anchor>
              </controlPr>
            </control>
          </mc:Choice>
        </mc:AlternateContent>
        <mc:AlternateContent xmlns:mc="http://schemas.openxmlformats.org/markup-compatibility/2006">
          <mc:Choice Requires="x14">
            <control shapeId="86056" r:id="rId6" name="Check Box 40">
              <controlPr defaultSize="0" autoFill="0" autoLine="0" autoPict="0">
                <anchor moveWithCells="1">
                  <from>
                    <xdr:col>7</xdr:col>
                    <xdr:colOff>219075</xdr:colOff>
                    <xdr:row>6</xdr:row>
                    <xdr:rowOff>238125</xdr:rowOff>
                  </from>
                  <to>
                    <xdr:col>7</xdr:col>
                    <xdr:colOff>561975</xdr:colOff>
                    <xdr:row>8</xdr:row>
                    <xdr:rowOff>28575</xdr:rowOff>
                  </to>
                </anchor>
              </controlPr>
            </control>
          </mc:Choice>
        </mc:AlternateContent>
        <mc:AlternateContent xmlns:mc="http://schemas.openxmlformats.org/markup-compatibility/2006">
          <mc:Choice Requires="x14">
            <control shapeId="86057" r:id="rId7" name="Check Box 41">
              <controlPr defaultSize="0" autoFill="0" autoLine="0" autoPict="0">
                <anchor moveWithCells="1">
                  <from>
                    <xdr:col>7</xdr:col>
                    <xdr:colOff>219075</xdr:colOff>
                    <xdr:row>8</xdr:row>
                    <xdr:rowOff>0</xdr:rowOff>
                  </from>
                  <to>
                    <xdr:col>7</xdr:col>
                    <xdr:colOff>542925</xdr:colOff>
                    <xdr:row>9</xdr:row>
                    <xdr:rowOff>28575</xdr:rowOff>
                  </to>
                </anchor>
              </controlPr>
            </control>
          </mc:Choice>
        </mc:AlternateContent>
        <mc:AlternateContent xmlns:mc="http://schemas.openxmlformats.org/markup-compatibility/2006">
          <mc:Choice Requires="x14">
            <control shapeId="86058" r:id="rId8" name="Check Box 42">
              <controlPr defaultSize="0" autoFill="0" autoLine="0" autoPict="0">
                <anchor moveWithCells="1">
                  <from>
                    <xdr:col>7</xdr:col>
                    <xdr:colOff>219075</xdr:colOff>
                    <xdr:row>9</xdr:row>
                    <xdr:rowOff>28575</xdr:rowOff>
                  </from>
                  <to>
                    <xdr:col>7</xdr:col>
                    <xdr:colOff>542925</xdr:colOff>
                    <xdr:row>10</xdr:row>
                    <xdr:rowOff>66675</xdr:rowOff>
                  </to>
                </anchor>
              </controlPr>
            </control>
          </mc:Choice>
        </mc:AlternateContent>
        <mc:AlternateContent xmlns:mc="http://schemas.openxmlformats.org/markup-compatibility/2006">
          <mc:Choice Requires="x14">
            <control shapeId="86131" r:id="rId9" name="Check Box 115">
              <controlPr defaultSize="0" autoFill="0" autoLine="0" autoPict="0">
                <anchor moveWithCells="1">
                  <from>
                    <xdr:col>7</xdr:col>
                    <xdr:colOff>219075</xdr:colOff>
                    <xdr:row>4</xdr:row>
                    <xdr:rowOff>190500</xdr:rowOff>
                  </from>
                  <to>
                    <xdr:col>7</xdr:col>
                    <xdr:colOff>542925</xdr:colOff>
                    <xdr:row>6</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workbookViewId="0">
      <selection activeCell="F20" sqref="F20"/>
    </sheetView>
  </sheetViews>
  <sheetFormatPr defaultColWidth="8.85546875" defaultRowHeight="15"/>
  <cols>
    <col min="1" max="1" width="27.85546875" customWidth="1"/>
    <col min="2" max="2" width="22.140625" customWidth="1"/>
    <col min="3" max="3" width="10.7109375" customWidth="1"/>
    <col min="4" max="4" width="11" customWidth="1"/>
    <col min="5" max="5" width="11.140625" customWidth="1"/>
    <col min="6" max="6" width="11.28515625" customWidth="1"/>
    <col min="7" max="7" width="14.140625" customWidth="1"/>
    <col min="8" max="8" width="12.42578125" customWidth="1"/>
    <col min="9" max="9" width="12.28515625" customWidth="1"/>
  </cols>
  <sheetData>
    <row r="1" spans="1:9">
      <c r="A1" s="271" t="s">
        <v>493</v>
      </c>
      <c r="B1" s="272"/>
      <c r="C1" s="272"/>
      <c r="D1" s="272"/>
      <c r="E1" s="272"/>
      <c r="F1" s="272"/>
      <c r="G1" s="272"/>
      <c r="H1" s="272"/>
      <c r="I1" s="272"/>
    </row>
    <row r="2" spans="1:9">
      <c r="A2" s="272"/>
      <c r="B2" s="272"/>
      <c r="C2" s="272"/>
      <c r="D2" s="272"/>
      <c r="E2" s="272"/>
      <c r="F2" s="272"/>
      <c r="G2" s="272"/>
      <c r="H2" s="272"/>
      <c r="I2" s="272"/>
    </row>
    <row r="4" spans="1:9">
      <c r="A4" s="263" t="s">
        <v>1</v>
      </c>
      <c r="B4" s="263"/>
      <c r="C4" s="263"/>
      <c r="D4" s="263"/>
      <c r="E4" s="263"/>
      <c r="F4" s="263"/>
      <c r="G4" s="263"/>
      <c r="H4" s="263"/>
      <c r="I4" s="263"/>
    </row>
    <row r="5" spans="1:9" ht="15.75" thickBot="1">
      <c r="A5" s="284" t="s">
        <v>657</v>
      </c>
      <c r="B5" s="284"/>
      <c r="C5" s="284"/>
      <c r="D5" s="284"/>
      <c r="E5" s="284"/>
      <c r="F5" s="284"/>
      <c r="G5" s="284"/>
      <c r="H5" s="284"/>
      <c r="I5" s="284"/>
    </row>
    <row r="6" spans="1:9" ht="22.5">
      <c r="A6" s="265" t="s">
        <v>417</v>
      </c>
      <c r="B6" s="285" t="s">
        <v>405</v>
      </c>
      <c r="C6" s="285" t="s">
        <v>406</v>
      </c>
      <c r="D6" s="285" t="s">
        <v>407</v>
      </c>
      <c r="E6" s="285" t="s">
        <v>408</v>
      </c>
      <c r="F6" s="124" t="s">
        <v>409</v>
      </c>
      <c r="G6" s="285" t="s">
        <v>410</v>
      </c>
      <c r="H6" s="125" t="s">
        <v>144</v>
      </c>
      <c r="I6" s="126" t="s">
        <v>145</v>
      </c>
    </row>
    <row r="7" spans="1:9" ht="23.25" customHeight="1" thickBot="1">
      <c r="A7" s="266"/>
      <c r="B7" s="286"/>
      <c r="C7" s="286"/>
      <c r="D7" s="286"/>
      <c r="E7" s="286"/>
      <c r="F7" s="127" t="s">
        <v>411</v>
      </c>
      <c r="G7" s="286"/>
      <c r="H7" s="128" t="s">
        <v>412</v>
      </c>
      <c r="I7" s="129" t="s">
        <v>412</v>
      </c>
    </row>
    <row r="8" spans="1:9" ht="15.75" thickBot="1">
      <c r="A8" s="130" t="s">
        <v>574</v>
      </c>
      <c r="B8" s="130" t="s">
        <v>641</v>
      </c>
      <c r="C8" s="131">
        <v>18</v>
      </c>
      <c r="D8" s="132">
        <v>4</v>
      </c>
      <c r="E8" s="132">
        <v>180</v>
      </c>
      <c r="F8" s="133">
        <f>C8*D8*E8</f>
        <v>12960</v>
      </c>
      <c r="G8" s="131">
        <v>0</v>
      </c>
      <c r="H8" s="121"/>
      <c r="I8" s="134"/>
    </row>
    <row r="9" spans="1:9" ht="15.75" thickBot="1">
      <c r="A9" s="130" t="s">
        <v>574</v>
      </c>
      <c r="B9" s="130" t="s">
        <v>641</v>
      </c>
      <c r="C9" s="131">
        <v>16.75</v>
      </c>
      <c r="D9" s="132">
        <v>5.75</v>
      </c>
      <c r="E9" s="132">
        <v>87</v>
      </c>
      <c r="F9" s="133">
        <f t="shared" ref="F9:F105" si="0">C9*D9*E9</f>
        <v>8379.1875</v>
      </c>
      <c r="G9" s="131">
        <v>0</v>
      </c>
      <c r="H9" s="121"/>
      <c r="I9" s="134"/>
    </row>
    <row r="10" spans="1:9" ht="15.75" thickBot="1">
      <c r="A10" s="130" t="s">
        <v>574</v>
      </c>
      <c r="B10" s="130" t="s">
        <v>641</v>
      </c>
      <c r="C10" s="131">
        <v>16.75</v>
      </c>
      <c r="D10" s="132">
        <v>5.75</v>
      </c>
      <c r="E10" s="132">
        <v>101</v>
      </c>
      <c r="F10" s="133">
        <f t="shared" si="0"/>
        <v>9727.5625</v>
      </c>
      <c r="G10" s="131">
        <v>0</v>
      </c>
      <c r="H10" s="121"/>
      <c r="I10" s="134"/>
    </row>
    <row r="11" spans="1:9" ht="15.75" thickBot="1">
      <c r="A11" s="130" t="s">
        <v>574</v>
      </c>
      <c r="B11" s="130" t="s">
        <v>641</v>
      </c>
      <c r="C11" s="131">
        <v>16.75</v>
      </c>
      <c r="D11" s="132">
        <v>6.75</v>
      </c>
      <c r="E11" s="132">
        <v>151</v>
      </c>
      <c r="F11" s="133">
        <f t="shared" si="0"/>
        <v>17072.4375</v>
      </c>
      <c r="G11" s="131">
        <v>0</v>
      </c>
      <c r="H11" s="118"/>
      <c r="I11" s="123"/>
    </row>
    <row r="12" spans="1:9" ht="15.75" thickBot="1">
      <c r="A12" s="130" t="s">
        <v>574</v>
      </c>
      <c r="B12" s="130" t="s">
        <v>641</v>
      </c>
      <c r="C12" s="131">
        <v>18</v>
      </c>
      <c r="D12" s="132">
        <v>6</v>
      </c>
      <c r="E12" s="132">
        <v>181</v>
      </c>
      <c r="F12" s="133">
        <f t="shared" si="0"/>
        <v>19548</v>
      </c>
      <c r="G12" s="131">
        <v>0</v>
      </c>
      <c r="H12" s="121"/>
      <c r="I12" s="134"/>
    </row>
    <row r="13" spans="1:9" ht="15.75" thickBot="1">
      <c r="A13" s="130" t="s">
        <v>574</v>
      </c>
      <c r="B13" s="130" t="s">
        <v>642</v>
      </c>
      <c r="C13" s="131">
        <v>17.25</v>
      </c>
      <c r="D13" s="132">
        <v>4.5</v>
      </c>
      <c r="E13" s="132">
        <v>139</v>
      </c>
      <c r="F13" s="133">
        <f t="shared" si="0"/>
        <v>10789.875</v>
      </c>
      <c r="G13" s="131">
        <v>0</v>
      </c>
      <c r="H13" s="118"/>
      <c r="I13" s="123"/>
    </row>
    <row r="14" spans="1:9" ht="15.75" thickBot="1">
      <c r="A14" s="130" t="s">
        <v>574</v>
      </c>
      <c r="B14" s="130" t="s">
        <v>642</v>
      </c>
      <c r="C14" s="131">
        <v>18.25</v>
      </c>
      <c r="D14" s="132">
        <v>6.75</v>
      </c>
      <c r="E14" s="132">
        <v>180</v>
      </c>
      <c r="F14" s="133">
        <f t="shared" si="0"/>
        <v>22173.75</v>
      </c>
      <c r="G14" s="131">
        <v>0</v>
      </c>
      <c r="H14" s="121"/>
      <c r="I14" s="134"/>
    </row>
    <row r="15" spans="1:9" ht="15.75" thickBot="1">
      <c r="A15" s="130" t="s">
        <v>574</v>
      </c>
      <c r="B15" s="130" t="s">
        <v>643</v>
      </c>
      <c r="C15" s="131">
        <v>18.5</v>
      </c>
      <c r="D15" s="132">
        <v>6.9</v>
      </c>
      <c r="E15" s="132">
        <v>180</v>
      </c>
      <c r="F15" s="133">
        <f t="shared" si="0"/>
        <v>22977</v>
      </c>
      <c r="G15" s="131">
        <v>0</v>
      </c>
      <c r="H15" s="118"/>
      <c r="I15" s="123"/>
    </row>
    <row r="16" spans="1:9" ht="15.75" thickBot="1">
      <c r="A16" s="130" t="s">
        <v>574</v>
      </c>
      <c r="B16" s="130" t="s">
        <v>644</v>
      </c>
      <c r="C16" s="131">
        <v>19.350000000000001</v>
      </c>
      <c r="D16" s="132">
        <v>6.75</v>
      </c>
      <c r="E16" s="132">
        <v>180</v>
      </c>
      <c r="F16" s="133">
        <f t="shared" si="0"/>
        <v>23510.250000000004</v>
      </c>
      <c r="G16" s="131">
        <v>0</v>
      </c>
      <c r="H16" s="121"/>
      <c r="I16" s="134"/>
    </row>
    <row r="17" spans="1:9" ht="15.75" thickBot="1">
      <c r="A17" s="130" t="s">
        <v>577</v>
      </c>
      <c r="B17" s="130" t="s">
        <v>641</v>
      </c>
      <c r="C17" s="131">
        <v>18</v>
      </c>
      <c r="D17" s="132">
        <v>7.4</v>
      </c>
      <c r="E17" s="132">
        <v>180</v>
      </c>
      <c r="F17" s="133">
        <f t="shared" si="0"/>
        <v>23976.000000000004</v>
      </c>
      <c r="G17" s="131">
        <v>0</v>
      </c>
      <c r="H17" s="118"/>
      <c r="I17" s="123"/>
    </row>
    <row r="18" spans="1:9" ht="15.75" thickBot="1">
      <c r="A18" s="130" t="s">
        <v>577</v>
      </c>
      <c r="B18" s="130" t="s">
        <v>642</v>
      </c>
      <c r="C18" s="131">
        <v>18.05</v>
      </c>
      <c r="D18" s="132">
        <v>4</v>
      </c>
      <c r="E18" s="132">
        <v>180</v>
      </c>
      <c r="F18" s="133">
        <f t="shared" si="0"/>
        <v>12996</v>
      </c>
      <c r="G18" s="131">
        <v>0</v>
      </c>
      <c r="H18" s="121"/>
      <c r="I18" s="134"/>
    </row>
    <row r="19" spans="1:9" ht="15.75" thickBot="1">
      <c r="A19" s="130" t="s">
        <v>577</v>
      </c>
      <c r="B19" s="130" t="s">
        <v>643</v>
      </c>
      <c r="C19" s="131">
        <v>18</v>
      </c>
      <c r="D19" s="132">
        <v>7.25</v>
      </c>
      <c r="E19" s="132">
        <v>180</v>
      </c>
      <c r="F19" s="133">
        <f t="shared" si="0"/>
        <v>23490</v>
      </c>
      <c r="G19" s="131">
        <v>0</v>
      </c>
      <c r="H19" s="118"/>
      <c r="I19" s="123"/>
    </row>
    <row r="20" spans="1:9" ht="15.75" thickBot="1">
      <c r="A20" s="130" t="s">
        <v>648</v>
      </c>
      <c r="B20" s="130" t="s">
        <v>641</v>
      </c>
      <c r="C20" s="131">
        <v>18.05</v>
      </c>
      <c r="D20" s="132">
        <v>5.5</v>
      </c>
      <c r="E20" s="132">
        <v>180</v>
      </c>
      <c r="F20" s="133">
        <f t="shared" si="0"/>
        <v>17869.5</v>
      </c>
      <c r="G20" s="131">
        <v>0</v>
      </c>
      <c r="H20" s="121"/>
      <c r="I20" s="134"/>
    </row>
    <row r="21" spans="1:9" ht="26.25" thickBot="1">
      <c r="A21" s="130" t="s">
        <v>583</v>
      </c>
      <c r="B21" s="130" t="s">
        <v>642</v>
      </c>
      <c r="C21" s="131">
        <v>17.25</v>
      </c>
      <c r="D21" s="132">
        <v>5.5</v>
      </c>
      <c r="E21" s="132">
        <v>180</v>
      </c>
      <c r="F21" s="133">
        <f t="shared" si="0"/>
        <v>17077.5</v>
      </c>
      <c r="G21" s="131">
        <v>0</v>
      </c>
      <c r="H21" s="118"/>
      <c r="I21" s="123"/>
    </row>
    <row r="22" spans="1:9" ht="26.25" thickBot="1">
      <c r="A22" s="130" t="s">
        <v>583</v>
      </c>
      <c r="B22" s="130" t="s">
        <v>643</v>
      </c>
      <c r="C22" s="131">
        <v>18.55</v>
      </c>
      <c r="D22" s="132">
        <v>6.6</v>
      </c>
      <c r="E22" s="132">
        <v>180</v>
      </c>
      <c r="F22" s="133">
        <f t="shared" si="0"/>
        <v>22037.399999999998</v>
      </c>
      <c r="G22" s="131">
        <v>0</v>
      </c>
      <c r="H22" s="121"/>
      <c r="I22" s="134"/>
    </row>
    <row r="23" spans="1:9" ht="15.75" thickBot="1">
      <c r="A23" s="130" t="s">
        <v>645</v>
      </c>
      <c r="B23" s="130" t="s">
        <v>641</v>
      </c>
      <c r="C23" s="131">
        <v>18.05</v>
      </c>
      <c r="D23" s="132">
        <v>4.5</v>
      </c>
      <c r="E23" s="132">
        <v>180</v>
      </c>
      <c r="F23" s="133">
        <f t="shared" si="0"/>
        <v>14620.500000000002</v>
      </c>
      <c r="G23" s="131">
        <v>0</v>
      </c>
      <c r="H23" s="118"/>
      <c r="I23" s="123"/>
    </row>
    <row r="24" spans="1:9" ht="15.75" thickBot="1">
      <c r="A24" s="130" t="s">
        <v>645</v>
      </c>
      <c r="B24" s="130" t="s">
        <v>643</v>
      </c>
      <c r="C24" s="131">
        <v>18</v>
      </c>
      <c r="D24" s="132">
        <v>6.6</v>
      </c>
      <c r="E24" s="132">
        <v>170</v>
      </c>
      <c r="F24" s="133">
        <f t="shared" si="0"/>
        <v>20196</v>
      </c>
      <c r="G24" s="131">
        <v>0</v>
      </c>
      <c r="H24" s="121"/>
      <c r="I24" s="134"/>
    </row>
    <row r="25" spans="1:9" ht="15.75" thickBot="1">
      <c r="A25" s="130" t="s">
        <v>592</v>
      </c>
      <c r="B25" s="130" t="s">
        <v>641</v>
      </c>
      <c r="C25" s="131">
        <v>17.8</v>
      </c>
      <c r="D25" s="132">
        <v>4.4000000000000004</v>
      </c>
      <c r="E25" s="132">
        <v>180</v>
      </c>
      <c r="F25" s="133">
        <f t="shared" si="0"/>
        <v>14097.600000000002</v>
      </c>
      <c r="G25" s="131">
        <v>0</v>
      </c>
      <c r="H25" s="118"/>
      <c r="I25" s="123"/>
    </row>
    <row r="26" spans="1:9" ht="15.75" thickBot="1">
      <c r="A26" s="130" t="s">
        <v>592</v>
      </c>
      <c r="B26" s="130" t="s">
        <v>643</v>
      </c>
      <c r="C26" s="131">
        <v>19.75</v>
      </c>
      <c r="D26" s="132">
        <v>6.4</v>
      </c>
      <c r="E26" s="132">
        <v>180</v>
      </c>
      <c r="F26" s="133">
        <f t="shared" si="0"/>
        <v>22752</v>
      </c>
      <c r="G26" s="131">
        <v>0</v>
      </c>
      <c r="H26" s="118"/>
      <c r="I26" s="123"/>
    </row>
    <row r="27" spans="1:9" ht="26.25" thickBot="1">
      <c r="A27" s="130" t="s">
        <v>646</v>
      </c>
      <c r="B27" s="130" t="s">
        <v>641</v>
      </c>
      <c r="C27" s="131">
        <v>18.350000000000001</v>
      </c>
      <c r="D27" s="132">
        <v>5.6</v>
      </c>
      <c r="E27" s="132">
        <v>180</v>
      </c>
      <c r="F27" s="133">
        <f t="shared" si="0"/>
        <v>18496.8</v>
      </c>
      <c r="G27" s="131">
        <v>0</v>
      </c>
      <c r="H27" s="121"/>
      <c r="I27" s="134"/>
    </row>
    <row r="28" spans="1:9" ht="26.25" thickBot="1">
      <c r="A28" s="130" t="s">
        <v>647</v>
      </c>
      <c r="B28" s="130" t="s">
        <v>641</v>
      </c>
      <c r="C28" s="131">
        <v>18.05</v>
      </c>
      <c r="D28" s="132">
        <v>6.6</v>
      </c>
      <c r="E28" s="132">
        <v>180</v>
      </c>
      <c r="F28" s="133">
        <f t="shared" si="0"/>
        <v>21443.399999999998</v>
      </c>
      <c r="G28" s="131">
        <v>0</v>
      </c>
      <c r="H28" s="121"/>
      <c r="I28" s="134"/>
    </row>
    <row r="29" spans="1:9" ht="26.25" thickBot="1">
      <c r="A29" s="130" t="s">
        <v>647</v>
      </c>
      <c r="B29" s="130" t="s">
        <v>643</v>
      </c>
      <c r="C29" s="131">
        <v>19.350000000000001</v>
      </c>
      <c r="D29" s="132">
        <v>7.25</v>
      </c>
      <c r="E29" s="132">
        <v>180</v>
      </c>
      <c r="F29" s="133">
        <f t="shared" si="0"/>
        <v>25251.750000000004</v>
      </c>
      <c r="G29" s="131">
        <v>0</v>
      </c>
      <c r="H29" s="118"/>
      <c r="I29" s="123"/>
    </row>
    <row r="30" spans="1:9" ht="15.75" thickBot="1">
      <c r="A30" s="130" t="s">
        <v>650</v>
      </c>
      <c r="B30" s="130" t="s">
        <v>641</v>
      </c>
      <c r="C30" s="131">
        <v>17.25</v>
      </c>
      <c r="D30" s="132">
        <v>6.75</v>
      </c>
      <c r="E30" s="132">
        <v>180</v>
      </c>
      <c r="F30" s="133">
        <f t="shared" si="0"/>
        <v>20958.75</v>
      </c>
      <c r="G30" s="131">
        <v>0</v>
      </c>
      <c r="H30" s="121"/>
      <c r="I30" s="134"/>
    </row>
    <row r="31" spans="1:9" ht="15.75" thickBot="1">
      <c r="A31" s="130" t="s">
        <v>650</v>
      </c>
      <c r="B31" s="130" t="s">
        <v>642</v>
      </c>
      <c r="C31" s="131">
        <v>17.75</v>
      </c>
      <c r="D31" s="132">
        <v>6.75</v>
      </c>
      <c r="E31" s="132">
        <v>180</v>
      </c>
      <c r="F31" s="133">
        <f t="shared" si="0"/>
        <v>21566.25</v>
      </c>
      <c r="G31" s="131">
        <v>0</v>
      </c>
      <c r="H31" s="118"/>
      <c r="I31" s="123"/>
    </row>
    <row r="32" spans="1:9" ht="15.75" thickBot="1">
      <c r="A32" s="130" t="s">
        <v>650</v>
      </c>
      <c r="B32" s="130" t="s">
        <v>643</v>
      </c>
      <c r="C32" s="131">
        <v>19</v>
      </c>
      <c r="D32" s="132">
        <v>6.75</v>
      </c>
      <c r="E32" s="132">
        <v>180</v>
      </c>
      <c r="F32" s="133">
        <f t="shared" si="0"/>
        <v>23085</v>
      </c>
      <c r="G32" s="131">
        <v>0</v>
      </c>
      <c r="H32" s="121"/>
      <c r="I32" s="134"/>
    </row>
    <row r="33" spans="1:9" ht="26.25" thickBot="1">
      <c r="A33" s="130" t="s">
        <v>649</v>
      </c>
      <c r="B33" s="130" t="s">
        <v>641</v>
      </c>
      <c r="C33" s="131">
        <v>18.05</v>
      </c>
      <c r="D33" s="132">
        <v>4</v>
      </c>
      <c r="E33" s="132">
        <v>180</v>
      </c>
      <c r="F33" s="133">
        <f t="shared" si="0"/>
        <v>12996</v>
      </c>
      <c r="G33" s="131">
        <v>0</v>
      </c>
      <c r="H33" s="118"/>
      <c r="I33" s="123"/>
    </row>
    <row r="34" spans="1:9" ht="26.25" thickBot="1">
      <c r="A34" s="130" t="s">
        <v>651</v>
      </c>
      <c r="B34" s="130" t="s">
        <v>643</v>
      </c>
      <c r="C34" s="131">
        <v>20.25</v>
      </c>
      <c r="D34" s="132">
        <v>6</v>
      </c>
      <c r="E34" s="132">
        <v>180</v>
      </c>
      <c r="F34" s="133">
        <f t="shared" si="0"/>
        <v>21870</v>
      </c>
      <c r="G34" s="131">
        <v>0</v>
      </c>
      <c r="H34" s="121"/>
      <c r="I34" s="134"/>
    </row>
    <row r="35" spans="1:9" ht="15.75" thickBot="1">
      <c r="A35" s="130" t="s">
        <v>636</v>
      </c>
      <c r="B35" s="130" t="s">
        <v>641</v>
      </c>
      <c r="C35" s="131">
        <v>16.75</v>
      </c>
      <c r="D35" s="132">
        <v>4.5</v>
      </c>
      <c r="E35" s="132">
        <v>169</v>
      </c>
      <c r="F35" s="133">
        <f t="shared" si="0"/>
        <v>12738.375</v>
      </c>
      <c r="G35" s="131">
        <v>0</v>
      </c>
      <c r="H35" s="118"/>
      <c r="I35" s="123"/>
    </row>
    <row r="36" spans="1:9" ht="15.75" thickBot="1">
      <c r="A36" s="130" t="s">
        <v>636</v>
      </c>
      <c r="B36" s="130" t="s">
        <v>641</v>
      </c>
      <c r="C36" s="131">
        <v>17.25</v>
      </c>
      <c r="D36" s="132">
        <v>6.4</v>
      </c>
      <c r="E36" s="132">
        <v>180</v>
      </c>
      <c r="F36" s="133">
        <f t="shared" si="0"/>
        <v>19872</v>
      </c>
      <c r="G36" s="131">
        <v>0</v>
      </c>
      <c r="H36" s="121"/>
      <c r="I36" s="134"/>
    </row>
    <row r="37" spans="1:9" ht="15.75" thickBot="1">
      <c r="A37" s="130" t="s">
        <v>636</v>
      </c>
      <c r="B37" s="130" t="s">
        <v>643</v>
      </c>
      <c r="C37" s="131">
        <v>19</v>
      </c>
      <c r="D37" s="132">
        <v>7.25</v>
      </c>
      <c r="E37" s="132">
        <v>180</v>
      </c>
      <c r="F37" s="133">
        <f t="shared" si="0"/>
        <v>24795</v>
      </c>
      <c r="G37" s="131">
        <v>0</v>
      </c>
      <c r="H37" s="118"/>
      <c r="I37" s="123"/>
    </row>
    <row r="38" spans="1:9" ht="15.75" thickBot="1">
      <c r="A38" s="130" t="s">
        <v>652</v>
      </c>
      <c r="B38" s="130" t="s">
        <v>641</v>
      </c>
      <c r="C38" s="131">
        <v>18</v>
      </c>
      <c r="D38" s="132">
        <v>6.9</v>
      </c>
      <c r="E38" s="132">
        <v>180</v>
      </c>
      <c r="F38" s="133">
        <f t="shared" si="0"/>
        <v>22356</v>
      </c>
      <c r="G38" s="131">
        <v>0</v>
      </c>
      <c r="H38" s="121"/>
      <c r="I38" s="134"/>
    </row>
    <row r="39" spans="1:9" ht="15.75" thickBot="1">
      <c r="A39" s="130" t="s">
        <v>652</v>
      </c>
      <c r="B39" s="130" t="s">
        <v>643</v>
      </c>
      <c r="C39" s="131">
        <v>19</v>
      </c>
      <c r="D39" s="132">
        <v>8</v>
      </c>
      <c r="E39" s="132">
        <v>180</v>
      </c>
      <c r="F39" s="133">
        <f t="shared" si="0"/>
        <v>27360</v>
      </c>
      <c r="G39" s="131">
        <v>0</v>
      </c>
      <c r="H39" s="118"/>
      <c r="I39" s="123"/>
    </row>
    <row r="40" spans="1:9" ht="15.75" thickBot="1">
      <c r="A40" s="130" t="s">
        <v>653</v>
      </c>
      <c r="B40" s="130" t="s">
        <v>643</v>
      </c>
      <c r="C40" s="131">
        <v>19</v>
      </c>
      <c r="D40" s="132">
        <v>6.8</v>
      </c>
      <c r="E40" s="132">
        <v>180</v>
      </c>
      <c r="F40" s="133">
        <f t="shared" si="0"/>
        <v>23255.999999999996</v>
      </c>
      <c r="G40" s="131">
        <v>0</v>
      </c>
      <c r="H40" s="121"/>
      <c r="I40" s="134"/>
    </row>
    <row r="41" spans="1:9" ht="15.75" thickBot="1">
      <c r="A41" s="130" t="s">
        <v>3</v>
      </c>
      <c r="B41" s="130" t="s">
        <v>3</v>
      </c>
      <c r="C41" s="131">
        <v>0</v>
      </c>
      <c r="D41" s="132"/>
      <c r="E41" s="132"/>
      <c r="F41" s="133">
        <f t="shared" si="0"/>
        <v>0</v>
      </c>
      <c r="G41" s="131">
        <v>0</v>
      </c>
      <c r="H41" s="118"/>
      <c r="I41" s="123"/>
    </row>
    <row r="42" spans="1:9" ht="15.75" thickBot="1">
      <c r="A42" s="130" t="s">
        <v>3</v>
      </c>
      <c r="B42" s="130" t="s">
        <v>3</v>
      </c>
      <c r="C42" s="131">
        <v>0</v>
      </c>
      <c r="D42" s="132"/>
      <c r="E42" s="132"/>
      <c r="F42" s="133">
        <f t="shared" si="0"/>
        <v>0</v>
      </c>
      <c r="G42" s="131">
        <v>0</v>
      </c>
      <c r="H42" s="121"/>
      <c r="I42" s="134"/>
    </row>
    <row r="43" spans="1:9" ht="15.75" thickBot="1">
      <c r="A43" s="130" t="s">
        <v>3</v>
      </c>
      <c r="B43" s="130" t="s">
        <v>3</v>
      </c>
      <c r="C43" s="131">
        <v>0</v>
      </c>
      <c r="D43" s="132"/>
      <c r="E43" s="132"/>
      <c r="F43" s="133">
        <f t="shared" si="0"/>
        <v>0</v>
      </c>
      <c r="G43" s="131">
        <v>0</v>
      </c>
      <c r="H43" s="118"/>
      <c r="I43" s="123"/>
    </row>
    <row r="44" spans="1:9" ht="15.75" thickBot="1">
      <c r="A44" s="130" t="s">
        <v>3</v>
      </c>
      <c r="B44" s="130" t="s">
        <v>3</v>
      </c>
      <c r="C44" s="131">
        <v>0</v>
      </c>
      <c r="D44" s="132"/>
      <c r="E44" s="132"/>
      <c r="F44" s="133">
        <f t="shared" si="0"/>
        <v>0</v>
      </c>
      <c r="G44" s="131">
        <v>0</v>
      </c>
      <c r="H44" s="118"/>
      <c r="I44" s="123"/>
    </row>
    <row r="45" spans="1:9" ht="15.75" thickBot="1">
      <c r="A45" s="130" t="s">
        <v>3</v>
      </c>
      <c r="B45" s="130" t="s">
        <v>3</v>
      </c>
      <c r="C45" s="131">
        <v>0</v>
      </c>
      <c r="D45" s="132"/>
      <c r="E45" s="132"/>
      <c r="F45" s="133">
        <f t="shared" si="0"/>
        <v>0</v>
      </c>
      <c r="G45" s="131">
        <v>0</v>
      </c>
      <c r="H45" s="118"/>
      <c r="I45" s="123"/>
    </row>
    <row r="46" spans="1:9" ht="15.75" thickBot="1">
      <c r="A46" s="130" t="s">
        <v>3</v>
      </c>
      <c r="B46" s="130" t="s">
        <v>3</v>
      </c>
      <c r="C46" s="131">
        <v>0</v>
      </c>
      <c r="D46" s="132"/>
      <c r="E46" s="132"/>
      <c r="F46" s="133">
        <f t="shared" si="0"/>
        <v>0</v>
      </c>
      <c r="G46" s="131">
        <v>0</v>
      </c>
      <c r="H46" s="121"/>
      <c r="I46" s="134"/>
    </row>
    <row r="47" spans="1:9" ht="15.75" thickBot="1">
      <c r="A47" s="130" t="s">
        <v>3</v>
      </c>
      <c r="B47" s="130" t="s">
        <v>3</v>
      </c>
      <c r="C47" s="131">
        <v>0</v>
      </c>
      <c r="D47" s="132"/>
      <c r="E47" s="132"/>
      <c r="F47" s="133">
        <f t="shared" si="0"/>
        <v>0</v>
      </c>
      <c r="G47" s="131">
        <v>0</v>
      </c>
      <c r="H47" s="118"/>
      <c r="I47" s="123"/>
    </row>
    <row r="48" spans="1:9" ht="15.75" thickBot="1">
      <c r="A48" s="130" t="s">
        <v>3</v>
      </c>
      <c r="B48" s="130" t="s">
        <v>3</v>
      </c>
      <c r="C48" s="131">
        <v>0</v>
      </c>
      <c r="D48" s="132"/>
      <c r="E48" s="132"/>
      <c r="F48" s="133">
        <f t="shared" si="0"/>
        <v>0</v>
      </c>
      <c r="G48" s="131">
        <v>0</v>
      </c>
      <c r="H48" s="121"/>
      <c r="I48" s="134"/>
    </row>
    <row r="49" spans="1:9" ht="15.75" thickBot="1">
      <c r="A49" s="130" t="s">
        <v>3</v>
      </c>
      <c r="B49" s="130" t="s">
        <v>3</v>
      </c>
      <c r="C49" s="131">
        <v>0</v>
      </c>
      <c r="D49" s="132"/>
      <c r="E49" s="132"/>
      <c r="F49" s="133">
        <f t="shared" si="0"/>
        <v>0</v>
      </c>
      <c r="G49" s="131">
        <v>0</v>
      </c>
      <c r="H49" s="118"/>
      <c r="I49" s="123"/>
    </row>
    <row r="50" spans="1:9" ht="15.75" thickBot="1">
      <c r="A50" s="130" t="s">
        <v>3</v>
      </c>
      <c r="B50" s="130" t="s">
        <v>3</v>
      </c>
      <c r="C50" s="131">
        <v>0</v>
      </c>
      <c r="D50" s="132"/>
      <c r="E50" s="132"/>
      <c r="F50" s="133">
        <f t="shared" si="0"/>
        <v>0</v>
      </c>
      <c r="G50" s="131">
        <v>0</v>
      </c>
      <c r="H50" s="121"/>
      <c r="I50" s="134"/>
    </row>
    <row r="51" spans="1:9" ht="15.75" thickBot="1">
      <c r="A51" s="130" t="s">
        <v>3</v>
      </c>
      <c r="B51" s="130" t="s">
        <v>3</v>
      </c>
      <c r="C51" s="131">
        <v>0</v>
      </c>
      <c r="D51" s="132"/>
      <c r="E51" s="132"/>
      <c r="F51" s="133">
        <f t="shared" ref="F51:F91" si="1">C51*D51*E51</f>
        <v>0</v>
      </c>
      <c r="G51" s="131">
        <v>0</v>
      </c>
      <c r="H51" s="118"/>
      <c r="I51" s="123"/>
    </row>
    <row r="52" spans="1:9" ht="15.75" thickBot="1">
      <c r="A52" s="130" t="s">
        <v>3</v>
      </c>
      <c r="B52" s="130" t="s">
        <v>3</v>
      </c>
      <c r="C52" s="131">
        <v>0</v>
      </c>
      <c r="D52" s="132"/>
      <c r="E52" s="132"/>
      <c r="F52" s="133">
        <f t="shared" si="1"/>
        <v>0</v>
      </c>
      <c r="G52" s="131">
        <v>0</v>
      </c>
      <c r="H52" s="121"/>
      <c r="I52" s="134"/>
    </row>
    <row r="53" spans="1:9" ht="15.75" thickBot="1">
      <c r="A53" s="130" t="s">
        <v>3</v>
      </c>
      <c r="B53" s="130" t="s">
        <v>3</v>
      </c>
      <c r="C53" s="131">
        <v>0</v>
      </c>
      <c r="D53" s="132"/>
      <c r="E53" s="132"/>
      <c r="F53" s="133">
        <f t="shared" si="1"/>
        <v>0</v>
      </c>
      <c r="G53" s="131">
        <v>0</v>
      </c>
      <c r="H53" s="121"/>
      <c r="I53" s="134"/>
    </row>
    <row r="54" spans="1:9" ht="15.75" thickBot="1">
      <c r="A54" s="130" t="s">
        <v>3</v>
      </c>
      <c r="B54" s="130" t="s">
        <v>3</v>
      </c>
      <c r="C54" s="131">
        <v>0</v>
      </c>
      <c r="D54" s="132"/>
      <c r="E54" s="132"/>
      <c r="F54" s="133">
        <f t="shared" si="1"/>
        <v>0</v>
      </c>
      <c r="G54" s="131">
        <v>0</v>
      </c>
      <c r="H54" s="118"/>
      <c r="I54" s="123"/>
    </row>
    <row r="55" spans="1:9" ht="15.75" thickBot="1">
      <c r="A55" s="130" t="s">
        <v>3</v>
      </c>
      <c r="B55" s="130" t="s">
        <v>3</v>
      </c>
      <c r="C55" s="131">
        <v>0</v>
      </c>
      <c r="D55" s="132"/>
      <c r="E55" s="132"/>
      <c r="F55" s="133">
        <f t="shared" si="1"/>
        <v>0</v>
      </c>
      <c r="G55" s="131">
        <v>0</v>
      </c>
      <c r="H55" s="121"/>
      <c r="I55" s="134"/>
    </row>
    <row r="56" spans="1:9" ht="15.75" thickBot="1">
      <c r="A56" s="130" t="s">
        <v>3</v>
      </c>
      <c r="B56" s="130" t="s">
        <v>3</v>
      </c>
      <c r="C56" s="131">
        <v>0</v>
      </c>
      <c r="D56" s="132"/>
      <c r="E56" s="132"/>
      <c r="F56" s="133">
        <f t="shared" si="1"/>
        <v>0</v>
      </c>
      <c r="G56" s="131">
        <v>0</v>
      </c>
      <c r="H56" s="118"/>
      <c r="I56" s="123"/>
    </row>
    <row r="57" spans="1:9" ht="15.75" thickBot="1">
      <c r="A57" s="130" t="s">
        <v>3</v>
      </c>
      <c r="B57" s="130" t="s">
        <v>3</v>
      </c>
      <c r="C57" s="131">
        <v>0</v>
      </c>
      <c r="D57" s="132"/>
      <c r="E57" s="132"/>
      <c r="F57" s="133">
        <f t="shared" si="1"/>
        <v>0</v>
      </c>
      <c r="G57" s="131">
        <v>0</v>
      </c>
      <c r="H57" s="121"/>
      <c r="I57" s="134"/>
    </row>
    <row r="58" spans="1:9" ht="15.75" thickBot="1">
      <c r="A58" s="130" t="s">
        <v>3</v>
      </c>
      <c r="B58" s="130" t="s">
        <v>3</v>
      </c>
      <c r="C58" s="131">
        <v>0</v>
      </c>
      <c r="D58" s="132"/>
      <c r="E58" s="132"/>
      <c r="F58" s="133">
        <f t="shared" si="1"/>
        <v>0</v>
      </c>
      <c r="G58" s="131">
        <v>0</v>
      </c>
      <c r="H58" s="118"/>
      <c r="I58" s="123"/>
    </row>
    <row r="59" spans="1:9" ht="15.75" thickBot="1">
      <c r="A59" s="130" t="s">
        <v>3</v>
      </c>
      <c r="B59" s="130" t="s">
        <v>3</v>
      </c>
      <c r="C59" s="131">
        <v>0</v>
      </c>
      <c r="D59" s="132"/>
      <c r="E59" s="132"/>
      <c r="F59" s="133">
        <f t="shared" si="1"/>
        <v>0</v>
      </c>
      <c r="G59" s="131">
        <v>0</v>
      </c>
      <c r="H59" s="121"/>
      <c r="I59" s="134"/>
    </row>
    <row r="60" spans="1:9" ht="15.75" thickBot="1">
      <c r="A60" s="130" t="s">
        <v>3</v>
      </c>
      <c r="B60" s="130" t="s">
        <v>3</v>
      </c>
      <c r="C60" s="131">
        <v>0</v>
      </c>
      <c r="D60" s="132"/>
      <c r="E60" s="132"/>
      <c r="F60" s="133">
        <f t="shared" si="1"/>
        <v>0</v>
      </c>
      <c r="G60" s="131">
        <v>0</v>
      </c>
      <c r="H60" s="118"/>
      <c r="I60" s="123"/>
    </row>
    <row r="61" spans="1:9" ht="15.75" thickBot="1">
      <c r="A61" s="130" t="s">
        <v>3</v>
      </c>
      <c r="B61" s="130" t="s">
        <v>3</v>
      </c>
      <c r="C61" s="131">
        <v>0</v>
      </c>
      <c r="D61" s="132"/>
      <c r="E61" s="132"/>
      <c r="F61" s="133">
        <f t="shared" si="1"/>
        <v>0</v>
      </c>
      <c r="G61" s="131">
        <v>0</v>
      </c>
      <c r="H61" s="118"/>
      <c r="I61" s="123"/>
    </row>
    <row r="62" spans="1:9" ht="15.75" thickBot="1">
      <c r="A62" s="130" t="s">
        <v>3</v>
      </c>
      <c r="B62" s="130" t="s">
        <v>3</v>
      </c>
      <c r="C62" s="131">
        <v>0</v>
      </c>
      <c r="D62" s="132"/>
      <c r="E62" s="132"/>
      <c r="F62" s="133">
        <f t="shared" si="1"/>
        <v>0</v>
      </c>
      <c r="G62" s="131">
        <v>0</v>
      </c>
      <c r="H62" s="118"/>
      <c r="I62" s="123"/>
    </row>
    <row r="63" spans="1:9" ht="15.75" thickBot="1">
      <c r="A63" s="130" t="s">
        <v>3</v>
      </c>
      <c r="B63" s="130" t="s">
        <v>3</v>
      </c>
      <c r="C63" s="131">
        <v>0</v>
      </c>
      <c r="D63" s="132"/>
      <c r="E63" s="132"/>
      <c r="F63" s="133">
        <f t="shared" si="1"/>
        <v>0</v>
      </c>
      <c r="G63" s="131">
        <v>0</v>
      </c>
      <c r="H63" s="121"/>
      <c r="I63" s="134"/>
    </row>
    <row r="64" spans="1:9" ht="15.75" thickBot="1">
      <c r="A64" s="130" t="s">
        <v>3</v>
      </c>
      <c r="B64" s="130" t="s">
        <v>3</v>
      </c>
      <c r="C64" s="131">
        <v>0</v>
      </c>
      <c r="D64" s="132"/>
      <c r="E64" s="132"/>
      <c r="F64" s="133">
        <f t="shared" ref="F64:F77" si="2">C64*D64*E64</f>
        <v>0</v>
      </c>
      <c r="G64" s="131">
        <v>0</v>
      </c>
      <c r="H64" s="118"/>
      <c r="I64" s="123"/>
    </row>
    <row r="65" spans="1:9" ht="15.75" thickBot="1">
      <c r="A65" s="130" t="s">
        <v>3</v>
      </c>
      <c r="B65" s="130" t="s">
        <v>3</v>
      </c>
      <c r="C65" s="131">
        <v>0</v>
      </c>
      <c r="D65" s="132"/>
      <c r="E65" s="132"/>
      <c r="F65" s="133">
        <f t="shared" si="2"/>
        <v>0</v>
      </c>
      <c r="G65" s="131">
        <v>0</v>
      </c>
      <c r="H65" s="121"/>
      <c r="I65" s="134"/>
    </row>
    <row r="66" spans="1:9" ht="15.75" thickBot="1">
      <c r="A66" s="130" t="s">
        <v>3</v>
      </c>
      <c r="B66" s="130" t="s">
        <v>3</v>
      </c>
      <c r="C66" s="131">
        <v>0</v>
      </c>
      <c r="D66" s="132"/>
      <c r="E66" s="132"/>
      <c r="F66" s="133">
        <f t="shared" si="2"/>
        <v>0</v>
      </c>
      <c r="G66" s="131">
        <v>0</v>
      </c>
      <c r="H66" s="121"/>
      <c r="I66" s="134"/>
    </row>
    <row r="67" spans="1:9" ht="15.75" thickBot="1">
      <c r="A67" s="130" t="s">
        <v>3</v>
      </c>
      <c r="B67" s="130" t="s">
        <v>3</v>
      </c>
      <c r="C67" s="131">
        <v>0</v>
      </c>
      <c r="D67" s="132"/>
      <c r="E67" s="132"/>
      <c r="F67" s="133">
        <f t="shared" si="2"/>
        <v>0</v>
      </c>
      <c r="G67" s="131">
        <v>0</v>
      </c>
      <c r="H67" s="118"/>
      <c r="I67" s="123"/>
    </row>
    <row r="68" spans="1:9" ht="15.75" thickBot="1">
      <c r="A68" s="130" t="s">
        <v>3</v>
      </c>
      <c r="B68" s="130" t="s">
        <v>3</v>
      </c>
      <c r="C68" s="131">
        <v>0</v>
      </c>
      <c r="D68" s="132"/>
      <c r="E68" s="132"/>
      <c r="F68" s="133">
        <f t="shared" si="2"/>
        <v>0</v>
      </c>
      <c r="G68" s="131">
        <v>0</v>
      </c>
      <c r="H68" s="121"/>
      <c r="I68" s="134"/>
    </row>
    <row r="69" spans="1:9" ht="15.75" thickBot="1">
      <c r="A69" s="130" t="s">
        <v>3</v>
      </c>
      <c r="B69" s="130" t="s">
        <v>3</v>
      </c>
      <c r="C69" s="131">
        <v>0</v>
      </c>
      <c r="D69" s="132"/>
      <c r="E69" s="132"/>
      <c r="F69" s="133">
        <f t="shared" si="2"/>
        <v>0</v>
      </c>
      <c r="G69" s="131">
        <v>0</v>
      </c>
      <c r="H69" s="118"/>
      <c r="I69" s="123"/>
    </row>
    <row r="70" spans="1:9" ht="15.75" thickBot="1">
      <c r="A70" s="130" t="s">
        <v>3</v>
      </c>
      <c r="B70" s="130" t="s">
        <v>3</v>
      </c>
      <c r="C70" s="131">
        <v>0</v>
      </c>
      <c r="D70" s="132"/>
      <c r="E70" s="132"/>
      <c r="F70" s="133">
        <f t="shared" si="2"/>
        <v>0</v>
      </c>
      <c r="G70" s="131">
        <v>0</v>
      </c>
      <c r="H70" s="121"/>
      <c r="I70" s="134"/>
    </row>
    <row r="71" spans="1:9" ht="15.75" thickBot="1">
      <c r="A71" s="130" t="s">
        <v>3</v>
      </c>
      <c r="B71" s="130" t="s">
        <v>3</v>
      </c>
      <c r="C71" s="131">
        <v>0</v>
      </c>
      <c r="D71" s="132"/>
      <c r="E71" s="132"/>
      <c r="F71" s="133">
        <f t="shared" si="2"/>
        <v>0</v>
      </c>
      <c r="G71" s="131">
        <v>0</v>
      </c>
      <c r="H71" s="118"/>
      <c r="I71" s="123"/>
    </row>
    <row r="72" spans="1:9" ht="15.75" thickBot="1">
      <c r="A72" s="130" t="s">
        <v>3</v>
      </c>
      <c r="B72" s="130" t="s">
        <v>3</v>
      </c>
      <c r="C72" s="131">
        <v>0</v>
      </c>
      <c r="D72" s="132"/>
      <c r="E72" s="132"/>
      <c r="F72" s="133">
        <f t="shared" si="2"/>
        <v>0</v>
      </c>
      <c r="G72" s="131">
        <v>0</v>
      </c>
      <c r="H72" s="121"/>
      <c r="I72" s="134"/>
    </row>
    <row r="73" spans="1:9" ht="15.75" thickBot="1">
      <c r="A73" s="130" t="s">
        <v>3</v>
      </c>
      <c r="B73" s="130" t="s">
        <v>3</v>
      </c>
      <c r="C73" s="131">
        <v>0</v>
      </c>
      <c r="D73" s="132"/>
      <c r="E73" s="132"/>
      <c r="F73" s="133">
        <f t="shared" si="2"/>
        <v>0</v>
      </c>
      <c r="G73" s="131">
        <v>0</v>
      </c>
      <c r="H73" s="118"/>
      <c r="I73" s="123"/>
    </row>
    <row r="74" spans="1:9" ht="15.75" thickBot="1">
      <c r="A74" s="130" t="s">
        <v>3</v>
      </c>
      <c r="B74" s="130" t="s">
        <v>3</v>
      </c>
      <c r="C74" s="131">
        <v>0</v>
      </c>
      <c r="D74" s="132"/>
      <c r="E74" s="132"/>
      <c r="F74" s="133">
        <f t="shared" si="2"/>
        <v>0</v>
      </c>
      <c r="G74" s="131">
        <v>0</v>
      </c>
      <c r="H74" s="118"/>
      <c r="I74" s="123"/>
    </row>
    <row r="75" spans="1:9" ht="15.75" thickBot="1">
      <c r="A75" s="130" t="s">
        <v>3</v>
      </c>
      <c r="B75" s="130" t="s">
        <v>3</v>
      </c>
      <c r="C75" s="131">
        <v>0</v>
      </c>
      <c r="D75" s="132"/>
      <c r="E75" s="132"/>
      <c r="F75" s="133">
        <f t="shared" si="2"/>
        <v>0</v>
      </c>
      <c r="G75" s="131">
        <v>0</v>
      </c>
      <c r="H75" s="121"/>
      <c r="I75" s="134"/>
    </row>
    <row r="76" spans="1:9" ht="15.75" thickBot="1">
      <c r="A76" s="130" t="s">
        <v>3</v>
      </c>
      <c r="B76" s="130" t="s">
        <v>3</v>
      </c>
      <c r="C76" s="131">
        <v>0</v>
      </c>
      <c r="D76" s="132"/>
      <c r="E76" s="132"/>
      <c r="F76" s="133">
        <f t="shared" si="2"/>
        <v>0</v>
      </c>
      <c r="G76" s="131">
        <v>0</v>
      </c>
      <c r="H76" s="118"/>
      <c r="I76" s="123"/>
    </row>
    <row r="77" spans="1:9" ht="15.75" thickBot="1">
      <c r="A77" s="130" t="s">
        <v>3</v>
      </c>
      <c r="B77" s="130" t="s">
        <v>3</v>
      </c>
      <c r="C77" s="131">
        <v>0</v>
      </c>
      <c r="D77" s="132"/>
      <c r="E77" s="132"/>
      <c r="F77" s="133">
        <f t="shared" si="2"/>
        <v>0</v>
      </c>
      <c r="G77" s="131">
        <v>0</v>
      </c>
      <c r="H77" s="118"/>
      <c r="I77" s="123"/>
    </row>
    <row r="78" spans="1:9" ht="15.75" thickBot="1">
      <c r="A78" s="130" t="s">
        <v>3</v>
      </c>
      <c r="B78" s="130" t="s">
        <v>3</v>
      </c>
      <c r="C78" s="131">
        <v>0</v>
      </c>
      <c r="D78" s="132"/>
      <c r="E78" s="132"/>
      <c r="F78" s="133">
        <f t="shared" si="1"/>
        <v>0</v>
      </c>
      <c r="G78" s="131">
        <v>0</v>
      </c>
      <c r="H78" s="118"/>
      <c r="I78" s="123"/>
    </row>
    <row r="79" spans="1:9" ht="15.75" thickBot="1">
      <c r="A79" s="130" t="s">
        <v>3</v>
      </c>
      <c r="B79" s="130" t="s">
        <v>3</v>
      </c>
      <c r="C79" s="131">
        <v>0</v>
      </c>
      <c r="D79" s="132"/>
      <c r="E79" s="132"/>
      <c r="F79" s="133">
        <f t="shared" si="1"/>
        <v>0</v>
      </c>
      <c r="G79" s="131">
        <v>0</v>
      </c>
      <c r="H79" s="121"/>
      <c r="I79" s="134"/>
    </row>
    <row r="80" spans="1:9" ht="15.75" thickBot="1">
      <c r="A80" s="130" t="s">
        <v>3</v>
      </c>
      <c r="B80" s="130" t="s">
        <v>3</v>
      </c>
      <c r="C80" s="131">
        <v>0</v>
      </c>
      <c r="D80" s="132"/>
      <c r="E80" s="132"/>
      <c r="F80" s="133">
        <f t="shared" si="1"/>
        <v>0</v>
      </c>
      <c r="G80" s="131">
        <v>0</v>
      </c>
      <c r="H80" s="121"/>
      <c r="I80" s="134"/>
    </row>
    <row r="81" spans="1:9" ht="15.75" thickBot="1">
      <c r="A81" s="130" t="s">
        <v>3</v>
      </c>
      <c r="B81" s="130" t="s">
        <v>3</v>
      </c>
      <c r="C81" s="131">
        <v>0</v>
      </c>
      <c r="D81" s="132"/>
      <c r="E81" s="132"/>
      <c r="F81" s="133">
        <f t="shared" si="1"/>
        <v>0</v>
      </c>
      <c r="G81" s="131">
        <v>0</v>
      </c>
      <c r="H81" s="118"/>
      <c r="I81" s="123"/>
    </row>
    <row r="82" spans="1:9" ht="15.75" thickBot="1">
      <c r="A82" s="130" t="s">
        <v>3</v>
      </c>
      <c r="B82" s="130" t="s">
        <v>3</v>
      </c>
      <c r="C82" s="131">
        <v>0</v>
      </c>
      <c r="D82" s="132"/>
      <c r="E82" s="132"/>
      <c r="F82" s="133">
        <f t="shared" si="1"/>
        <v>0</v>
      </c>
      <c r="G82" s="131">
        <v>0</v>
      </c>
      <c r="H82" s="121"/>
      <c r="I82" s="134"/>
    </row>
    <row r="83" spans="1:9" ht="15.75" thickBot="1">
      <c r="A83" s="130" t="s">
        <v>3</v>
      </c>
      <c r="B83" s="130" t="s">
        <v>3</v>
      </c>
      <c r="C83" s="131">
        <v>0</v>
      </c>
      <c r="D83" s="132"/>
      <c r="E83" s="132"/>
      <c r="F83" s="133">
        <f t="shared" si="1"/>
        <v>0</v>
      </c>
      <c r="G83" s="131">
        <v>0</v>
      </c>
      <c r="H83" s="118"/>
      <c r="I83" s="123"/>
    </row>
    <row r="84" spans="1:9" ht="15.75" thickBot="1">
      <c r="A84" s="130" t="s">
        <v>3</v>
      </c>
      <c r="B84" s="130" t="s">
        <v>3</v>
      </c>
      <c r="C84" s="131">
        <v>0</v>
      </c>
      <c r="D84" s="132"/>
      <c r="E84" s="132"/>
      <c r="F84" s="133">
        <f t="shared" si="1"/>
        <v>0</v>
      </c>
      <c r="G84" s="131">
        <v>0</v>
      </c>
      <c r="H84" s="121"/>
      <c r="I84" s="134"/>
    </row>
    <row r="85" spans="1:9" ht="15.75" thickBot="1">
      <c r="A85" s="130" t="s">
        <v>3</v>
      </c>
      <c r="B85" s="130" t="s">
        <v>3</v>
      </c>
      <c r="C85" s="131">
        <v>0</v>
      </c>
      <c r="D85" s="132"/>
      <c r="E85" s="132"/>
      <c r="F85" s="133">
        <f t="shared" si="1"/>
        <v>0</v>
      </c>
      <c r="G85" s="131">
        <v>0</v>
      </c>
      <c r="H85" s="118"/>
      <c r="I85" s="123"/>
    </row>
    <row r="86" spans="1:9" ht="15.75" thickBot="1">
      <c r="A86" s="130" t="s">
        <v>3</v>
      </c>
      <c r="B86" s="130" t="s">
        <v>3</v>
      </c>
      <c r="C86" s="131">
        <v>0</v>
      </c>
      <c r="D86" s="132"/>
      <c r="E86" s="132"/>
      <c r="F86" s="133">
        <f t="shared" si="1"/>
        <v>0</v>
      </c>
      <c r="G86" s="131">
        <v>0</v>
      </c>
      <c r="H86" s="121"/>
      <c r="I86" s="134"/>
    </row>
    <row r="87" spans="1:9" ht="15.75" thickBot="1">
      <c r="A87" s="130" t="s">
        <v>3</v>
      </c>
      <c r="B87" s="130" t="s">
        <v>3</v>
      </c>
      <c r="C87" s="131">
        <v>0</v>
      </c>
      <c r="D87" s="132"/>
      <c r="E87" s="132"/>
      <c r="F87" s="133">
        <f t="shared" si="1"/>
        <v>0</v>
      </c>
      <c r="G87" s="131">
        <v>0</v>
      </c>
      <c r="H87" s="118"/>
      <c r="I87" s="123"/>
    </row>
    <row r="88" spans="1:9" ht="15.75" thickBot="1">
      <c r="A88" s="130" t="s">
        <v>3</v>
      </c>
      <c r="B88" s="130" t="s">
        <v>3</v>
      </c>
      <c r="C88" s="131">
        <v>0</v>
      </c>
      <c r="D88" s="132"/>
      <c r="E88" s="132"/>
      <c r="F88" s="133">
        <f t="shared" si="1"/>
        <v>0</v>
      </c>
      <c r="G88" s="131">
        <v>0</v>
      </c>
      <c r="H88" s="118"/>
      <c r="I88" s="123"/>
    </row>
    <row r="89" spans="1:9" ht="15.75" thickBot="1">
      <c r="A89" s="130" t="s">
        <v>3</v>
      </c>
      <c r="B89" s="130" t="s">
        <v>3</v>
      </c>
      <c r="C89" s="131">
        <v>0</v>
      </c>
      <c r="D89" s="132"/>
      <c r="E89" s="132"/>
      <c r="F89" s="133">
        <f t="shared" si="1"/>
        <v>0</v>
      </c>
      <c r="G89" s="131">
        <v>0</v>
      </c>
      <c r="H89" s="121"/>
      <c r="I89" s="134"/>
    </row>
    <row r="90" spans="1:9" ht="15.75" thickBot="1">
      <c r="A90" s="130" t="s">
        <v>3</v>
      </c>
      <c r="B90" s="130" t="s">
        <v>3</v>
      </c>
      <c r="C90" s="131">
        <v>0</v>
      </c>
      <c r="D90" s="132"/>
      <c r="E90" s="132"/>
      <c r="F90" s="133">
        <f t="shared" si="1"/>
        <v>0</v>
      </c>
      <c r="G90" s="131">
        <v>0</v>
      </c>
      <c r="H90" s="118"/>
      <c r="I90" s="123"/>
    </row>
    <row r="91" spans="1:9" ht="15.75" thickBot="1">
      <c r="A91" s="130" t="s">
        <v>3</v>
      </c>
      <c r="B91" s="130" t="s">
        <v>3</v>
      </c>
      <c r="C91" s="131">
        <v>0</v>
      </c>
      <c r="D91" s="132"/>
      <c r="E91" s="132"/>
      <c r="F91" s="133">
        <f t="shared" si="1"/>
        <v>0</v>
      </c>
      <c r="G91" s="131">
        <v>0</v>
      </c>
      <c r="H91" s="118"/>
      <c r="I91" s="123"/>
    </row>
    <row r="92" spans="1:9" ht="15.75" thickBot="1">
      <c r="A92" s="130" t="s">
        <v>3</v>
      </c>
      <c r="B92" s="130" t="s">
        <v>3</v>
      </c>
      <c r="C92" s="131">
        <v>0</v>
      </c>
      <c r="D92" s="132"/>
      <c r="E92" s="132"/>
      <c r="F92" s="133">
        <f t="shared" si="0"/>
        <v>0</v>
      </c>
      <c r="G92" s="131">
        <v>0</v>
      </c>
      <c r="H92" s="118"/>
      <c r="I92" s="123"/>
    </row>
    <row r="93" spans="1:9" ht="15.75" thickBot="1">
      <c r="A93" s="130" t="s">
        <v>3</v>
      </c>
      <c r="B93" s="130" t="s">
        <v>3</v>
      </c>
      <c r="C93" s="131">
        <v>0</v>
      </c>
      <c r="D93" s="132"/>
      <c r="E93" s="132"/>
      <c r="F93" s="133">
        <f t="shared" si="0"/>
        <v>0</v>
      </c>
      <c r="G93" s="131">
        <v>0</v>
      </c>
      <c r="H93" s="121"/>
      <c r="I93" s="134"/>
    </row>
    <row r="94" spans="1:9" ht="15.75" thickBot="1">
      <c r="A94" s="130" t="s">
        <v>3</v>
      </c>
      <c r="B94" s="130" t="s">
        <v>3</v>
      </c>
      <c r="C94" s="131">
        <v>0</v>
      </c>
      <c r="D94" s="132"/>
      <c r="E94" s="132"/>
      <c r="F94" s="133">
        <f t="shared" si="0"/>
        <v>0</v>
      </c>
      <c r="G94" s="131">
        <v>0</v>
      </c>
      <c r="H94" s="121"/>
      <c r="I94" s="134"/>
    </row>
    <row r="95" spans="1:9" ht="15.75" thickBot="1">
      <c r="A95" s="130" t="s">
        <v>3</v>
      </c>
      <c r="B95" s="130" t="s">
        <v>3</v>
      </c>
      <c r="C95" s="131">
        <v>0</v>
      </c>
      <c r="D95" s="132"/>
      <c r="E95" s="132"/>
      <c r="F95" s="133">
        <f t="shared" si="0"/>
        <v>0</v>
      </c>
      <c r="G95" s="131">
        <v>0</v>
      </c>
      <c r="H95" s="118"/>
      <c r="I95" s="123"/>
    </row>
    <row r="96" spans="1:9" ht="15.75" thickBot="1">
      <c r="A96" s="130" t="s">
        <v>3</v>
      </c>
      <c r="B96" s="130" t="s">
        <v>3</v>
      </c>
      <c r="C96" s="131">
        <v>0</v>
      </c>
      <c r="D96" s="132"/>
      <c r="E96" s="132"/>
      <c r="F96" s="133">
        <f t="shared" si="0"/>
        <v>0</v>
      </c>
      <c r="G96" s="131">
        <v>0</v>
      </c>
      <c r="H96" s="121"/>
      <c r="I96" s="134"/>
    </row>
    <row r="97" spans="1:9" ht="15.75" thickBot="1">
      <c r="A97" s="130" t="s">
        <v>3</v>
      </c>
      <c r="B97" s="130" t="s">
        <v>3</v>
      </c>
      <c r="C97" s="131">
        <v>0</v>
      </c>
      <c r="D97" s="132"/>
      <c r="E97" s="132"/>
      <c r="F97" s="133">
        <f t="shared" si="0"/>
        <v>0</v>
      </c>
      <c r="G97" s="131">
        <v>0</v>
      </c>
      <c r="H97" s="118"/>
      <c r="I97" s="123"/>
    </row>
    <row r="98" spans="1:9" ht="15.75" thickBot="1">
      <c r="A98" s="130" t="s">
        <v>3</v>
      </c>
      <c r="B98" s="130"/>
      <c r="C98" s="131">
        <v>0</v>
      </c>
      <c r="D98" s="132"/>
      <c r="E98" s="132"/>
      <c r="F98" s="133">
        <f t="shared" si="0"/>
        <v>0</v>
      </c>
      <c r="G98" s="131">
        <v>0</v>
      </c>
      <c r="H98" s="121"/>
      <c r="I98" s="134"/>
    </row>
    <row r="99" spans="1:9" ht="15.75" thickBot="1">
      <c r="A99" s="130"/>
      <c r="B99" s="130" t="s">
        <v>3</v>
      </c>
      <c r="C99" s="131">
        <v>0</v>
      </c>
      <c r="D99" s="132"/>
      <c r="E99" s="132"/>
      <c r="F99" s="133">
        <f t="shared" si="0"/>
        <v>0</v>
      </c>
      <c r="G99" s="131">
        <v>0</v>
      </c>
      <c r="H99" s="118"/>
      <c r="I99" s="123"/>
    </row>
    <row r="100" spans="1:9" ht="15.75" thickBot="1">
      <c r="A100" s="130" t="s">
        <v>3</v>
      </c>
      <c r="B100" s="130" t="s">
        <v>3</v>
      </c>
      <c r="C100" s="131">
        <v>0</v>
      </c>
      <c r="D100" s="132"/>
      <c r="E100" s="132"/>
      <c r="F100" s="133">
        <f t="shared" si="0"/>
        <v>0</v>
      </c>
      <c r="G100" s="131">
        <v>0</v>
      </c>
      <c r="H100" s="121"/>
      <c r="I100" s="134"/>
    </row>
    <row r="101" spans="1:9" ht="15.75" thickBot="1">
      <c r="A101" s="130" t="s">
        <v>3</v>
      </c>
      <c r="B101" s="130" t="s">
        <v>3</v>
      </c>
      <c r="C101" s="131">
        <v>0</v>
      </c>
      <c r="D101" s="132"/>
      <c r="E101" s="132"/>
      <c r="F101" s="133">
        <f t="shared" ref="F101" si="3">C101*D101*E101</f>
        <v>0</v>
      </c>
      <c r="G101" s="131">
        <v>0</v>
      </c>
      <c r="H101" s="118"/>
      <c r="I101" s="123"/>
    </row>
    <row r="102" spans="1:9" ht="15.75" thickBot="1">
      <c r="A102" s="130" t="s">
        <v>3</v>
      </c>
      <c r="B102" s="130" t="s">
        <v>3</v>
      </c>
      <c r="C102" s="131">
        <v>0</v>
      </c>
      <c r="D102" s="132"/>
      <c r="E102" s="132"/>
      <c r="F102" s="133">
        <f t="shared" si="0"/>
        <v>0</v>
      </c>
      <c r="G102" s="131">
        <v>0</v>
      </c>
      <c r="H102" s="118"/>
      <c r="I102" s="123"/>
    </row>
    <row r="103" spans="1:9" ht="15.75" thickBot="1">
      <c r="A103" s="130" t="s">
        <v>3</v>
      </c>
      <c r="B103" s="130" t="s">
        <v>3</v>
      </c>
      <c r="C103" s="131">
        <v>0</v>
      </c>
      <c r="D103" s="132"/>
      <c r="E103" s="132"/>
      <c r="F103" s="133">
        <f t="shared" si="0"/>
        <v>0</v>
      </c>
      <c r="G103" s="131">
        <v>0</v>
      </c>
      <c r="H103" s="121"/>
      <c r="I103" s="134"/>
    </row>
    <row r="104" spans="1:9" ht="15.75" thickBot="1">
      <c r="A104" s="130" t="s">
        <v>3</v>
      </c>
      <c r="B104" s="130" t="s">
        <v>3</v>
      </c>
      <c r="C104" s="131">
        <v>0</v>
      </c>
      <c r="D104" s="132"/>
      <c r="E104" s="132"/>
      <c r="F104" s="133">
        <f t="shared" si="0"/>
        <v>0</v>
      </c>
      <c r="G104" s="131">
        <v>0</v>
      </c>
      <c r="H104" s="118"/>
      <c r="I104" s="123"/>
    </row>
    <row r="105" spans="1:9" ht="15.75" thickBot="1">
      <c r="A105" s="130" t="s">
        <v>3</v>
      </c>
      <c r="B105" s="130" t="s">
        <v>3</v>
      </c>
      <c r="C105" s="131">
        <v>0</v>
      </c>
      <c r="D105" s="132"/>
      <c r="E105" s="132"/>
      <c r="F105" s="133">
        <f t="shared" si="0"/>
        <v>0</v>
      </c>
      <c r="G105" s="131">
        <v>0</v>
      </c>
      <c r="H105" s="118"/>
      <c r="I105" s="123"/>
    </row>
    <row r="106" spans="1:9" ht="15.75" thickBot="1">
      <c r="A106" s="273"/>
      <c r="B106" s="273"/>
      <c r="C106" s="273"/>
      <c r="D106" s="273"/>
      <c r="E106" s="273"/>
      <c r="F106" s="273"/>
      <c r="G106" s="273"/>
      <c r="H106" s="273"/>
      <c r="I106" s="273"/>
    </row>
    <row r="107" spans="1:9" ht="15.75" thickBot="1">
      <c r="A107" s="274" t="s">
        <v>413</v>
      </c>
      <c r="B107" s="274"/>
      <c r="C107" s="274"/>
      <c r="D107" s="274"/>
      <c r="E107" s="274"/>
      <c r="F107" s="275"/>
      <c r="G107" s="276">
        <f>SUM(F8:F105)</f>
        <v>632295.88749999995</v>
      </c>
      <c r="H107" s="277"/>
      <c r="I107" s="278"/>
    </row>
    <row r="108" spans="1:9" ht="15.75" thickBot="1">
      <c r="A108" s="279" t="s">
        <v>414</v>
      </c>
      <c r="B108" s="279"/>
      <c r="C108" s="279"/>
      <c r="D108" s="279"/>
      <c r="E108" s="279"/>
      <c r="F108" s="280"/>
      <c r="G108" s="281">
        <v>0</v>
      </c>
      <c r="H108" s="282"/>
      <c r="I108" s="283"/>
    </row>
    <row r="109" spans="1:9" ht="15.75" thickBot="1">
      <c r="A109" s="279" t="s">
        <v>415</v>
      </c>
      <c r="B109" s="279"/>
      <c r="C109" s="279"/>
      <c r="D109" s="279"/>
      <c r="E109" s="279"/>
      <c r="F109" s="280"/>
      <c r="G109" s="281">
        <v>0</v>
      </c>
      <c r="H109" s="282"/>
      <c r="I109" s="283"/>
    </row>
    <row r="110" spans="1:9" ht="15.75" thickBot="1">
      <c r="A110" s="287" t="s">
        <v>416</v>
      </c>
      <c r="B110" s="287"/>
      <c r="C110" s="287"/>
      <c r="D110" s="287"/>
      <c r="E110" s="287"/>
      <c r="F110" s="288"/>
      <c r="G110" s="289">
        <f>SUM(G108:I109,G107)</f>
        <v>632295.88749999995</v>
      </c>
      <c r="H110" s="290"/>
      <c r="I110" s="291"/>
    </row>
    <row r="111" spans="1:9">
      <c r="A111" s="7"/>
      <c r="B111" s="7"/>
      <c r="C111" s="7"/>
      <c r="D111" s="7"/>
      <c r="E111" s="7"/>
      <c r="F111" s="7"/>
      <c r="G111" s="7"/>
      <c r="H111" s="7"/>
      <c r="I111" s="7"/>
    </row>
    <row r="112" spans="1:9" ht="32.25" customHeight="1">
      <c r="A112" s="270" t="s">
        <v>530</v>
      </c>
      <c r="B112" s="270"/>
      <c r="C112" s="270"/>
      <c r="D112" s="270"/>
      <c r="E112" s="270"/>
      <c r="F112" s="270"/>
      <c r="G112" s="270"/>
      <c r="H112" s="270"/>
      <c r="I112" s="270"/>
    </row>
  </sheetData>
  <sheetProtection algorithmName="SHA-512" hashValue="wQZvp0vfbn9RqLQodXxeBmDv9ilmkxOtuOq9+3c2oVcnwYXmltFVdBBoLEcrjrjmfdfqs+v9R38m9zP178Dvbw==" saltValue="Z/9NAHV8s6ZUJXsbDcjYpQ==" spinCount="100000" sheet="1" objects="1" scenarios="1"/>
  <mergeCells count="19">
    <mergeCell ref="G6:G7"/>
    <mergeCell ref="A110:F110"/>
    <mergeCell ref="G110:I110"/>
    <mergeCell ref="A112:I112"/>
    <mergeCell ref="A1:I2"/>
    <mergeCell ref="A106:I106"/>
    <mergeCell ref="A107:F107"/>
    <mergeCell ref="G107:I107"/>
    <mergeCell ref="A108:F108"/>
    <mergeCell ref="G108:I108"/>
    <mergeCell ref="A109:F109"/>
    <mergeCell ref="G109:I109"/>
    <mergeCell ref="A4:I4"/>
    <mergeCell ref="A5:I5"/>
    <mergeCell ref="A6:A7"/>
    <mergeCell ref="B6:B7"/>
    <mergeCell ref="C6:C7"/>
    <mergeCell ref="D6:D7"/>
    <mergeCell ref="E6:E7"/>
  </mergeCells>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7</xdr:col>
                    <xdr:colOff>219075</xdr:colOff>
                    <xdr:row>6</xdr:row>
                    <xdr:rowOff>238125</xdr:rowOff>
                  </from>
                  <to>
                    <xdr:col>7</xdr:col>
                    <xdr:colOff>542925</xdr:colOff>
                    <xdr:row>7</xdr:row>
                    <xdr:rowOff>180975</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7</xdr:col>
                    <xdr:colOff>219075</xdr:colOff>
                    <xdr:row>91</xdr:row>
                    <xdr:rowOff>228600</xdr:rowOff>
                  </from>
                  <to>
                    <xdr:col>7</xdr:col>
                    <xdr:colOff>542925</xdr:colOff>
                    <xdr:row>93</xdr:row>
                    <xdr:rowOff>28575</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7</xdr:col>
                    <xdr:colOff>219075</xdr:colOff>
                    <xdr:row>92</xdr:row>
                    <xdr:rowOff>238125</xdr:rowOff>
                  </from>
                  <to>
                    <xdr:col>7</xdr:col>
                    <xdr:colOff>561975</xdr:colOff>
                    <xdr:row>94</xdr:row>
                    <xdr:rowOff>28575</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7</xdr:col>
                    <xdr:colOff>219075</xdr:colOff>
                    <xdr:row>94</xdr:row>
                    <xdr:rowOff>0</xdr:rowOff>
                  </from>
                  <to>
                    <xdr:col>7</xdr:col>
                    <xdr:colOff>542925</xdr:colOff>
                    <xdr:row>95</xdr:row>
                    <xdr:rowOff>28575</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7</xdr:col>
                    <xdr:colOff>219075</xdr:colOff>
                    <xdr:row>95</xdr:row>
                    <xdr:rowOff>28575</xdr:rowOff>
                  </from>
                  <to>
                    <xdr:col>7</xdr:col>
                    <xdr:colOff>542925</xdr:colOff>
                    <xdr:row>96</xdr:row>
                    <xdr:rowOff>38100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7</xdr:col>
                    <xdr:colOff>219075</xdr:colOff>
                    <xdr:row>96</xdr:row>
                    <xdr:rowOff>0</xdr:rowOff>
                  </from>
                  <to>
                    <xdr:col>7</xdr:col>
                    <xdr:colOff>542925</xdr:colOff>
                    <xdr:row>97</xdr:row>
                    <xdr:rowOff>28575</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7</xdr:col>
                    <xdr:colOff>200025</xdr:colOff>
                    <xdr:row>97</xdr:row>
                    <xdr:rowOff>0</xdr:rowOff>
                  </from>
                  <to>
                    <xdr:col>7</xdr:col>
                    <xdr:colOff>533400</xdr:colOff>
                    <xdr:row>98</xdr:row>
                    <xdr:rowOff>28575</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7</xdr:col>
                    <xdr:colOff>219075</xdr:colOff>
                    <xdr:row>98</xdr:row>
                    <xdr:rowOff>9525</xdr:rowOff>
                  </from>
                  <to>
                    <xdr:col>7</xdr:col>
                    <xdr:colOff>542925</xdr:colOff>
                    <xdr:row>99</xdr:row>
                    <xdr:rowOff>28575</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7</xdr:col>
                    <xdr:colOff>219075</xdr:colOff>
                    <xdr:row>98</xdr:row>
                    <xdr:rowOff>257175</xdr:rowOff>
                  </from>
                  <to>
                    <xdr:col>7</xdr:col>
                    <xdr:colOff>542925</xdr:colOff>
                    <xdr:row>100</xdr:row>
                    <xdr:rowOff>9525</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7</xdr:col>
                    <xdr:colOff>219075</xdr:colOff>
                    <xdr:row>101</xdr:row>
                    <xdr:rowOff>0</xdr:rowOff>
                  </from>
                  <to>
                    <xdr:col>7</xdr:col>
                    <xdr:colOff>561975</xdr:colOff>
                    <xdr:row>102</xdr:row>
                    <xdr:rowOff>28575</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7</xdr:col>
                    <xdr:colOff>219075</xdr:colOff>
                    <xdr:row>102</xdr:row>
                    <xdr:rowOff>28575</xdr:rowOff>
                  </from>
                  <to>
                    <xdr:col>7</xdr:col>
                    <xdr:colOff>542925</xdr:colOff>
                    <xdr:row>103</xdr:row>
                    <xdr:rowOff>47625</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7</xdr:col>
                    <xdr:colOff>219075</xdr:colOff>
                    <xdr:row>103</xdr:row>
                    <xdr:rowOff>28575</xdr:rowOff>
                  </from>
                  <to>
                    <xdr:col>7</xdr:col>
                    <xdr:colOff>542925</xdr:colOff>
                    <xdr:row>104</xdr:row>
                    <xdr:rowOff>47625</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7</xdr:col>
                    <xdr:colOff>219075</xdr:colOff>
                    <xdr:row>104</xdr:row>
                    <xdr:rowOff>28575</xdr:rowOff>
                  </from>
                  <to>
                    <xdr:col>7</xdr:col>
                    <xdr:colOff>542925</xdr:colOff>
                    <xdr:row>105</xdr:row>
                    <xdr:rowOff>47625</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8</xdr:col>
                    <xdr:colOff>219075</xdr:colOff>
                    <xdr:row>6</xdr:row>
                    <xdr:rowOff>257175</xdr:rowOff>
                  </from>
                  <to>
                    <xdr:col>8</xdr:col>
                    <xdr:colOff>542925</xdr:colOff>
                    <xdr:row>7</xdr:row>
                    <xdr:rowOff>190500</xdr:rowOff>
                  </to>
                </anchor>
              </controlPr>
            </control>
          </mc:Choice>
        </mc:AlternateContent>
        <mc:AlternateContent xmlns:mc="http://schemas.openxmlformats.org/markup-compatibility/2006">
          <mc:Choice Requires="x14">
            <control shapeId="67599" r:id="rId18" name="Check Box 15">
              <controlPr defaultSize="0" autoFill="0" autoLine="0" autoPict="0">
                <anchor moveWithCells="1">
                  <from>
                    <xdr:col>8</xdr:col>
                    <xdr:colOff>219075</xdr:colOff>
                    <xdr:row>91</xdr:row>
                    <xdr:rowOff>228600</xdr:rowOff>
                  </from>
                  <to>
                    <xdr:col>8</xdr:col>
                    <xdr:colOff>542925</xdr:colOff>
                    <xdr:row>93</xdr:row>
                    <xdr:rowOff>9525</xdr:rowOff>
                  </to>
                </anchor>
              </controlPr>
            </control>
          </mc:Choice>
        </mc:AlternateContent>
        <mc:AlternateContent xmlns:mc="http://schemas.openxmlformats.org/markup-compatibility/2006">
          <mc:Choice Requires="x14">
            <control shapeId="67600" r:id="rId19" name="Check Box 16">
              <controlPr defaultSize="0" autoFill="0" autoLine="0" autoPict="0">
                <anchor moveWithCells="1">
                  <from>
                    <xdr:col>8</xdr:col>
                    <xdr:colOff>219075</xdr:colOff>
                    <xdr:row>91</xdr:row>
                    <xdr:rowOff>228600</xdr:rowOff>
                  </from>
                  <to>
                    <xdr:col>8</xdr:col>
                    <xdr:colOff>542925</xdr:colOff>
                    <xdr:row>93</xdr:row>
                    <xdr:rowOff>9525</xdr:rowOff>
                  </to>
                </anchor>
              </controlPr>
            </control>
          </mc:Choice>
        </mc:AlternateContent>
        <mc:AlternateContent xmlns:mc="http://schemas.openxmlformats.org/markup-compatibility/2006">
          <mc:Choice Requires="x14">
            <control shapeId="67601" r:id="rId20" name="Check Box 17">
              <controlPr defaultSize="0" autoFill="0" autoLine="0" autoPict="0">
                <anchor moveWithCells="1">
                  <from>
                    <xdr:col>8</xdr:col>
                    <xdr:colOff>219075</xdr:colOff>
                    <xdr:row>92</xdr:row>
                    <xdr:rowOff>238125</xdr:rowOff>
                  </from>
                  <to>
                    <xdr:col>8</xdr:col>
                    <xdr:colOff>561975</xdr:colOff>
                    <xdr:row>94</xdr:row>
                    <xdr:rowOff>28575</xdr:rowOff>
                  </to>
                </anchor>
              </controlPr>
            </control>
          </mc:Choice>
        </mc:AlternateContent>
        <mc:AlternateContent xmlns:mc="http://schemas.openxmlformats.org/markup-compatibility/2006">
          <mc:Choice Requires="x14">
            <control shapeId="67602" r:id="rId21" name="Check Box 18">
              <controlPr defaultSize="0" autoFill="0" autoLine="0" autoPict="0">
                <anchor moveWithCells="1">
                  <from>
                    <xdr:col>8</xdr:col>
                    <xdr:colOff>219075</xdr:colOff>
                    <xdr:row>92</xdr:row>
                    <xdr:rowOff>238125</xdr:rowOff>
                  </from>
                  <to>
                    <xdr:col>8</xdr:col>
                    <xdr:colOff>561975</xdr:colOff>
                    <xdr:row>94</xdr:row>
                    <xdr:rowOff>28575</xdr:rowOff>
                  </to>
                </anchor>
              </controlPr>
            </control>
          </mc:Choice>
        </mc:AlternateContent>
        <mc:AlternateContent xmlns:mc="http://schemas.openxmlformats.org/markup-compatibility/2006">
          <mc:Choice Requires="x14">
            <control shapeId="67603" r:id="rId22" name="Check Box 19">
              <controlPr defaultSize="0" autoFill="0" autoLine="0" autoPict="0">
                <anchor moveWithCells="1">
                  <from>
                    <xdr:col>8</xdr:col>
                    <xdr:colOff>219075</xdr:colOff>
                    <xdr:row>94</xdr:row>
                    <xdr:rowOff>0</xdr:rowOff>
                  </from>
                  <to>
                    <xdr:col>8</xdr:col>
                    <xdr:colOff>542925</xdr:colOff>
                    <xdr:row>95</xdr:row>
                    <xdr:rowOff>28575</xdr:rowOff>
                  </to>
                </anchor>
              </controlPr>
            </control>
          </mc:Choice>
        </mc:AlternateContent>
        <mc:AlternateContent xmlns:mc="http://schemas.openxmlformats.org/markup-compatibility/2006">
          <mc:Choice Requires="x14">
            <control shapeId="67604" r:id="rId23" name="Check Box 20">
              <controlPr defaultSize="0" autoFill="0" autoLine="0" autoPict="0">
                <anchor moveWithCells="1">
                  <from>
                    <xdr:col>8</xdr:col>
                    <xdr:colOff>219075</xdr:colOff>
                    <xdr:row>95</xdr:row>
                    <xdr:rowOff>28575</xdr:rowOff>
                  </from>
                  <to>
                    <xdr:col>8</xdr:col>
                    <xdr:colOff>542925</xdr:colOff>
                    <xdr:row>96</xdr:row>
                    <xdr:rowOff>38100</xdr:rowOff>
                  </to>
                </anchor>
              </controlPr>
            </control>
          </mc:Choice>
        </mc:AlternateContent>
        <mc:AlternateContent xmlns:mc="http://schemas.openxmlformats.org/markup-compatibility/2006">
          <mc:Choice Requires="x14">
            <control shapeId="67605" r:id="rId24" name="Check Box 21">
              <controlPr defaultSize="0" autoFill="0" autoLine="0" autoPict="0">
                <anchor moveWithCells="1">
                  <from>
                    <xdr:col>8</xdr:col>
                    <xdr:colOff>219075</xdr:colOff>
                    <xdr:row>96</xdr:row>
                    <xdr:rowOff>0</xdr:rowOff>
                  </from>
                  <to>
                    <xdr:col>8</xdr:col>
                    <xdr:colOff>542925</xdr:colOff>
                    <xdr:row>97</xdr:row>
                    <xdr:rowOff>28575</xdr:rowOff>
                  </to>
                </anchor>
              </controlPr>
            </control>
          </mc:Choice>
        </mc:AlternateContent>
        <mc:AlternateContent xmlns:mc="http://schemas.openxmlformats.org/markup-compatibility/2006">
          <mc:Choice Requires="x14">
            <control shapeId="67606" r:id="rId25" name="Check Box 22">
              <controlPr defaultSize="0" autoFill="0" autoLine="0" autoPict="0">
                <anchor moveWithCells="1">
                  <from>
                    <xdr:col>8</xdr:col>
                    <xdr:colOff>200025</xdr:colOff>
                    <xdr:row>97</xdr:row>
                    <xdr:rowOff>0</xdr:rowOff>
                  </from>
                  <to>
                    <xdr:col>8</xdr:col>
                    <xdr:colOff>533400</xdr:colOff>
                    <xdr:row>98</xdr:row>
                    <xdr:rowOff>28575</xdr:rowOff>
                  </to>
                </anchor>
              </controlPr>
            </control>
          </mc:Choice>
        </mc:AlternateContent>
        <mc:AlternateContent xmlns:mc="http://schemas.openxmlformats.org/markup-compatibility/2006">
          <mc:Choice Requires="x14">
            <control shapeId="67607" r:id="rId26" name="Check Box 23">
              <controlPr defaultSize="0" autoFill="0" autoLine="0" autoPict="0">
                <anchor moveWithCells="1">
                  <from>
                    <xdr:col>8</xdr:col>
                    <xdr:colOff>219075</xdr:colOff>
                    <xdr:row>98</xdr:row>
                    <xdr:rowOff>9525</xdr:rowOff>
                  </from>
                  <to>
                    <xdr:col>8</xdr:col>
                    <xdr:colOff>542925</xdr:colOff>
                    <xdr:row>99</xdr:row>
                    <xdr:rowOff>28575</xdr:rowOff>
                  </to>
                </anchor>
              </controlPr>
            </control>
          </mc:Choice>
        </mc:AlternateContent>
        <mc:AlternateContent xmlns:mc="http://schemas.openxmlformats.org/markup-compatibility/2006">
          <mc:Choice Requires="x14">
            <control shapeId="67608" r:id="rId27" name="Check Box 24">
              <controlPr defaultSize="0" autoFill="0" autoLine="0" autoPict="0">
                <anchor moveWithCells="1">
                  <from>
                    <xdr:col>8</xdr:col>
                    <xdr:colOff>219075</xdr:colOff>
                    <xdr:row>98</xdr:row>
                    <xdr:rowOff>257175</xdr:rowOff>
                  </from>
                  <to>
                    <xdr:col>8</xdr:col>
                    <xdr:colOff>542925</xdr:colOff>
                    <xdr:row>100</xdr:row>
                    <xdr:rowOff>28575</xdr:rowOff>
                  </to>
                </anchor>
              </controlPr>
            </control>
          </mc:Choice>
        </mc:AlternateContent>
        <mc:AlternateContent xmlns:mc="http://schemas.openxmlformats.org/markup-compatibility/2006">
          <mc:Choice Requires="x14">
            <control shapeId="67609" r:id="rId28" name="Check Box 25">
              <controlPr defaultSize="0" autoFill="0" autoLine="0" autoPict="0">
                <anchor moveWithCells="1">
                  <from>
                    <xdr:col>8</xdr:col>
                    <xdr:colOff>219075</xdr:colOff>
                    <xdr:row>101</xdr:row>
                    <xdr:rowOff>0</xdr:rowOff>
                  </from>
                  <to>
                    <xdr:col>8</xdr:col>
                    <xdr:colOff>561975</xdr:colOff>
                    <xdr:row>102</xdr:row>
                    <xdr:rowOff>28575</xdr:rowOff>
                  </to>
                </anchor>
              </controlPr>
            </control>
          </mc:Choice>
        </mc:AlternateContent>
        <mc:AlternateContent xmlns:mc="http://schemas.openxmlformats.org/markup-compatibility/2006">
          <mc:Choice Requires="x14">
            <control shapeId="67610" r:id="rId29" name="Check Box 26">
              <controlPr defaultSize="0" autoFill="0" autoLine="0" autoPict="0">
                <anchor moveWithCells="1">
                  <from>
                    <xdr:col>8</xdr:col>
                    <xdr:colOff>219075</xdr:colOff>
                    <xdr:row>102</xdr:row>
                    <xdr:rowOff>28575</xdr:rowOff>
                  </from>
                  <to>
                    <xdr:col>8</xdr:col>
                    <xdr:colOff>542925</xdr:colOff>
                    <xdr:row>103</xdr:row>
                    <xdr:rowOff>47625</xdr:rowOff>
                  </to>
                </anchor>
              </controlPr>
            </control>
          </mc:Choice>
        </mc:AlternateContent>
        <mc:AlternateContent xmlns:mc="http://schemas.openxmlformats.org/markup-compatibility/2006">
          <mc:Choice Requires="x14">
            <control shapeId="67611" r:id="rId30" name="Check Box 27">
              <controlPr defaultSize="0" autoFill="0" autoLine="0" autoPict="0">
                <anchor moveWithCells="1">
                  <from>
                    <xdr:col>8</xdr:col>
                    <xdr:colOff>219075</xdr:colOff>
                    <xdr:row>103</xdr:row>
                    <xdr:rowOff>28575</xdr:rowOff>
                  </from>
                  <to>
                    <xdr:col>8</xdr:col>
                    <xdr:colOff>542925</xdr:colOff>
                    <xdr:row>104</xdr:row>
                    <xdr:rowOff>47625</xdr:rowOff>
                  </to>
                </anchor>
              </controlPr>
            </control>
          </mc:Choice>
        </mc:AlternateContent>
        <mc:AlternateContent xmlns:mc="http://schemas.openxmlformats.org/markup-compatibility/2006">
          <mc:Choice Requires="x14">
            <control shapeId="67612" r:id="rId31" name="Check Box 28">
              <controlPr defaultSize="0" autoFill="0" autoLine="0" autoPict="0">
                <anchor moveWithCells="1">
                  <from>
                    <xdr:col>8</xdr:col>
                    <xdr:colOff>219075</xdr:colOff>
                    <xdr:row>104</xdr:row>
                    <xdr:rowOff>28575</xdr:rowOff>
                  </from>
                  <to>
                    <xdr:col>8</xdr:col>
                    <xdr:colOff>542925</xdr:colOff>
                    <xdr:row>105</xdr:row>
                    <xdr:rowOff>47625</xdr:rowOff>
                  </to>
                </anchor>
              </controlPr>
            </control>
          </mc:Choice>
        </mc:AlternateContent>
        <mc:AlternateContent xmlns:mc="http://schemas.openxmlformats.org/markup-compatibility/2006">
          <mc:Choice Requires="x14">
            <control shapeId="67613" r:id="rId32" name="Check Box 29">
              <controlPr defaultSize="0" autoFill="0" autoLine="0" autoPict="0">
                <anchor moveWithCells="1">
                  <from>
                    <xdr:col>7</xdr:col>
                    <xdr:colOff>219075</xdr:colOff>
                    <xdr:row>7</xdr:row>
                    <xdr:rowOff>228600</xdr:rowOff>
                  </from>
                  <to>
                    <xdr:col>7</xdr:col>
                    <xdr:colOff>542925</xdr:colOff>
                    <xdr:row>9</xdr:row>
                    <xdr:rowOff>28575</xdr:rowOff>
                  </to>
                </anchor>
              </controlPr>
            </control>
          </mc:Choice>
        </mc:AlternateContent>
        <mc:AlternateContent xmlns:mc="http://schemas.openxmlformats.org/markup-compatibility/2006">
          <mc:Choice Requires="x14">
            <control shapeId="67614" r:id="rId33" name="Check Box 30">
              <controlPr defaultSize="0" autoFill="0" autoLine="0" autoPict="0">
                <anchor moveWithCells="1">
                  <from>
                    <xdr:col>7</xdr:col>
                    <xdr:colOff>219075</xdr:colOff>
                    <xdr:row>8</xdr:row>
                    <xdr:rowOff>238125</xdr:rowOff>
                  </from>
                  <to>
                    <xdr:col>7</xdr:col>
                    <xdr:colOff>561975</xdr:colOff>
                    <xdr:row>10</xdr:row>
                    <xdr:rowOff>28575</xdr:rowOff>
                  </to>
                </anchor>
              </controlPr>
            </control>
          </mc:Choice>
        </mc:AlternateContent>
        <mc:AlternateContent xmlns:mc="http://schemas.openxmlformats.org/markup-compatibility/2006">
          <mc:Choice Requires="x14">
            <control shapeId="67615" r:id="rId34" name="Check Box 31">
              <controlPr defaultSize="0" autoFill="0" autoLine="0" autoPict="0">
                <anchor moveWithCells="1">
                  <from>
                    <xdr:col>7</xdr:col>
                    <xdr:colOff>219075</xdr:colOff>
                    <xdr:row>10</xdr:row>
                    <xdr:rowOff>0</xdr:rowOff>
                  </from>
                  <to>
                    <xdr:col>7</xdr:col>
                    <xdr:colOff>542925</xdr:colOff>
                    <xdr:row>11</xdr:row>
                    <xdr:rowOff>28575</xdr:rowOff>
                  </to>
                </anchor>
              </controlPr>
            </control>
          </mc:Choice>
        </mc:AlternateContent>
        <mc:AlternateContent xmlns:mc="http://schemas.openxmlformats.org/markup-compatibility/2006">
          <mc:Choice Requires="x14">
            <control shapeId="67616" r:id="rId35" name="Check Box 32">
              <controlPr defaultSize="0" autoFill="0" autoLine="0" autoPict="0">
                <anchor moveWithCells="1">
                  <from>
                    <xdr:col>7</xdr:col>
                    <xdr:colOff>219075</xdr:colOff>
                    <xdr:row>11</xdr:row>
                    <xdr:rowOff>28575</xdr:rowOff>
                  </from>
                  <to>
                    <xdr:col>7</xdr:col>
                    <xdr:colOff>542925</xdr:colOff>
                    <xdr:row>12</xdr:row>
                    <xdr:rowOff>38100</xdr:rowOff>
                  </to>
                </anchor>
              </controlPr>
            </control>
          </mc:Choice>
        </mc:AlternateContent>
        <mc:AlternateContent xmlns:mc="http://schemas.openxmlformats.org/markup-compatibility/2006">
          <mc:Choice Requires="x14">
            <control shapeId="67617" r:id="rId36" name="Check Box 33">
              <controlPr defaultSize="0" autoFill="0" autoLine="0" autoPict="0">
                <anchor moveWithCells="1">
                  <from>
                    <xdr:col>7</xdr:col>
                    <xdr:colOff>219075</xdr:colOff>
                    <xdr:row>12</xdr:row>
                    <xdr:rowOff>0</xdr:rowOff>
                  </from>
                  <to>
                    <xdr:col>7</xdr:col>
                    <xdr:colOff>542925</xdr:colOff>
                    <xdr:row>13</xdr:row>
                    <xdr:rowOff>28575</xdr:rowOff>
                  </to>
                </anchor>
              </controlPr>
            </control>
          </mc:Choice>
        </mc:AlternateContent>
        <mc:AlternateContent xmlns:mc="http://schemas.openxmlformats.org/markup-compatibility/2006">
          <mc:Choice Requires="x14">
            <control shapeId="67618" r:id="rId37" name="Check Box 34">
              <controlPr defaultSize="0" autoFill="0" autoLine="0" autoPict="0">
                <anchor moveWithCells="1">
                  <from>
                    <xdr:col>7</xdr:col>
                    <xdr:colOff>200025</xdr:colOff>
                    <xdr:row>13</xdr:row>
                    <xdr:rowOff>0</xdr:rowOff>
                  </from>
                  <to>
                    <xdr:col>7</xdr:col>
                    <xdr:colOff>533400</xdr:colOff>
                    <xdr:row>14</xdr:row>
                    <xdr:rowOff>28575</xdr:rowOff>
                  </to>
                </anchor>
              </controlPr>
            </control>
          </mc:Choice>
        </mc:AlternateContent>
        <mc:AlternateContent xmlns:mc="http://schemas.openxmlformats.org/markup-compatibility/2006">
          <mc:Choice Requires="x14">
            <control shapeId="67619" r:id="rId38" name="Check Box 35">
              <controlPr defaultSize="0" autoFill="0" autoLine="0" autoPict="0">
                <anchor moveWithCells="1">
                  <from>
                    <xdr:col>7</xdr:col>
                    <xdr:colOff>219075</xdr:colOff>
                    <xdr:row>14</xdr:row>
                    <xdr:rowOff>9525</xdr:rowOff>
                  </from>
                  <to>
                    <xdr:col>7</xdr:col>
                    <xdr:colOff>542925</xdr:colOff>
                    <xdr:row>15</xdr:row>
                    <xdr:rowOff>28575</xdr:rowOff>
                  </to>
                </anchor>
              </controlPr>
            </control>
          </mc:Choice>
        </mc:AlternateContent>
        <mc:AlternateContent xmlns:mc="http://schemas.openxmlformats.org/markup-compatibility/2006">
          <mc:Choice Requires="x14">
            <control shapeId="67620" r:id="rId39" name="Check Box 36">
              <controlPr defaultSize="0" autoFill="0" autoLine="0" autoPict="0">
                <anchor moveWithCells="1">
                  <from>
                    <xdr:col>7</xdr:col>
                    <xdr:colOff>219075</xdr:colOff>
                    <xdr:row>14</xdr:row>
                    <xdr:rowOff>257175</xdr:rowOff>
                  </from>
                  <to>
                    <xdr:col>7</xdr:col>
                    <xdr:colOff>542925</xdr:colOff>
                    <xdr:row>16</xdr:row>
                    <xdr:rowOff>9525</xdr:rowOff>
                  </to>
                </anchor>
              </controlPr>
            </control>
          </mc:Choice>
        </mc:AlternateContent>
        <mc:AlternateContent xmlns:mc="http://schemas.openxmlformats.org/markup-compatibility/2006">
          <mc:Choice Requires="x14">
            <control shapeId="67621" r:id="rId40" name="Check Box 37">
              <controlPr defaultSize="0" autoFill="0" autoLine="0" autoPict="0">
                <anchor moveWithCells="1">
                  <from>
                    <xdr:col>7</xdr:col>
                    <xdr:colOff>219075</xdr:colOff>
                    <xdr:row>16</xdr:row>
                    <xdr:rowOff>0</xdr:rowOff>
                  </from>
                  <to>
                    <xdr:col>7</xdr:col>
                    <xdr:colOff>561975</xdr:colOff>
                    <xdr:row>17</xdr:row>
                    <xdr:rowOff>28575</xdr:rowOff>
                  </to>
                </anchor>
              </controlPr>
            </control>
          </mc:Choice>
        </mc:AlternateContent>
        <mc:AlternateContent xmlns:mc="http://schemas.openxmlformats.org/markup-compatibility/2006">
          <mc:Choice Requires="x14">
            <control shapeId="67622" r:id="rId41" name="Check Box 38">
              <controlPr defaultSize="0" autoFill="0" autoLine="0" autoPict="0">
                <anchor moveWithCells="1">
                  <from>
                    <xdr:col>7</xdr:col>
                    <xdr:colOff>200025</xdr:colOff>
                    <xdr:row>17</xdr:row>
                    <xdr:rowOff>28575</xdr:rowOff>
                  </from>
                  <to>
                    <xdr:col>7</xdr:col>
                    <xdr:colOff>533400</xdr:colOff>
                    <xdr:row>18</xdr:row>
                    <xdr:rowOff>38100</xdr:rowOff>
                  </to>
                </anchor>
              </controlPr>
            </control>
          </mc:Choice>
        </mc:AlternateContent>
        <mc:AlternateContent xmlns:mc="http://schemas.openxmlformats.org/markup-compatibility/2006">
          <mc:Choice Requires="x14">
            <control shapeId="67623" r:id="rId42" name="Check Box 39">
              <controlPr defaultSize="0" autoFill="0" autoLine="0" autoPict="0">
                <anchor moveWithCells="1">
                  <from>
                    <xdr:col>7</xdr:col>
                    <xdr:colOff>200025</xdr:colOff>
                    <xdr:row>18</xdr:row>
                    <xdr:rowOff>0</xdr:rowOff>
                  </from>
                  <to>
                    <xdr:col>7</xdr:col>
                    <xdr:colOff>533400</xdr:colOff>
                    <xdr:row>19</xdr:row>
                    <xdr:rowOff>28575</xdr:rowOff>
                  </to>
                </anchor>
              </controlPr>
            </control>
          </mc:Choice>
        </mc:AlternateContent>
        <mc:AlternateContent xmlns:mc="http://schemas.openxmlformats.org/markup-compatibility/2006">
          <mc:Choice Requires="x14">
            <control shapeId="67624" r:id="rId43" name="Check Box 40">
              <controlPr defaultSize="0" autoFill="0" autoLine="0" autoPict="0">
                <anchor moveWithCells="1">
                  <from>
                    <xdr:col>7</xdr:col>
                    <xdr:colOff>219075</xdr:colOff>
                    <xdr:row>19</xdr:row>
                    <xdr:rowOff>28575</xdr:rowOff>
                  </from>
                  <to>
                    <xdr:col>7</xdr:col>
                    <xdr:colOff>542925</xdr:colOff>
                    <xdr:row>20</xdr:row>
                    <xdr:rowOff>38100</xdr:rowOff>
                  </to>
                </anchor>
              </controlPr>
            </control>
          </mc:Choice>
        </mc:AlternateContent>
        <mc:AlternateContent xmlns:mc="http://schemas.openxmlformats.org/markup-compatibility/2006">
          <mc:Choice Requires="x14">
            <control shapeId="67625" r:id="rId44" name="Check Box 41">
              <controlPr defaultSize="0" autoFill="0" autoLine="0" autoPict="0">
                <anchor moveWithCells="1">
                  <from>
                    <xdr:col>7</xdr:col>
                    <xdr:colOff>219075</xdr:colOff>
                    <xdr:row>20</xdr:row>
                    <xdr:rowOff>28575</xdr:rowOff>
                  </from>
                  <to>
                    <xdr:col>7</xdr:col>
                    <xdr:colOff>542925</xdr:colOff>
                    <xdr:row>21</xdr:row>
                    <xdr:rowOff>38100</xdr:rowOff>
                  </to>
                </anchor>
              </controlPr>
            </control>
          </mc:Choice>
        </mc:AlternateContent>
        <mc:AlternateContent xmlns:mc="http://schemas.openxmlformats.org/markup-compatibility/2006">
          <mc:Choice Requires="x14">
            <control shapeId="67626" r:id="rId45" name="Check Box 42">
              <controlPr defaultSize="0" autoFill="0" autoLine="0" autoPict="0">
                <anchor moveWithCells="1">
                  <from>
                    <xdr:col>7</xdr:col>
                    <xdr:colOff>200025</xdr:colOff>
                    <xdr:row>21</xdr:row>
                    <xdr:rowOff>28575</xdr:rowOff>
                  </from>
                  <to>
                    <xdr:col>7</xdr:col>
                    <xdr:colOff>533400</xdr:colOff>
                    <xdr:row>22</xdr:row>
                    <xdr:rowOff>38100</xdr:rowOff>
                  </to>
                </anchor>
              </controlPr>
            </control>
          </mc:Choice>
        </mc:AlternateContent>
        <mc:AlternateContent xmlns:mc="http://schemas.openxmlformats.org/markup-compatibility/2006">
          <mc:Choice Requires="x14">
            <control shapeId="67627" r:id="rId46" name="Check Box 43">
              <controlPr defaultSize="0" autoFill="0" autoLine="0" autoPict="0">
                <anchor moveWithCells="1">
                  <from>
                    <xdr:col>7</xdr:col>
                    <xdr:colOff>200025</xdr:colOff>
                    <xdr:row>22</xdr:row>
                    <xdr:rowOff>0</xdr:rowOff>
                  </from>
                  <to>
                    <xdr:col>7</xdr:col>
                    <xdr:colOff>533400</xdr:colOff>
                    <xdr:row>23</xdr:row>
                    <xdr:rowOff>28575</xdr:rowOff>
                  </to>
                </anchor>
              </controlPr>
            </control>
          </mc:Choice>
        </mc:AlternateContent>
        <mc:AlternateContent xmlns:mc="http://schemas.openxmlformats.org/markup-compatibility/2006">
          <mc:Choice Requires="x14">
            <control shapeId="67628" r:id="rId47" name="Check Box 44">
              <controlPr defaultSize="0" autoFill="0" autoLine="0" autoPict="0">
                <anchor moveWithCells="1">
                  <from>
                    <xdr:col>7</xdr:col>
                    <xdr:colOff>219075</xdr:colOff>
                    <xdr:row>23</xdr:row>
                    <xdr:rowOff>28575</xdr:rowOff>
                  </from>
                  <to>
                    <xdr:col>7</xdr:col>
                    <xdr:colOff>542925</xdr:colOff>
                    <xdr:row>24</xdr:row>
                    <xdr:rowOff>38100</xdr:rowOff>
                  </to>
                </anchor>
              </controlPr>
            </control>
          </mc:Choice>
        </mc:AlternateContent>
        <mc:AlternateContent xmlns:mc="http://schemas.openxmlformats.org/markup-compatibility/2006">
          <mc:Choice Requires="x14">
            <control shapeId="67629" r:id="rId48" name="Check Box 45">
              <controlPr defaultSize="0" autoFill="0" autoLine="0" autoPict="0">
                <anchor moveWithCells="1">
                  <from>
                    <xdr:col>7</xdr:col>
                    <xdr:colOff>219075</xdr:colOff>
                    <xdr:row>24</xdr:row>
                    <xdr:rowOff>28575</xdr:rowOff>
                  </from>
                  <to>
                    <xdr:col>7</xdr:col>
                    <xdr:colOff>542925</xdr:colOff>
                    <xdr:row>25</xdr:row>
                    <xdr:rowOff>38100</xdr:rowOff>
                  </to>
                </anchor>
              </controlPr>
            </control>
          </mc:Choice>
        </mc:AlternateContent>
        <mc:AlternateContent xmlns:mc="http://schemas.openxmlformats.org/markup-compatibility/2006">
          <mc:Choice Requires="x14">
            <control shapeId="67630" r:id="rId49" name="Check Box 46">
              <controlPr defaultSize="0" autoFill="0" autoLine="0" autoPict="0">
                <anchor moveWithCells="1">
                  <from>
                    <xdr:col>7</xdr:col>
                    <xdr:colOff>219075</xdr:colOff>
                    <xdr:row>25</xdr:row>
                    <xdr:rowOff>28575</xdr:rowOff>
                  </from>
                  <to>
                    <xdr:col>7</xdr:col>
                    <xdr:colOff>542925</xdr:colOff>
                    <xdr:row>26</xdr:row>
                    <xdr:rowOff>38100</xdr:rowOff>
                  </to>
                </anchor>
              </controlPr>
            </control>
          </mc:Choice>
        </mc:AlternateContent>
        <mc:AlternateContent xmlns:mc="http://schemas.openxmlformats.org/markup-compatibility/2006">
          <mc:Choice Requires="x14">
            <control shapeId="67631" r:id="rId50" name="Check Box 47">
              <controlPr defaultSize="0" autoFill="0" autoLine="0" autoPict="0">
                <anchor moveWithCells="1">
                  <from>
                    <xdr:col>8</xdr:col>
                    <xdr:colOff>219075</xdr:colOff>
                    <xdr:row>7</xdr:row>
                    <xdr:rowOff>228600</xdr:rowOff>
                  </from>
                  <to>
                    <xdr:col>8</xdr:col>
                    <xdr:colOff>542925</xdr:colOff>
                    <xdr:row>9</xdr:row>
                    <xdr:rowOff>9525</xdr:rowOff>
                  </to>
                </anchor>
              </controlPr>
            </control>
          </mc:Choice>
        </mc:AlternateContent>
        <mc:AlternateContent xmlns:mc="http://schemas.openxmlformats.org/markup-compatibility/2006">
          <mc:Choice Requires="x14">
            <control shapeId="67632" r:id="rId51" name="Check Box 48">
              <controlPr defaultSize="0" autoFill="0" autoLine="0" autoPict="0">
                <anchor moveWithCells="1">
                  <from>
                    <xdr:col>8</xdr:col>
                    <xdr:colOff>219075</xdr:colOff>
                    <xdr:row>7</xdr:row>
                    <xdr:rowOff>228600</xdr:rowOff>
                  </from>
                  <to>
                    <xdr:col>8</xdr:col>
                    <xdr:colOff>542925</xdr:colOff>
                    <xdr:row>9</xdr:row>
                    <xdr:rowOff>9525</xdr:rowOff>
                  </to>
                </anchor>
              </controlPr>
            </control>
          </mc:Choice>
        </mc:AlternateContent>
        <mc:AlternateContent xmlns:mc="http://schemas.openxmlformats.org/markup-compatibility/2006">
          <mc:Choice Requires="x14">
            <control shapeId="67633" r:id="rId52" name="Check Box 49">
              <controlPr defaultSize="0" autoFill="0" autoLine="0" autoPict="0">
                <anchor moveWithCells="1">
                  <from>
                    <xdr:col>8</xdr:col>
                    <xdr:colOff>219075</xdr:colOff>
                    <xdr:row>8</xdr:row>
                    <xdr:rowOff>238125</xdr:rowOff>
                  </from>
                  <to>
                    <xdr:col>8</xdr:col>
                    <xdr:colOff>561975</xdr:colOff>
                    <xdr:row>10</xdr:row>
                    <xdr:rowOff>28575</xdr:rowOff>
                  </to>
                </anchor>
              </controlPr>
            </control>
          </mc:Choice>
        </mc:AlternateContent>
        <mc:AlternateContent xmlns:mc="http://schemas.openxmlformats.org/markup-compatibility/2006">
          <mc:Choice Requires="x14">
            <control shapeId="67634" r:id="rId53" name="Check Box 50">
              <controlPr defaultSize="0" autoFill="0" autoLine="0" autoPict="0">
                <anchor moveWithCells="1">
                  <from>
                    <xdr:col>8</xdr:col>
                    <xdr:colOff>219075</xdr:colOff>
                    <xdr:row>8</xdr:row>
                    <xdr:rowOff>238125</xdr:rowOff>
                  </from>
                  <to>
                    <xdr:col>8</xdr:col>
                    <xdr:colOff>561975</xdr:colOff>
                    <xdr:row>10</xdr:row>
                    <xdr:rowOff>28575</xdr:rowOff>
                  </to>
                </anchor>
              </controlPr>
            </control>
          </mc:Choice>
        </mc:AlternateContent>
        <mc:AlternateContent xmlns:mc="http://schemas.openxmlformats.org/markup-compatibility/2006">
          <mc:Choice Requires="x14">
            <control shapeId="67635" r:id="rId54" name="Check Box 51">
              <controlPr defaultSize="0" autoFill="0" autoLine="0" autoPict="0">
                <anchor moveWithCells="1">
                  <from>
                    <xdr:col>8</xdr:col>
                    <xdr:colOff>219075</xdr:colOff>
                    <xdr:row>10</xdr:row>
                    <xdr:rowOff>0</xdr:rowOff>
                  </from>
                  <to>
                    <xdr:col>8</xdr:col>
                    <xdr:colOff>542925</xdr:colOff>
                    <xdr:row>11</xdr:row>
                    <xdr:rowOff>28575</xdr:rowOff>
                  </to>
                </anchor>
              </controlPr>
            </control>
          </mc:Choice>
        </mc:AlternateContent>
        <mc:AlternateContent xmlns:mc="http://schemas.openxmlformats.org/markup-compatibility/2006">
          <mc:Choice Requires="x14">
            <control shapeId="67636" r:id="rId55" name="Check Box 52">
              <controlPr defaultSize="0" autoFill="0" autoLine="0" autoPict="0">
                <anchor moveWithCells="1">
                  <from>
                    <xdr:col>8</xdr:col>
                    <xdr:colOff>219075</xdr:colOff>
                    <xdr:row>11</xdr:row>
                    <xdr:rowOff>28575</xdr:rowOff>
                  </from>
                  <to>
                    <xdr:col>8</xdr:col>
                    <xdr:colOff>542925</xdr:colOff>
                    <xdr:row>12</xdr:row>
                    <xdr:rowOff>38100</xdr:rowOff>
                  </to>
                </anchor>
              </controlPr>
            </control>
          </mc:Choice>
        </mc:AlternateContent>
        <mc:AlternateContent xmlns:mc="http://schemas.openxmlformats.org/markup-compatibility/2006">
          <mc:Choice Requires="x14">
            <control shapeId="67637" r:id="rId56" name="Check Box 53">
              <controlPr defaultSize="0" autoFill="0" autoLine="0" autoPict="0">
                <anchor moveWithCells="1">
                  <from>
                    <xdr:col>8</xdr:col>
                    <xdr:colOff>219075</xdr:colOff>
                    <xdr:row>12</xdr:row>
                    <xdr:rowOff>0</xdr:rowOff>
                  </from>
                  <to>
                    <xdr:col>8</xdr:col>
                    <xdr:colOff>542925</xdr:colOff>
                    <xdr:row>13</xdr:row>
                    <xdr:rowOff>28575</xdr:rowOff>
                  </to>
                </anchor>
              </controlPr>
            </control>
          </mc:Choice>
        </mc:AlternateContent>
        <mc:AlternateContent xmlns:mc="http://schemas.openxmlformats.org/markup-compatibility/2006">
          <mc:Choice Requires="x14">
            <control shapeId="67638" r:id="rId57" name="Check Box 54">
              <controlPr defaultSize="0" autoFill="0" autoLine="0" autoPict="0">
                <anchor moveWithCells="1">
                  <from>
                    <xdr:col>8</xdr:col>
                    <xdr:colOff>200025</xdr:colOff>
                    <xdr:row>13</xdr:row>
                    <xdr:rowOff>0</xdr:rowOff>
                  </from>
                  <to>
                    <xdr:col>8</xdr:col>
                    <xdr:colOff>533400</xdr:colOff>
                    <xdr:row>14</xdr:row>
                    <xdr:rowOff>28575</xdr:rowOff>
                  </to>
                </anchor>
              </controlPr>
            </control>
          </mc:Choice>
        </mc:AlternateContent>
        <mc:AlternateContent xmlns:mc="http://schemas.openxmlformats.org/markup-compatibility/2006">
          <mc:Choice Requires="x14">
            <control shapeId="67639" r:id="rId58" name="Check Box 55">
              <controlPr defaultSize="0" autoFill="0" autoLine="0" autoPict="0">
                <anchor moveWithCells="1">
                  <from>
                    <xdr:col>8</xdr:col>
                    <xdr:colOff>219075</xdr:colOff>
                    <xdr:row>14</xdr:row>
                    <xdr:rowOff>9525</xdr:rowOff>
                  </from>
                  <to>
                    <xdr:col>8</xdr:col>
                    <xdr:colOff>542925</xdr:colOff>
                    <xdr:row>15</xdr:row>
                    <xdr:rowOff>28575</xdr:rowOff>
                  </to>
                </anchor>
              </controlPr>
            </control>
          </mc:Choice>
        </mc:AlternateContent>
        <mc:AlternateContent xmlns:mc="http://schemas.openxmlformats.org/markup-compatibility/2006">
          <mc:Choice Requires="x14">
            <control shapeId="67640" r:id="rId59" name="Check Box 56">
              <controlPr defaultSize="0" autoFill="0" autoLine="0" autoPict="0">
                <anchor moveWithCells="1">
                  <from>
                    <xdr:col>8</xdr:col>
                    <xdr:colOff>219075</xdr:colOff>
                    <xdr:row>14</xdr:row>
                    <xdr:rowOff>257175</xdr:rowOff>
                  </from>
                  <to>
                    <xdr:col>8</xdr:col>
                    <xdr:colOff>542925</xdr:colOff>
                    <xdr:row>16</xdr:row>
                    <xdr:rowOff>28575</xdr:rowOff>
                  </to>
                </anchor>
              </controlPr>
            </control>
          </mc:Choice>
        </mc:AlternateContent>
        <mc:AlternateContent xmlns:mc="http://schemas.openxmlformats.org/markup-compatibility/2006">
          <mc:Choice Requires="x14">
            <control shapeId="67641" r:id="rId60" name="Check Box 57">
              <controlPr defaultSize="0" autoFill="0" autoLine="0" autoPict="0">
                <anchor moveWithCells="1">
                  <from>
                    <xdr:col>8</xdr:col>
                    <xdr:colOff>219075</xdr:colOff>
                    <xdr:row>16</xdr:row>
                    <xdr:rowOff>0</xdr:rowOff>
                  </from>
                  <to>
                    <xdr:col>8</xdr:col>
                    <xdr:colOff>561975</xdr:colOff>
                    <xdr:row>17</xdr:row>
                    <xdr:rowOff>28575</xdr:rowOff>
                  </to>
                </anchor>
              </controlPr>
            </control>
          </mc:Choice>
        </mc:AlternateContent>
        <mc:AlternateContent xmlns:mc="http://schemas.openxmlformats.org/markup-compatibility/2006">
          <mc:Choice Requires="x14">
            <control shapeId="67642" r:id="rId61" name="Check Box 58">
              <controlPr defaultSize="0" autoFill="0" autoLine="0" autoPict="0">
                <anchor moveWithCells="1">
                  <from>
                    <xdr:col>8</xdr:col>
                    <xdr:colOff>200025</xdr:colOff>
                    <xdr:row>17</xdr:row>
                    <xdr:rowOff>28575</xdr:rowOff>
                  </from>
                  <to>
                    <xdr:col>8</xdr:col>
                    <xdr:colOff>533400</xdr:colOff>
                    <xdr:row>18</xdr:row>
                    <xdr:rowOff>38100</xdr:rowOff>
                  </to>
                </anchor>
              </controlPr>
            </control>
          </mc:Choice>
        </mc:AlternateContent>
        <mc:AlternateContent xmlns:mc="http://schemas.openxmlformats.org/markup-compatibility/2006">
          <mc:Choice Requires="x14">
            <control shapeId="67643" r:id="rId62" name="Check Box 59">
              <controlPr defaultSize="0" autoFill="0" autoLine="0" autoPict="0">
                <anchor moveWithCells="1">
                  <from>
                    <xdr:col>8</xdr:col>
                    <xdr:colOff>200025</xdr:colOff>
                    <xdr:row>18</xdr:row>
                    <xdr:rowOff>0</xdr:rowOff>
                  </from>
                  <to>
                    <xdr:col>8</xdr:col>
                    <xdr:colOff>533400</xdr:colOff>
                    <xdr:row>19</xdr:row>
                    <xdr:rowOff>28575</xdr:rowOff>
                  </to>
                </anchor>
              </controlPr>
            </control>
          </mc:Choice>
        </mc:AlternateContent>
        <mc:AlternateContent xmlns:mc="http://schemas.openxmlformats.org/markup-compatibility/2006">
          <mc:Choice Requires="x14">
            <control shapeId="67644" r:id="rId63" name="Check Box 60">
              <controlPr defaultSize="0" autoFill="0" autoLine="0" autoPict="0">
                <anchor moveWithCells="1">
                  <from>
                    <xdr:col>8</xdr:col>
                    <xdr:colOff>219075</xdr:colOff>
                    <xdr:row>19</xdr:row>
                    <xdr:rowOff>28575</xdr:rowOff>
                  </from>
                  <to>
                    <xdr:col>8</xdr:col>
                    <xdr:colOff>542925</xdr:colOff>
                    <xdr:row>20</xdr:row>
                    <xdr:rowOff>38100</xdr:rowOff>
                  </to>
                </anchor>
              </controlPr>
            </control>
          </mc:Choice>
        </mc:AlternateContent>
        <mc:AlternateContent xmlns:mc="http://schemas.openxmlformats.org/markup-compatibility/2006">
          <mc:Choice Requires="x14">
            <control shapeId="67645" r:id="rId64" name="Check Box 61">
              <controlPr defaultSize="0" autoFill="0" autoLine="0" autoPict="0">
                <anchor moveWithCells="1">
                  <from>
                    <xdr:col>8</xdr:col>
                    <xdr:colOff>219075</xdr:colOff>
                    <xdr:row>20</xdr:row>
                    <xdr:rowOff>28575</xdr:rowOff>
                  </from>
                  <to>
                    <xdr:col>8</xdr:col>
                    <xdr:colOff>542925</xdr:colOff>
                    <xdr:row>21</xdr:row>
                    <xdr:rowOff>38100</xdr:rowOff>
                  </to>
                </anchor>
              </controlPr>
            </control>
          </mc:Choice>
        </mc:AlternateContent>
        <mc:AlternateContent xmlns:mc="http://schemas.openxmlformats.org/markup-compatibility/2006">
          <mc:Choice Requires="x14">
            <control shapeId="67646" r:id="rId65" name="Check Box 62">
              <controlPr defaultSize="0" autoFill="0" autoLine="0" autoPict="0">
                <anchor moveWithCells="1">
                  <from>
                    <xdr:col>8</xdr:col>
                    <xdr:colOff>200025</xdr:colOff>
                    <xdr:row>21</xdr:row>
                    <xdr:rowOff>28575</xdr:rowOff>
                  </from>
                  <to>
                    <xdr:col>8</xdr:col>
                    <xdr:colOff>533400</xdr:colOff>
                    <xdr:row>22</xdr:row>
                    <xdr:rowOff>38100</xdr:rowOff>
                  </to>
                </anchor>
              </controlPr>
            </control>
          </mc:Choice>
        </mc:AlternateContent>
        <mc:AlternateContent xmlns:mc="http://schemas.openxmlformats.org/markup-compatibility/2006">
          <mc:Choice Requires="x14">
            <control shapeId="67647" r:id="rId66" name="Check Box 63">
              <controlPr defaultSize="0" autoFill="0" autoLine="0" autoPict="0">
                <anchor moveWithCells="1">
                  <from>
                    <xdr:col>8</xdr:col>
                    <xdr:colOff>200025</xdr:colOff>
                    <xdr:row>22</xdr:row>
                    <xdr:rowOff>0</xdr:rowOff>
                  </from>
                  <to>
                    <xdr:col>8</xdr:col>
                    <xdr:colOff>533400</xdr:colOff>
                    <xdr:row>23</xdr:row>
                    <xdr:rowOff>28575</xdr:rowOff>
                  </to>
                </anchor>
              </controlPr>
            </control>
          </mc:Choice>
        </mc:AlternateContent>
        <mc:AlternateContent xmlns:mc="http://schemas.openxmlformats.org/markup-compatibility/2006">
          <mc:Choice Requires="x14">
            <control shapeId="67648" r:id="rId67" name="Check Box 64">
              <controlPr defaultSize="0" autoFill="0" autoLine="0" autoPict="0">
                <anchor moveWithCells="1">
                  <from>
                    <xdr:col>8</xdr:col>
                    <xdr:colOff>219075</xdr:colOff>
                    <xdr:row>23</xdr:row>
                    <xdr:rowOff>28575</xdr:rowOff>
                  </from>
                  <to>
                    <xdr:col>8</xdr:col>
                    <xdr:colOff>542925</xdr:colOff>
                    <xdr:row>24</xdr:row>
                    <xdr:rowOff>38100</xdr:rowOff>
                  </to>
                </anchor>
              </controlPr>
            </control>
          </mc:Choice>
        </mc:AlternateContent>
        <mc:AlternateContent xmlns:mc="http://schemas.openxmlformats.org/markup-compatibility/2006">
          <mc:Choice Requires="x14">
            <control shapeId="67649" r:id="rId68" name="Check Box 65">
              <controlPr defaultSize="0" autoFill="0" autoLine="0" autoPict="0">
                <anchor moveWithCells="1">
                  <from>
                    <xdr:col>8</xdr:col>
                    <xdr:colOff>219075</xdr:colOff>
                    <xdr:row>24</xdr:row>
                    <xdr:rowOff>28575</xdr:rowOff>
                  </from>
                  <to>
                    <xdr:col>8</xdr:col>
                    <xdr:colOff>542925</xdr:colOff>
                    <xdr:row>25</xdr:row>
                    <xdr:rowOff>38100</xdr:rowOff>
                  </to>
                </anchor>
              </controlPr>
            </control>
          </mc:Choice>
        </mc:AlternateContent>
        <mc:AlternateContent xmlns:mc="http://schemas.openxmlformats.org/markup-compatibility/2006">
          <mc:Choice Requires="x14">
            <control shapeId="67650" r:id="rId69" name="Check Box 66">
              <controlPr defaultSize="0" autoFill="0" autoLine="0" autoPict="0">
                <anchor moveWithCells="1">
                  <from>
                    <xdr:col>8</xdr:col>
                    <xdr:colOff>219075</xdr:colOff>
                    <xdr:row>25</xdr:row>
                    <xdr:rowOff>28575</xdr:rowOff>
                  </from>
                  <to>
                    <xdr:col>8</xdr:col>
                    <xdr:colOff>542925</xdr:colOff>
                    <xdr:row>26</xdr:row>
                    <xdr:rowOff>38100</xdr:rowOff>
                  </to>
                </anchor>
              </controlPr>
            </control>
          </mc:Choice>
        </mc:AlternateContent>
        <mc:AlternateContent xmlns:mc="http://schemas.openxmlformats.org/markup-compatibility/2006">
          <mc:Choice Requires="x14">
            <control shapeId="67651" r:id="rId70" name="Check Box 67">
              <controlPr defaultSize="0" autoFill="0" autoLine="0" autoPict="0">
                <anchor moveWithCells="1">
                  <from>
                    <xdr:col>7</xdr:col>
                    <xdr:colOff>219075</xdr:colOff>
                    <xdr:row>25</xdr:row>
                    <xdr:rowOff>228600</xdr:rowOff>
                  </from>
                  <to>
                    <xdr:col>7</xdr:col>
                    <xdr:colOff>542925</xdr:colOff>
                    <xdr:row>27</xdr:row>
                    <xdr:rowOff>28575</xdr:rowOff>
                  </to>
                </anchor>
              </controlPr>
            </control>
          </mc:Choice>
        </mc:AlternateContent>
        <mc:AlternateContent xmlns:mc="http://schemas.openxmlformats.org/markup-compatibility/2006">
          <mc:Choice Requires="x14">
            <control shapeId="67652" r:id="rId71" name="Check Box 68">
              <controlPr defaultSize="0" autoFill="0" autoLine="0" autoPict="0">
                <anchor moveWithCells="1">
                  <from>
                    <xdr:col>7</xdr:col>
                    <xdr:colOff>219075</xdr:colOff>
                    <xdr:row>26</xdr:row>
                    <xdr:rowOff>238125</xdr:rowOff>
                  </from>
                  <to>
                    <xdr:col>7</xdr:col>
                    <xdr:colOff>561975</xdr:colOff>
                    <xdr:row>28</xdr:row>
                    <xdr:rowOff>28575</xdr:rowOff>
                  </to>
                </anchor>
              </controlPr>
            </control>
          </mc:Choice>
        </mc:AlternateContent>
        <mc:AlternateContent xmlns:mc="http://schemas.openxmlformats.org/markup-compatibility/2006">
          <mc:Choice Requires="x14">
            <control shapeId="67653" r:id="rId72" name="Check Box 69">
              <controlPr defaultSize="0" autoFill="0" autoLine="0" autoPict="0">
                <anchor moveWithCells="1">
                  <from>
                    <xdr:col>7</xdr:col>
                    <xdr:colOff>219075</xdr:colOff>
                    <xdr:row>28</xdr:row>
                    <xdr:rowOff>0</xdr:rowOff>
                  </from>
                  <to>
                    <xdr:col>7</xdr:col>
                    <xdr:colOff>542925</xdr:colOff>
                    <xdr:row>29</xdr:row>
                    <xdr:rowOff>28575</xdr:rowOff>
                  </to>
                </anchor>
              </controlPr>
            </control>
          </mc:Choice>
        </mc:AlternateContent>
        <mc:AlternateContent xmlns:mc="http://schemas.openxmlformats.org/markup-compatibility/2006">
          <mc:Choice Requires="x14">
            <control shapeId="67654" r:id="rId73" name="Check Box 70">
              <controlPr defaultSize="0" autoFill="0" autoLine="0" autoPict="0">
                <anchor moveWithCells="1">
                  <from>
                    <xdr:col>7</xdr:col>
                    <xdr:colOff>219075</xdr:colOff>
                    <xdr:row>29</xdr:row>
                    <xdr:rowOff>28575</xdr:rowOff>
                  </from>
                  <to>
                    <xdr:col>7</xdr:col>
                    <xdr:colOff>542925</xdr:colOff>
                    <xdr:row>30</xdr:row>
                    <xdr:rowOff>38100</xdr:rowOff>
                  </to>
                </anchor>
              </controlPr>
            </control>
          </mc:Choice>
        </mc:AlternateContent>
        <mc:AlternateContent xmlns:mc="http://schemas.openxmlformats.org/markup-compatibility/2006">
          <mc:Choice Requires="x14">
            <control shapeId="67655" r:id="rId74" name="Check Box 71">
              <controlPr defaultSize="0" autoFill="0" autoLine="0" autoPict="0">
                <anchor moveWithCells="1">
                  <from>
                    <xdr:col>7</xdr:col>
                    <xdr:colOff>219075</xdr:colOff>
                    <xdr:row>30</xdr:row>
                    <xdr:rowOff>0</xdr:rowOff>
                  </from>
                  <to>
                    <xdr:col>7</xdr:col>
                    <xdr:colOff>542925</xdr:colOff>
                    <xdr:row>31</xdr:row>
                    <xdr:rowOff>28575</xdr:rowOff>
                  </to>
                </anchor>
              </controlPr>
            </control>
          </mc:Choice>
        </mc:AlternateContent>
        <mc:AlternateContent xmlns:mc="http://schemas.openxmlformats.org/markup-compatibility/2006">
          <mc:Choice Requires="x14">
            <control shapeId="67656" r:id="rId75" name="Check Box 72">
              <controlPr defaultSize="0" autoFill="0" autoLine="0" autoPict="0">
                <anchor moveWithCells="1">
                  <from>
                    <xdr:col>7</xdr:col>
                    <xdr:colOff>200025</xdr:colOff>
                    <xdr:row>31</xdr:row>
                    <xdr:rowOff>0</xdr:rowOff>
                  </from>
                  <to>
                    <xdr:col>7</xdr:col>
                    <xdr:colOff>533400</xdr:colOff>
                    <xdr:row>32</xdr:row>
                    <xdr:rowOff>28575</xdr:rowOff>
                  </to>
                </anchor>
              </controlPr>
            </control>
          </mc:Choice>
        </mc:AlternateContent>
        <mc:AlternateContent xmlns:mc="http://schemas.openxmlformats.org/markup-compatibility/2006">
          <mc:Choice Requires="x14">
            <control shapeId="67657" r:id="rId76" name="Check Box 73">
              <controlPr defaultSize="0" autoFill="0" autoLine="0" autoPict="0">
                <anchor moveWithCells="1">
                  <from>
                    <xdr:col>7</xdr:col>
                    <xdr:colOff>219075</xdr:colOff>
                    <xdr:row>32</xdr:row>
                    <xdr:rowOff>9525</xdr:rowOff>
                  </from>
                  <to>
                    <xdr:col>7</xdr:col>
                    <xdr:colOff>542925</xdr:colOff>
                    <xdr:row>33</xdr:row>
                    <xdr:rowOff>28575</xdr:rowOff>
                  </to>
                </anchor>
              </controlPr>
            </control>
          </mc:Choice>
        </mc:AlternateContent>
        <mc:AlternateContent xmlns:mc="http://schemas.openxmlformats.org/markup-compatibility/2006">
          <mc:Choice Requires="x14">
            <control shapeId="67658" r:id="rId77" name="Check Box 74">
              <controlPr defaultSize="0" autoFill="0" autoLine="0" autoPict="0">
                <anchor moveWithCells="1">
                  <from>
                    <xdr:col>7</xdr:col>
                    <xdr:colOff>219075</xdr:colOff>
                    <xdr:row>32</xdr:row>
                    <xdr:rowOff>257175</xdr:rowOff>
                  </from>
                  <to>
                    <xdr:col>7</xdr:col>
                    <xdr:colOff>542925</xdr:colOff>
                    <xdr:row>34</xdr:row>
                    <xdr:rowOff>9525</xdr:rowOff>
                  </to>
                </anchor>
              </controlPr>
            </control>
          </mc:Choice>
        </mc:AlternateContent>
        <mc:AlternateContent xmlns:mc="http://schemas.openxmlformats.org/markup-compatibility/2006">
          <mc:Choice Requires="x14">
            <control shapeId="67659" r:id="rId78" name="Check Box 75">
              <controlPr defaultSize="0" autoFill="0" autoLine="0" autoPict="0">
                <anchor moveWithCells="1">
                  <from>
                    <xdr:col>7</xdr:col>
                    <xdr:colOff>219075</xdr:colOff>
                    <xdr:row>34</xdr:row>
                    <xdr:rowOff>0</xdr:rowOff>
                  </from>
                  <to>
                    <xdr:col>7</xdr:col>
                    <xdr:colOff>561975</xdr:colOff>
                    <xdr:row>35</xdr:row>
                    <xdr:rowOff>28575</xdr:rowOff>
                  </to>
                </anchor>
              </controlPr>
            </control>
          </mc:Choice>
        </mc:AlternateContent>
        <mc:AlternateContent xmlns:mc="http://schemas.openxmlformats.org/markup-compatibility/2006">
          <mc:Choice Requires="x14">
            <control shapeId="67660" r:id="rId79" name="Check Box 76">
              <controlPr defaultSize="0" autoFill="0" autoLine="0" autoPict="0">
                <anchor moveWithCells="1">
                  <from>
                    <xdr:col>7</xdr:col>
                    <xdr:colOff>200025</xdr:colOff>
                    <xdr:row>35</xdr:row>
                    <xdr:rowOff>28575</xdr:rowOff>
                  </from>
                  <to>
                    <xdr:col>7</xdr:col>
                    <xdr:colOff>533400</xdr:colOff>
                    <xdr:row>36</xdr:row>
                    <xdr:rowOff>38100</xdr:rowOff>
                  </to>
                </anchor>
              </controlPr>
            </control>
          </mc:Choice>
        </mc:AlternateContent>
        <mc:AlternateContent xmlns:mc="http://schemas.openxmlformats.org/markup-compatibility/2006">
          <mc:Choice Requires="x14">
            <control shapeId="67661" r:id="rId80" name="Check Box 77">
              <controlPr defaultSize="0" autoFill="0" autoLine="0" autoPict="0">
                <anchor moveWithCells="1">
                  <from>
                    <xdr:col>7</xdr:col>
                    <xdr:colOff>200025</xdr:colOff>
                    <xdr:row>36</xdr:row>
                    <xdr:rowOff>0</xdr:rowOff>
                  </from>
                  <to>
                    <xdr:col>7</xdr:col>
                    <xdr:colOff>533400</xdr:colOff>
                    <xdr:row>37</xdr:row>
                    <xdr:rowOff>28575</xdr:rowOff>
                  </to>
                </anchor>
              </controlPr>
            </control>
          </mc:Choice>
        </mc:AlternateContent>
        <mc:AlternateContent xmlns:mc="http://schemas.openxmlformats.org/markup-compatibility/2006">
          <mc:Choice Requires="x14">
            <control shapeId="67662" r:id="rId81" name="Check Box 78">
              <controlPr defaultSize="0" autoFill="0" autoLine="0" autoPict="0">
                <anchor moveWithCells="1">
                  <from>
                    <xdr:col>7</xdr:col>
                    <xdr:colOff>219075</xdr:colOff>
                    <xdr:row>37</xdr:row>
                    <xdr:rowOff>28575</xdr:rowOff>
                  </from>
                  <to>
                    <xdr:col>7</xdr:col>
                    <xdr:colOff>542925</xdr:colOff>
                    <xdr:row>38</xdr:row>
                    <xdr:rowOff>38100</xdr:rowOff>
                  </to>
                </anchor>
              </controlPr>
            </control>
          </mc:Choice>
        </mc:AlternateContent>
        <mc:AlternateContent xmlns:mc="http://schemas.openxmlformats.org/markup-compatibility/2006">
          <mc:Choice Requires="x14">
            <control shapeId="67663" r:id="rId82" name="Check Box 79">
              <controlPr defaultSize="0" autoFill="0" autoLine="0" autoPict="0">
                <anchor moveWithCells="1">
                  <from>
                    <xdr:col>7</xdr:col>
                    <xdr:colOff>219075</xdr:colOff>
                    <xdr:row>38</xdr:row>
                    <xdr:rowOff>28575</xdr:rowOff>
                  </from>
                  <to>
                    <xdr:col>7</xdr:col>
                    <xdr:colOff>542925</xdr:colOff>
                    <xdr:row>39</xdr:row>
                    <xdr:rowOff>38100</xdr:rowOff>
                  </to>
                </anchor>
              </controlPr>
            </control>
          </mc:Choice>
        </mc:AlternateContent>
        <mc:AlternateContent xmlns:mc="http://schemas.openxmlformats.org/markup-compatibility/2006">
          <mc:Choice Requires="x14">
            <control shapeId="67664" r:id="rId83" name="Check Box 80">
              <controlPr defaultSize="0" autoFill="0" autoLine="0" autoPict="0">
                <anchor moveWithCells="1">
                  <from>
                    <xdr:col>7</xdr:col>
                    <xdr:colOff>200025</xdr:colOff>
                    <xdr:row>39</xdr:row>
                    <xdr:rowOff>28575</xdr:rowOff>
                  </from>
                  <to>
                    <xdr:col>7</xdr:col>
                    <xdr:colOff>533400</xdr:colOff>
                    <xdr:row>40</xdr:row>
                    <xdr:rowOff>38100</xdr:rowOff>
                  </to>
                </anchor>
              </controlPr>
            </control>
          </mc:Choice>
        </mc:AlternateContent>
        <mc:AlternateContent xmlns:mc="http://schemas.openxmlformats.org/markup-compatibility/2006">
          <mc:Choice Requires="x14">
            <control shapeId="67665" r:id="rId84" name="Check Box 81">
              <controlPr defaultSize="0" autoFill="0" autoLine="0" autoPict="0">
                <anchor moveWithCells="1">
                  <from>
                    <xdr:col>7</xdr:col>
                    <xdr:colOff>200025</xdr:colOff>
                    <xdr:row>40</xdr:row>
                    <xdr:rowOff>0</xdr:rowOff>
                  </from>
                  <to>
                    <xdr:col>7</xdr:col>
                    <xdr:colOff>533400</xdr:colOff>
                    <xdr:row>41</xdr:row>
                    <xdr:rowOff>28575</xdr:rowOff>
                  </to>
                </anchor>
              </controlPr>
            </control>
          </mc:Choice>
        </mc:AlternateContent>
        <mc:AlternateContent xmlns:mc="http://schemas.openxmlformats.org/markup-compatibility/2006">
          <mc:Choice Requires="x14">
            <control shapeId="67666" r:id="rId85" name="Check Box 82">
              <controlPr defaultSize="0" autoFill="0" autoLine="0" autoPict="0">
                <anchor moveWithCells="1">
                  <from>
                    <xdr:col>7</xdr:col>
                    <xdr:colOff>219075</xdr:colOff>
                    <xdr:row>41</xdr:row>
                    <xdr:rowOff>28575</xdr:rowOff>
                  </from>
                  <to>
                    <xdr:col>7</xdr:col>
                    <xdr:colOff>542925</xdr:colOff>
                    <xdr:row>42</xdr:row>
                    <xdr:rowOff>38100</xdr:rowOff>
                  </to>
                </anchor>
              </controlPr>
            </control>
          </mc:Choice>
        </mc:AlternateContent>
        <mc:AlternateContent xmlns:mc="http://schemas.openxmlformats.org/markup-compatibility/2006">
          <mc:Choice Requires="x14">
            <control shapeId="67667" r:id="rId86" name="Check Box 83">
              <controlPr defaultSize="0" autoFill="0" autoLine="0" autoPict="0">
                <anchor moveWithCells="1">
                  <from>
                    <xdr:col>7</xdr:col>
                    <xdr:colOff>219075</xdr:colOff>
                    <xdr:row>42</xdr:row>
                    <xdr:rowOff>28575</xdr:rowOff>
                  </from>
                  <to>
                    <xdr:col>7</xdr:col>
                    <xdr:colOff>542925</xdr:colOff>
                    <xdr:row>43</xdr:row>
                    <xdr:rowOff>38100</xdr:rowOff>
                  </to>
                </anchor>
              </controlPr>
            </control>
          </mc:Choice>
        </mc:AlternateContent>
        <mc:AlternateContent xmlns:mc="http://schemas.openxmlformats.org/markup-compatibility/2006">
          <mc:Choice Requires="x14">
            <control shapeId="67668" r:id="rId87" name="Check Box 84">
              <controlPr defaultSize="0" autoFill="0" autoLine="0" autoPict="0">
                <anchor moveWithCells="1">
                  <from>
                    <xdr:col>7</xdr:col>
                    <xdr:colOff>219075</xdr:colOff>
                    <xdr:row>43</xdr:row>
                    <xdr:rowOff>28575</xdr:rowOff>
                  </from>
                  <to>
                    <xdr:col>7</xdr:col>
                    <xdr:colOff>542925</xdr:colOff>
                    <xdr:row>44</xdr:row>
                    <xdr:rowOff>38100</xdr:rowOff>
                  </to>
                </anchor>
              </controlPr>
            </control>
          </mc:Choice>
        </mc:AlternateContent>
        <mc:AlternateContent xmlns:mc="http://schemas.openxmlformats.org/markup-compatibility/2006">
          <mc:Choice Requires="x14">
            <control shapeId="67669" r:id="rId88" name="Check Box 85">
              <controlPr defaultSize="0" autoFill="0" autoLine="0" autoPict="0">
                <anchor moveWithCells="1">
                  <from>
                    <xdr:col>8</xdr:col>
                    <xdr:colOff>219075</xdr:colOff>
                    <xdr:row>25</xdr:row>
                    <xdr:rowOff>228600</xdr:rowOff>
                  </from>
                  <to>
                    <xdr:col>8</xdr:col>
                    <xdr:colOff>542925</xdr:colOff>
                    <xdr:row>27</xdr:row>
                    <xdr:rowOff>9525</xdr:rowOff>
                  </to>
                </anchor>
              </controlPr>
            </control>
          </mc:Choice>
        </mc:AlternateContent>
        <mc:AlternateContent xmlns:mc="http://schemas.openxmlformats.org/markup-compatibility/2006">
          <mc:Choice Requires="x14">
            <control shapeId="67670" r:id="rId89" name="Check Box 86">
              <controlPr defaultSize="0" autoFill="0" autoLine="0" autoPict="0">
                <anchor moveWithCells="1">
                  <from>
                    <xdr:col>8</xdr:col>
                    <xdr:colOff>219075</xdr:colOff>
                    <xdr:row>25</xdr:row>
                    <xdr:rowOff>228600</xdr:rowOff>
                  </from>
                  <to>
                    <xdr:col>8</xdr:col>
                    <xdr:colOff>542925</xdr:colOff>
                    <xdr:row>27</xdr:row>
                    <xdr:rowOff>9525</xdr:rowOff>
                  </to>
                </anchor>
              </controlPr>
            </control>
          </mc:Choice>
        </mc:AlternateContent>
        <mc:AlternateContent xmlns:mc="http://schemas.openxmlformats.org/markup-compatibility/2006">
          <mc:Choice Requires="x14">
            <control shapeId="67671" r:id="rId90" name="Check Box 87">
              <controlPr defaultSize="0" autoFill="0" autoLine="0" autoPict="0">
                <anchor moveWithCells="1">
                  <from>
                    <xdr:col>8</xdr:col>
                    <xdr:colOff>219075</xdr:colOff>
                    <xdr:row>26</xdr:row>
                    <xdr:rowOff>238125</xdr:rowOff>
                  </from>
                  <to>
                    <xdr:col>8</xdr:col>
                    <xdr:colOff>561975</xdr:colOff>
                    <xdr:row>28</xdr:row>
                    <xdr:rowOff>28575</xdr:rowOff>
                  </to>
                </anchor>
              </controlPr>
            </control>
          </mc:Choice>
        </mc:AlternateContent>
        <mc:AlternateContent xmlns:mc="http://schemas.openxmlformats.org/markup-compatibility/2006">
          <mc:Choice Requires="x14">
            <control shapeId="67672" r:id="rId91" name="Check Box 88">
              <controlPr defaultSize="0" autoFill="0" autoLine="0" autoPict="0">
                <anchor moveWithCells="1">
                  <from>
                    <xdr:col>8</xdr:col>
                    <xdr:colOff>219075</xdr:colOff>
                    <xdr:row>26</xdr:row>
                    <xdr:rowOff>238125</xdr:rowOff>
                  </from>
                  <to>
                    <xdr:col>8</xdr:col>
                    <xdr:colOff>561975</xdr:colOff>
                    <xdr:row>28</xdr:row>
                    <xdr:rowOff>28575</xdr:rowOff>
                  </to>
                </anchor>
              </controlPr>
            </control>
          </mc:Choice>
        </mc:AlternateContent>
        <mc:AlternateContent xmlns:mc="http://schemas.openxmlformats.org/markup-compatibility/2006">
          <mc:Choice Requires="x14">
            <control shapeId="67673" r:id="rId92" name="Check Box 89">
              <controlPr defaultSize="0" autoFill="0" autoLine="0" autoPict="0">
                <anchor moveWithCells="1">
                  <from>
                    <xdr:col>8</xdr:col>
                    <xdr:colOff>219075</xdr:colOff>
                    <xdr:row>28</xdr:row>
                    <xdr:rowOff>0</xdr:rowOff>
                  </from>
                  <to>
                    <xdr:col>8</xdr:col>
                    <xdr:colOff>542925</xdr:colOff>
                    <xdr:row>29</xdr:row>
                    <xdr:rowOff>28575</xdr:rowOff>
                  </to>
                </anchor>
              </controlPr>
            </control>
          </mc:Choice>
        </mc:AlternateContent>
        <mc:AlternateContent xmlns:mc="http://schemas.openxmlformats.org/markup-compatibility/2006">
          <mc:Choice Requires="x14">
            <control shapeId="67674" r:id="rId93" name="Check Box 90">
              <controlPr defaultSize="0" autoFill="0" autoLine="0" autoPict="0">
                <anchor moveWithCells="1">
                  <from>
                    <xdr:col>8</xdr:col>
                    <xdr:colOff>219075</xdr:colOff>
                    <xdr:row>29</xdr:row>
                    <xdr:rowOff>28575</xdr:rowOff>
                  </from>
                  <to>
                    <xdr:col>8</xdr:col>
                    <xdr:colOff>542925</xdr:colOff>
                    <xdr:row>30</xdr:row>
                    <xdr:rowOff>38100</xdr:rowOff>
                  </to>
                </anchor>
              </controlPr>
            </control>
          </mc:Choice>
        </mc:AlternateContent>
        <mc:AlternateContent xmlns:mc="http://schemas.openxmlformats.org/markup-compatibility/2006">
          <mc:Choice Requires="x14">
            <control shapeId="67675" r:id="rId94" name="Check Box 91">
              <controlPr defaultSize="0" autoFill="0" autoLine="0" autoPict="0">
                <anchor moveWithCells="1">
                  <from>
                    <xdr:col>8</xdr:col>
                    <xdr:colOff>219075</xdr:colOff>
                    <xdr:row>30</xdr:row>
                    <xdr:rowOff>0</xdr:rowOff>
                  </from>
                  <to>
                    <xdr:col>8</xdr:col>
                    <xdr:colOff>542925</xdr:colOff>
                    <xdr:row>31</xdr:row>
                    <xdr:rowOff>28575</xdr:rowOff>
                  </to>
                </anchor>
              </controlPr>
            </control>
          </mc:Choice>
        </mc:AlternateContent>
        <mc:AlternateContent xmlns:mc="http://schemas.openxmlformats.org/markup-compatibility/2006">
          <mc:Choice Requires="x14">
            <control shapeId="67676" r:id="rId95" name="Check Box 92">
              <controlPr defaultSize="0" autoFill="0" autoLine="0" autoPict="0">
                <anchor moveWithCells="1">
                  <from>
                    <xdr:col>8</xdr:col>
                    <xdr:colOff>200025</xdr:colOff>
                    <xdr:row>31</xdr:row>
                    <xdr:rowOff>0</xdr:rowOff>
                  </from>
                  <to>
                    <xdr:col>8</xdr:col>
                    <xdr:colOff>533400</xdr:colOff>
                    <xdr:row>32</xdr:row>
                    <xdr:rowOff>28575</xdr:rowOff>
                  </to>
                </anchor>
              </controlPr>
            </control>
          </mc:Choice>
        </mc:AlternateContent>
        <mc:AlternateContent xmlns:mc="http://schemas.openxmlformats.org/markup-compatibility/2006">
          <mc:Choice Requires="x14">
            <control shapeId="67677" r:id="rId96" name="Check Box 93">
              <controlPr defaultSize="0" autoFill="0" autoLine="0" autoPict="0">
                <anchor moveWithCells="1">
                  <from>
                    <xdr:col>8</xdr:col>
                    <xdr:colOff>219075</xdr:colOff>
                    <xdr:row>32</xdr:row>
                    <xdr:rowOff>9525</xdr:rowOff>
                  </from>
                  <to>
                    <xdr:col>8</xdr:col>
                    <xdr:colOff>542925</xdr:colOff>
                    <xdr:row>33</xdr:row>
                    <xdr:rowOff>28575</xdr:rowOff>
                  </to>
                </anchor>
              </controlPr>
            </control>
          </mc:Choice>
        </mc:AlternateContent>
        <mc:AlternateContent xmlns:mc="http://schemas.openxmlformats.org/markup-compatibility/2006">
          <mc:Choice Requires="x14">
            <control shapeId="67678" r:id="rId97" name="Check Box 94">
              <controlPr defaultSize="0" autoFill="0" autoLine="0" autoPict="0">
                <anchor moveWithCells="1">
                  <from>
                    <xdr:col>8</xdr:col>
                    <xdr:colOff>219075</xdr:colOff>
                    <xdr:row>32</xdr:row>
                    <xdr:rowOff>257175</xdr:rowOff>
                  </from>
                  <to>
                    <xdr:col>8</xdr:col>
                    <xdr:colOff>542925</xdr:colOff>
                    <xdr:row>34</xdr:row>
                    <xdr:rowOff>28575</xdr:rowOff>
                  </to>
                </anchor>
              </controlPr>
            </control>
          </mc:Choice>
        </mc:AlternateContent>
        <mc:AlternateContent xmlns:mc="http://schemas.openxmlformats.org/markup-compatibility/2006">
          <mc:Choice Requires="x14">
            <control shapeId="67679" r:id="rId98" name="Check Box 95">
              <controlPr defaultSize="0" autoFill="0" autoLine="0" autoPict="0">
                <anchor moveWithCells="1">
                  <from>
                    <xdr:col>8</xdr:col>
                    <xdr:colOff>219075</xdr:colOff>
                    <xdr:row>34</xdr:row>
                    <xdr:rowOff>0</xdr:rowOff>
                  </from>
                  <to>
                    <xdr:col>8</xdr:col>
                    <xdr:colOff>561975</xdr:colOff>
                    <xdr:row>35</xdr:row>
                    <xdr:rowOff>28575</xdr:rowOff>
                  </to>
                </anchor>
              </controlPr>
            </control>
          </mc:Choice>
        </mc:AlternateContent>
        <mc:AlternateContent xmlns:mc="http://schemas.openxmlformats.org/markup-compatibility/2006">
          <mc:Choice Requires="x14">
            <control shapeId="67680" r:id="rId99" name="Check Box 96">
              <controlPr defaultSize="0" autoFill="0" autoLine="0" autoPict="0">
                <anchor moveWithCells="1">
                  <from>
                    <xdr:col>8</xdr:col>
                    <xdr:colOff>200025</xdr:colOff>
                    <xdr:row>35</xdr:row>
                    <xdr:rowOff>28575</xdr:rowOff>
                  </from>
                  <to>
                    <xdr:col>8</xdr:col>
                    <xdr:colOff>533400</xdr:colOff>
                    <xdr:row>36</xdr:row>
                    <xdr:rowOff>38100</xdr:rowOff>
                  </to>
                </anchor>
              </controlPr>
            </control>
          </mc:Choice>
        </mc:AlternateContent>
        <mc:AlternateContent xmlns:mc="http://schemas.openxmlformats.org/markup-compatibility/2006">
          <mc:Choice Requires="x14">
            <control shapeId="67681" r:id="rId100" name="Check Box 97">
              <controlPr defaultSize="0" autoFill="0" autoLine="0" autoPict="0">
                <anchor moveWithCells="1">
                  <from>
                    <xdr:col>8</xdr:col>
                    <xdr:colOff>200025</xdr:colOff>
                    <xdr:row>36</xdr:row>
                    <xdr:rowOff>0</xdr:rowOff>
                  </from>
                  <to>
                    <xdr:col>8</xdr:col>
                    <xdr:colOff>533400</xdr:colOff>
                    <xdr:row>37</xdr:row>
                    <xdr:rowOff>28575</xdr:rowOff>
                  </to>
                </anchor>
              </controlPr>
            </control>
          </mc:Choice>
        </mc:AlternateContent>
        <mc:AlternateContent xmlns:mc="http://schemas.openxmlformats.org/markup-compatibility/2006">
          <mc:Choice Requires="x14">
            <control shapeId="67682" r:id="rId101" name="Check Box 98">
              <controlPr defaultSize="0" autoFill="0" autoLine="0" autoPict="0">
                <anchor moveWithCells="1">
                  <from>
                    <xdr:col>8</xdr:col>
                    <xdr:colOff>219075</xdr:colOff>
                    <xdr:row>37</xdr:row>
                    <xdr:rowOff>28575</xdr:rowOff>
                  </from>
                  <to>
                    <xdr:col>8</xdr:col>
                    <xdr:colOff>542925</xdr:colOff>
                    <xdr:row>38</xdr:row>
                    <xdr:rowOff>38100</xdr:rowOff>
                  </to>
                </anchor>
              </controlPr>
            </control>
          </mc:Choice>
        </mc:AlternateContent>
        <mc:AlternateContent xmlns:mc="http://schemas.openxmlformats.org/markup-compatibility/2006">
          <mc:Choice Requires="x14">
            <control shapeId="67683" r:id="rId102" name="Check Box 99">
              <controlPr defaultSize="0" autoFill="0" autoLine="0" autoPict="0">
                <anchor moveWithCells="1">
                  <from>
                    <xdr:col>8</xdr:col>
                    <xdr:colOff>219075</xdr:colOff>
                    <xdr:row>38</xdr:row>
                    <xdr:rowOff>28575</xdr:rowOff>
                  </from>
                  <to>
                    <xdr:col>8</xdr:col>
                    <xdr:colOff>542925</xdr:colOff>
                    <xdr:row>39</xdr:row>
                    <xdr:rowOff>38100</xdr:rowOff>
                  </to>
                </anchor>
              </controlPr>
            </control>
          </mc:Choice>
        </mc:AlternateContent>
        <mc:AlternateContent xmlns:mc="http://schemas.openxmlformats.org/markup-compatibility/2006">
          <mc:Choice Requires="x14">
            <control shapeId="67684" r:id="rId103" name="Check Box 100">
              <controlPr defaultSize="0" autoFill="0" autoLine="0" autoPict="0">
                <anchor moveWithCells="1">
                  <from>
                    <xdr:col>8</xdr:col>
                    <xdr:colOff>200025</xdr:colOff>
                    <xdr:row>39</xdr:row>
                    <xdr:rowOff>28575</xdr:rowOff>
                  </from>
                  <to>
                    <xdr:col>8</xdr:col>
                    <xdr:colOff>533400</xdr:colOff>
                    <xdr:row>40</xdr:row>
                    <xdr:rowOff>38100</xdr:rowOff>
                  </to>
                </anchor>
              </controlPr>
            </control>
          </mc:Choice>
        </mc:AlternateContent>
        <mc:AlternateContent xmlns:mc="http://schemas.openxmlformats.org/markup-compatibility/2006">
          <mc:Choice Requires="x14">
            <control shapeId="67685" r:id="rId104" name="Check Box 101">
              <controlPr defaultSize="0" autoFill="0" autoLine="0" autoPict="0">
                <anchor moveWithCells="1">
                  <from>
                    <xdr:col>8</xdr:col>
                    <xdr:colOff>200025</xdr:colOff>
                    <xdr:row>40</xdr:row>
                    <xdr:rowOff>0</xdr:rowOff>
                  </from>
                  <to>
                    <xdr:col>8</xdr:col>
                    <xdr:colOff>533400</xdr:colOff>
                    <xdr:row>41</xdr:row>
                    <xdr:rowOff>28575</xdr:rowOff>
                  </to>
                </anchor>
              </controlPr>
            </control>
          </mc:Choice>
        </mc:AlternateContent>
        <mc:AlternateContent xmlns:mc="http://schemas.openxmlformats.org/markup-compatibility/2006">
          <mc:Choice Requires="x14">
            <control shapeId="67686" r:id="rId105" name="Check Box 102">
              <controlPr defaultSize="0" autoFill="0" autoLine="0" autoPict="0">
                <anchor moveWithCells="1">
                  <from>
                    <xdr:col>8</xdr:col>
                    <xdr:colOff>219075</xdr:colOff>
                    <xdr:row>41</xdr:row>
                    <xdr:rowOff>28575</xdr:rowOff>
                  </from>
                  <to>
                    <xdr:col>8</xdr:col>
                    <xdr:colOff>542925</xdr:colOff>
                    <xdr:row>42</xdr:row>
                    <xdr:rowOff>38100</xdr:rowOff>
                  </to>
                </anchor>
              </controlPr>
            </control>
          </mc:Choice>
        </mc:AlternateContent>
        <mc:AlternateContent xmlns:mc="http://schemas.openxmlformats.org/markup-compatibility/2006">
          <mc:Choice Requires="x14">
            <control shapeId="67687" r:id="rId106" name="Check Box 103">
              <controlPr defaultSize="0" autoFill="0" autoLine="0" autoPict="0">
                <anchor moveWithCells="1">
                  <from>
                    <xdr:col>8</xdr:col>
                    <xdr:colOff>219075</xdr:colOff>
                    <xdr:row>42</xdr:row>
                    <xdr:rowOff>28575</xdr:rowOff>
                  </from>
                  <to>
                    <xdr:col>8</xdr:col>
                    <xdr:colOff>542925</xdr:colOff>
                    <xdr:row>43</xdr:row>
                    <xdr:rowOff>38100</xdr:rowOff>
                  </to>
                </anchor>
              </controlPr>
            </control>
          </mc:Choice>
        </mc:AlternateContent>
        <mc:AlternateContent xmlns:mc="http://schemas.openxmlformats.org/markup-compatibility/2006">
          <mc:Choice Requires="x14">
            <control shapeId="67688" r:id="rId107" name="Check Box 104">
              <controlPr defaultSize="0" autoFill="0" autoLine="0" autoPict="0">
                <anchor moveWithCells="1">
                  <from>
                    <xdr:col>8</xdr:col>
                    <xdr:colOff>219075</xdr:colOff>
                    <xdr:row>43</xdr:row>
                    <xdr:rowOff>28575</xdr:rowOff>
                  </from>
                  <to>
                    <xdr:col>8</xdr:col>
                    <xdr:colOff>542925</xdr:colOff>
                    <xdr:row>44</xdr:row>
                    <xdr:rowOff>38100</xdr:rowOff>
                  </to>
                </anchor>
              </controlPr>
            </control>
          </mc:Choice>
        </mc:AlternateContent>
        <mc:AlternateContent xmlns:mc="http://schemas.openxmlformats.org/markup-compatibility/2006">
          <mc:Choice Requires="x14">
            <control shapeId="67689" r:id="rId108" name="Check Box 105">
              <controlPr defaultSize="0" autoFill="0" autoLine="0" autoPict="0">
                <anchor moveWithCells="1">
                  <from>
                    <xdr:col>7</xdr:col>
                    <xdr:colOff>219075</xdr:colOff>
                    <xdr:row>44</xdr:row>
                    <xdr:rowOff>0</xdr:rowOff>
                  </from>
                  <to>
                    <xdr:col>7</xdr:col>
                    <xdr:colOff>542925</xdr:colOff>
                    <xdr:row>45</xdr:row>
                    <xdr:rowOff>28575</xdr:rowOff>
                  </to>
                </anchor>
              </controlPr>
            </control>
          </mc:Choice>
        </mc:AlternateContent>
        <mc:AlternateContent xmlns:mc="http://schemas.openxmlformats.org/markup-compatibility/2006">
          <mc:Choice Requires="x14">
            <control shapeId="67690" r:id="rId109" name="Check Box 106">
              <controlPr defaultSize="0" autoFill="0" autoLine="0" autoPict="0">
                <anchor moveWithCells="1">
                  <from>
                    <xdr:col>7</xdr:col>
                    <xdr:colOff>219075</xdr:colOff>
                    <xdr:row>45</xdr:row>
                    <xdr:rowOff>28575</xdr:rowOff>
                  </from>
                  <to>
                    <xdr:col>7</xdr:col>
                    <xdr:colOff>542925</xdr:colOff>
                    <xdr:row>46</xdr:row>
                    <xdr:rowOff>47625</xdr:rowOff>
                  </to>
                </anchor>
              </controlPr>
            </control>
          </mc:Choice>
        </mc:AlternateContent>
        <mc:AlternateContent xmlns:mc="http://schemas.openxmlformats.org/markup-compatibility/2006">
          <mc:Choice Requires="x14">
            <control shapeId="67691" r:id="rId110" name="Check Box 107">
              <controlPr defaultSize="0" autoFill="0" autoLine="0" autoPict="0">
                <anchor moveWithCells="1">
                  <from>
                    <xdr:col>7</xdr:col>
                    <xdr:colOff>219075</xdr:colOff>
                    <xdr:row>46</xdr:row>
                    <xdr:rowOff>0</xdr:rowOff>
                  </from>
                  <to>
                    <xdr:col>7</xdr:col>
                    <xdr:colOff>542925</xdr:colOff>
                    <xdr:row>47</xdr:row>
                    <xdr:rowOff>28575</xdr:rowOff>
                  </to>
                </anchor>
              </controlPr>
            </control>
          </mc:Choice>
        </mc:AlternateContent>
        <mc:AlternateContent xmlns:mc="http://schemas.openxmlformats.org/markup-compatibility/2006">
          <mc:Choice Requires="x14">
            <control shapeId="67692" r:id="rId111" name="Check Box 108">
              <controlPr defaultSize="0" autoFill="0" autoLine="0" autoPict="0">
                <anchor moveWithCells="1">
                  <from>
                    <xdr:col>7</xdr:col>
                    <xdr:colOff>200025</xdr:colOff>
                    <xdr:row>47</xdr:row>
                    <xdr:rowOff>0</xdr:rowOff>
                  </from>
                  <to>
                    <xdr:col>7</xdr:col>
                    <xdr:colOff>533400</xdr:colOff>
                    <xdr:row>48</xdr:row>
                    <xdr:rowOff>28575</xdr:rowOff>
                  </to>
                </anchor>
              </controlPr>
            </control>
          </mc:Choice>
        </mc:AlternateContent>
        <mc:AlternateContent xmlns:mc="http://schemas.openxmlformats.org/markup-compatibility/2006">
          <mc:Choice Requires="x14">
            <control shapeId="67693" r:id="rId112" name="Check Box 109">
              <controlPr defaultSize="0" autoFill="0" autoLine="0" autoPict="0">
                <anchor moveWithCells="1">
                  <from>
                    <xdr:col>7</xdr:col>
                    <xdr:colOff>219075</xdr:colOff>
                    <xdr:row>48</xdr:row>
                    <xdr:rowOff>9525</xdr:rowOff>
                  </from>
                  <to>
                    <xdr:col>7</xdr:col>
                    <xdr:colOff>542925</xdr:colOff>
                    <xdr:row>49</xdr:row>
                    <xdr:rowOff>28575</xdr:rowOff>
                  </to>
                </anchor>
              </controlPr>
            </control>
          </mc:Choice>
        </mc:AlternateContent>
        <mc:AlternateContent xmlns:mc="http://schemas.openxmlformats.org/markup-compatibility/2006">
          <mc:Choice Requires="x14">
            <control shapeId="67694" r:id="rId113" name="Check Box 110">
              <controlPr defaultSize="0" autoFill="0" autoLine="0" autoPict="0">
                <anchor moveWithCells="1">
                  <from>
                    <xdr:col>7</xdr:col>
                    <xdr:colOff>219075</xdr:colOff>
                    <xdr:row>48</xdr:row>
                    <xdr:rowOff>257175</xdr:rowOff>
                  </from>
                  <to>
                    <xdr:col>7</xdr:col>
                    <xdr:colOff>542925</xdr:colOff>
                    <xdr:row>50</xdr:row>
                    <xdr:rowOff>9525</xdr:rowOff>
                  </to>
                </anchor>
              </controlPr>
            </control>
          </mc:Choice>
        </mc:AlternateContent>
        <mc:AlternateContent xmlns:mc="http://schemas.openxmlformats.org/markup-compatibility/2006">
          <mc:Choice Requires="x14">
            <control shapeId="67695" r:id="rId114" name="Check Box 111">
              <controlPr defaultSize="0" autoFill="0" autoLine="0" autoPict="0">
                <anchor moveWithCells="1">
                  <from>
                    <xdr:col>7</xdr:col>
                    <xdr:colOff>219075</xdr:colOff>
                    <xdr:row>91</xdr:row>
                    <xdr:rowOff>0</xdr:rowOff>
                  </from>
                  <to>
                    <xdr:col>7</xdr:col>
                    <xdr:colOff>561975</xdr:colOff>
                    <xdr:row>92</xdr:row>
                    <xdr:rowOff>28575</xdr:rowOff>
                  </to>
                </anchor>
              </controlPr>
            </control>
          </mc:Choice>
        </mc:AlternateContent>
        <mc:AlternateContent xmlns:mc="http://schemas.openxmlformats.org/markup-compatibility/2006">
          <mc:Choice Requires="x14">
            <control shapeId="67696" r:id="rId115" name="Check Box 112">
              <controlPr defaultSize="0" autoFill="0" autoLine="0" autoPict="0">
                <anchor moveWithCells="1">
                  <from>
                    <xdr:col>8</xdr:col>
                    <xdr:colOff>219075</xdr:colOff>
                    <xdr:row>44</xdr:row>
                    <xdr:rowOff>0</xdr:rowOff>
                  </from>
                  <to>
                    <xdr:col>8</xdr:col>
                    <xdr:colOff>542925</xdr:colOff>
                    <xdr:row>45</xdr:row>
                    <xdr:rowOff>28575</xdr:rowOff>
                  </to>
                </anchor>
              </controlPr>
            </control>
          </mc:Choice>
        </mc:AlternateContent>
        <mc:AlternateContent xmlns:mc="http://schemas.openxmlformats.org/markup-compatibility/2006">
          <mc:Choice Requires="x14">
            <control shapeId="67697" r:id="rId116" name="Check Box 113">
              <controlPr defaultSize="0" autoFill="0" autoLine="0" autoPict="0">
                <anchor moveWithCells="1">
                  <from>
                    <xdr:col>8</xdr:col>
                    <xdr:colOff>219075</xdr:colOff>
                    <xdr:row>45</xdr:row>
                    <xdr:rowOff>28575</xdr:rowOff>
                  </from>
                  <to>
                    <xdr:col>8</xdr:col>
                    <xdr:colOff>542925</xdr:colOff>
                    <xdr:row>46</xdr:row>
                    <xdr:rowOff>47625</xdr:rowOff>
                  </to>
                </anchor>
              </controlPr>
            </control>
          </mc:Choice>
        </mc:AlternateContent>
        <mc:AlternateContent xmlns:mc="http://schemas.openxmlformats.org/markup-compatibility/2006">
          <mc:Choice Requires="x14">
            <control shapeId="67698" r:id="rId117" name="Check Box 114">
              <controlPr defaultSize="0" autoFill="0" autoLine="0" autoPict="0">
                <anchor moveWithCells="1">
                  <from>
                    <xdr:col>8</xdr:col>
                    <xdr:colOff>219075</xdr:colOff>
                    <xdr:row>46</xdr:row>
                    <xdr:rowOff>0</xdr:rowOff>
                  </from>
                  <to>
                    <xdr:col>8</xdr:col>
                    <xdr:colOff>542925</xdr:colOff>
                    <xdr:row>47</xdr:row>
                    <xdr:rowOff>28575</xdr:rowOff>
                  </to>
                </anchor>
              </controlPr>
            </control>
          </mc:Choice>
        </mc:AlternateContent>
        <mc:AlternateContent xmlns:mc="http://schemas.openxmlformats.org/markup-compatibility/2006">
          <mc:Choice Requires="x14">
            <control shapeId="67699" r:id="rId118" name="Check Box 115">
              <controlPr defaultSize="0" autoFill="0" autoLine="0" autoPict="0">
                <anchor moveWithCells="1">
                  <from>
                    <xdr:col>8</xdr:col>
                    <xdr:colOff>200025</xdr:colOff>
                    <xdr:row>47</xdr:row>
                    <xdr:rowOff>0</xdr:rowOff>
                  </from>
                  <to>
                    <xdr:col>8</xdr:col>
                    <xdr:colOff>533400</xdr:colOff>
                    <xdr:row>48</xdr:row>
                    <xdr:rowOff>28575</xdr:rowOff>
                  </to>
                </anchor>
              </controlPr>
            </control>
          </mc:Choice>
        </mc:AlternateContent>
        <mc:AlternateContent xmlns:mc="http://schemas.openxmlformats.org/markup-compatibility/2006">
          <mc:Choice Requires="x14">
            <control shapeId="67700" r:id="rId119" name="Check Box 116">
              <controlPr defaultSize="0" autoFill="0" autoLine="0" autoPict="0">
                <anchor moveWithCells="1">
                  <from>
                    <xdr:col>8</xdr:col>
                    <xdr:colOff>219075</xdr:colOff>
                    <xdr:row>48</xdr:row>
                    <xdr:rowOff>9525</xdr:rowOff>
                  </from>
                  <to>
                    <xdr:col>8</xdr:col>
                    <xdr:colOff>542925</xdr:colOff>
                    <xdr:row>49</xdr:row>
                    <xdr:rowOff>28575</xdr:rowOff>
                  </to>
                </anchor>
              </controlPr>
            </control>
          </mc:Choice>
        </mc:AlternateContent>
        <mc:AlternateContent xmlns:mc="http://schemas.openxmlformats.org/markup-compatibility/2006">
          <mc:Choice Requires="x14">
            <control shapeId="67701" r:id="rId120" name="Check Box 117">
              <controlPr defaultSize="0" autoFill="0" autoLine="0" autoPict="0">
                <anchor moveWithCells="1">
                  <from>
                    <xdr:col>8</xdr:col>
                    <xdr:colOff>219075</xdr:colOff>
                    <xdr:row>48</xdr:row>
                    <xdr:rowOff>257175</xdr:rowOff>
                  </from>
                  <to>
                    <xdr:col>8</xdr:col>
                    <xdr:colOff>542925</xdr:colOff>
                    <xdr:row>50</xdr:row>
                    <xdr:rowOff>28575</xdr:rowOff>
                  </to>
                </anchor>
              </controlPr>
            </control>
          </mc:Choice>
        </mc:AlternateContent>
        <mc:AlternateContent xmlns:mc="http://schemas.openxmlformats.org/markup-compatibility/2006">
          <mc:Choice Requires="x14">
            <control shapeId="67702" r:id="rId121" name="Check Box 118">
              <controlPr defaultSize="0" autoFill="0" autoLine="0" autoPict="0">
                <anchor moveWithCells="1">
                  <from>
                    <xdr:col>8</xdr:col>
                    <xdr:colOff>219075</xdr:colOff>
                    <xdr:row>91</xdr:row>
                    <xdr:rowOff>0</xdr:rowOff>
                  </from>
                  <to>
                    <xdr:col>8</xdr:col>
                    <xdr:colOff>561975</xdr:colOff>
                    <xdr:row>92</xdr:row>
                    <xdr:rowOff>28575</xdr:rowOff>
                  </to>
                </anchor>
              </controlPr>
            </control>
          </mc:Choice>
        </mc:AlternateContent>
        <mc:AlternateContent xmlns:mc="http://schemas.openxmlformats.org/markup-compatibility/2006">
          <mc:Choice Requires="x14">
            <control shapeId="67703" r:id="rId122" name="Check Box 119">
              <controlPr defaultSize="0" autoFill="0" autoLine="0" autoPict="0">
                <anchor moveWithCells="1">
                  <from>
                    <xdr:col>7</xdr:col>
                    <xdr:colOff>219075</xdr:colOff>
                    <xdr:row>100</xdr:row>
                    <xdr:rowOff>0</xdr:rowOff>
                  </from>
                  <to>
                    <xdr:col>7</xdr:col>
                    <xdr:colOff>561975</xdr:colOff>
                    <xdr:row>101</xdr:row>
                    <xdr:rowOff>28575</xdr:rowOff>
                  </to>
                </anchor>
              </controlPr>
            </control>
          </mc:Choice>
        </mc:AlternateContent>
        <mc:AlternateContent xmlns:mc="http://schemas.openxmlformats.org/markup-compatibility/2006">
          <mc:Choice Requires="x14">
            <control shapeId="67704" r:id="rId123" name="Check Box 120">
              <controlPr defaultSize="0" autoFill="0" autoLine="0" autoPict="0">
                <anchor moveWithCells="1">
                  <from>
                    <xdr:col>8</xdr:col>
                    <xdr:colOff>219075</xdr:colOff>
                    <xdr:row>100</xdr:row>
                    <xdr:rowOff>0</xdr:rowOff>
                  </from>
                  <to>
                    <xdr:col>8</xdr:col>
                    <xdr:colOff>561975</xdr:colOff>
                    <xdr:row>101</xdr:row>
                    <xdr:rowOff>28575</xdr:rowOff>
                  </to>
                </anchor>
              </controlPr>
            </control>
          </mc:Choice>
        </mc:AlternateContent>
        <mc:AlternateContent xmlns:mc="http://schemas.openxmlformats.org/markup-compatibility/2006">
          <mc:Choice Requires="x14">
            <control shapeId="67705" r:id="rId124" name="Check Box 121">
              <controlPr defaultSize="0" autoFill="0" autoLine="0" autoPict="0">
                <anchor moveWithCells="1">
                  <from>
                    <xdr:col>7</xdr:col>
                    <xdr:colOff>219075</xdr:colOff>
                    <xdr:row>50</xdr:row>
                    <xdr:rowOff>228600</xdr:rowOff>
                  </from>
                  <to>
                    <xdr:col>7</xdr:col>
                    <xdr:colOff>542925</xdr:colOff>
                    <xdr:row>52</xdr:row>
                    <xdr:rowOff>28575</xdr:rowOff>
                  </to>
                </anchor>
              </controlPr>
            </control>
          </mc:Choice>
        </mc:AlternateContent>
        <mc:AlternateContent xmlns:mc="http://schemas.openxmlformats.org/markup-compatibility/2006">
          <mc:Choice Requires="x14">
            <control shapeId="67706" r:id="rId125" name="Check Box 122">
              <controlPr defaultSize="0" autoFill="0" autoLine="0" autoPict="0">
                <anchor moveWithCells="1">
                  <from>
                    <xdr:col>7</xdr:col>
                    <xdr:colOff>219075</xdr:colOff>
                    <xdr:row>51</xdr:row>
                    <xdr:rowOff>238125</xdr:rowOff>
                  </from>
                  <to>
                    <xdr:col>7</xdr:col>
                    <xdr:colOff>561975</xdr:colOff>
                    <xdr:row>53</xdr:row>
                    <xdr:rowOff>28575</xdr:rowOff>
                  </to>
                </anchor>
              </controlPr>
            </control>
          </mc:Choice>
        </mc:AlternateContent>
        <mc:AlternateContent xmlns:mc="http://schemas.openxmlformats.org/markup-compatibility/2006">
          <mc:Choice Requires="x14">
            <control shapeId="67707" r:id="rId126" name="Check Box 123">
              <controlPr defaultSize="0" autoFill="0" autoLine="0" autoPict="0">
                <anchor moveWithCells="1">
                  <from>
                    <xdr:col>7</xdr:col>
                    <xdr:colOff>219075</xdr:colOff>
                    <xdr:row>53</xdr:row>
                    <xdr:rowOff>0</xdr:rowOff>
                  </from>
                  <to>
                    <xdr:col>7</xdr:col>
                    <xdr:colOff>542925</xdr:colOff>
                    <xdr:row>54</xdr:row>
                    <xdr:rowOff>28575</xdr:rowOff>
                  </to>
                </anchor>
              </controlPr>
            </control>
          </mc:Choice>
        </mc:AlternateContent>
        <mc:AlternateContent xmlns:mc="http://schemas.openxmlformats.org/markup-compatibility/2006">
          <mc:Choice Requires="x14">
            <control shapeId="67708" r:id="rId127" name="Check Box 124">
              <controlPr defaultSize="0" autoFill="0" autoLine="0" autoPict="0">
                <anchor moveWithCells="1">
                  <from>
                    <xdr:col>7</xdr:col>
                    <xdr:colOff>219075</xdr:colOff>
                    <xdr:row>54</xdr:row>
                    <xdr:rowOff>28575</xdr:rowOff>
                  </from>
                  <to>
                    <xdr:col>7</xdr:col>
                    <xdr:colOff>542925</xdr:colOff>
                    <xdr:row>55</xdr:row>
                    <xdr:rowOff>38100</xdr:rowOff>
                  </to>
                </anchor>
              </controlPr>
            </control>
          </mc:Choice>
        </mc:AlternateContent>
        <mc:AlternateContent xmlns:mc="http://schemas.openxmlformats.org/markup-compatibility/2006">
          <mc:Choice Requires="x14">
            <control shapeId="67709" r:id="rId128" name="Check Box 125">
              <controlPr defaultSize="0" autoFill="0" autoLine="0" autoPict="0">
                <anchor moveWithCells="1">
                  <from>
                    <xdr:col>7</xdr:col>
                    <xdr:colOff>219075</xdr:colOff>
                    <xdr:row>55</xdr:row>
                    <xdr:rowOff>0</xdr:rowOff>
                  </from>
                  <to>
                    <xdr:col>7</xdr:col>
                    <xdr:colOff>542925</xdr:colOff>
                    <xdr:row>56</xdr:row>
                    <xdr:rowOff>28575</xdr:rowOff>
                  </to>
                </anchor>
              </controlPr>
            </control>
          </mc:Choice>
        </mc:AlternateContent>
        <mc:AlternateContent xmlns:mc="http://schemas.openxmlformats.org/markup-compatibility/2006">
          <mc:Choice Requires="x14">
            <control shapeId="67710" r:id="rId129" name="Check Box 126">
              <controlPr defaultSize="0" autoFill="0" autoLine="0" autoPict="0">
                <anchor moveWithCells="1">
                  <from>
                    <xdr:col>7</xdr:col>
                    <xdr:colOff>200025</xdr:colOff>
                    <xdr:row>56</xdr:row>
                    <xdr:rowOff>0</xdr:rowOff>
                  </from>
                  <to>
                    <xdr:col>7</xdr:col>
                    <xdr:colOff>533400</xdr:colOff>
                    <xdr:row>57</xdr:row>
                    <xdr:rowOff>28575</xdr:rowOff>
                  </to>
                </anchor>
              </controlPr>
            </control>
          </mc:Choice>
        </mc:AlternateContent>
        <mc:AlternateContent xmlns:mc="http://schemas.openxmlformats.org/markup-compatibility/2006">
          <mc:Choice Requires="x14">
            <control shapeId="67711" r:id="rId130" name="Check Box 127">
              <controlPr defaultSize="0" autoFill="0" autoLine="0" autoPict="0">
                <anchor moveWithCells="1">
                  <from>
                    <xdr:col>7</xdr:col>
                    <xdr:colOff>219075</xdr:colOff>
                    <xdr:row>57</xdr:row>
                    <xdr:rowOff>9525</xdr:rowOff>
                  </from>
                  <to>
                    <xdr:col>7</xdr:col>
                    <xdr:colOff>542925</xdr:colOff>
                    <xdr:row>58</xdr:row>
                    <xdr:rowOff>28575</xdr:rowOff>
                  </to>
                </anchor>
              </controlPr>
            </control>
          </mc:Choice>
        </mc:AlternateContent>
        <mc:AlternateContent xmlns:mc="http://schemas.openxmlformats.org/markup-compatibility/2006">
          <mc:Choice Requires="x14">
            <control shapeId="67712" r:id="rId131" name="Check Box 128">
              <controlPr defaultSize="0" autoFill="0" autoLine="0" autoPict="0">
                <anchor moveWithCells="1">
                  <from>
                    <xdr:col>7</xdr:col>
                    <xdr:colOff>219075</xdr:colOff>
                    <xdr:row>57</xdr:row>
                    <xdr:rowOff>257175</xdr:rowOff>
                  </from>
                  <to>
                    <xdr:col>7</xdr:col>
                    <xdr:colOff>542925</xdr:colOff>
                    <xdr:row>59</xdr:row>
                    <xdr:rowOff>9525</xdr:rowOff>
                  </to>
                </anchor>
              </controlPr>
            </control>
          </mc:Choice>
        </mc:AlternateContent>
        <mc:AlternateContent xmlns:mc="http://schemas.openxmlformats.org/markup-compatibility/2006">
          <mc:Choice Requires="x14">
            <control shapeId="67713" r:id="rId132" name="Check Box 129">
              <controlPr defaultSize="0" autoFill="0" autoLine="0" autoPict="0">
                <anchor moveWithCells="1">
                  <from>
                    <xdr:col>7</xdr:col>
                    <xdr:colOff>219075</xdr:colOff>
                    <xdr:row>60</xdr:row>
                    <xdr:rowOff>0</xdr:rowOff>
                  </from>
                  <to>
                    <xdr:col>7</xdr:col>
                    <xdr:colOff>561975</xdr:colOff>
                    <xdr:row>61</xdr:row>
                    <xdr:rowOff>28575</xdr:rowOff>
                  </to>
                </anchor>
              </controlPr>
            </control>
          </mc:Choice>
        </mc:AlternateContent>
        <mc:AlternateContent xmlns:mc="http://schemas.openxmlformats.org/markup-compatibility/2006">
          <mc:Choice Requires="x14">
            <control shapeId="67714" r:id="rId133" name="Check Box 130">
              <controlPr defaultSize="0" autoFill="0" autoLine="0" autoPict="0">
                <anchor moveWithCells="1">
                  <from>
                    <xdr:col>7</xdr:col>
                    <xdr:colOff>219075</xdr:colOff>
                    <xdr:row>62</xdr:row>
                    <xdr:rowOff>28575</xdr:rowOff>
                  </from>
                  <to>
                    <xdr:col>7</xdr:col>
                    <xdr:colOff>542925</xdr:colOff>
                    <xdr:row>63</xdr:row>
                    <xdr:rowOff>47625</xdr:rowOff>
                  </to>
                </anchor>
              </controlPr>
            </control>
          </mc:Choice>
        </mc:AlternateContent>
        <mc:AlternateContent xmlns:mc="http://schemas.openxmlformats.org/markup-compatibility/2006">
          <mc:Choice Requires="x14">
            <control shapeId="67715" r:id="rId134" name="Check Box 131">
              <controlPr defaultSize="0" autoFill="0" autoLine="0" autoPict="0">
                <anchor moveWithCells="1">
                  <from>
                    <xdr:col>8</xdr:col>
                    <xdr:colOff>219075</xdr:colOff>
                    <xdr:row>50</xdr:row>
                    <xdr:rowOff>228600</xdr:rowOff>
                  </from>
                  <to>
                    <xdr:col>8</xdr:col>
                    <xdr:colOff>542925</xdr:colOff>
                    <xdr:row>52</xdr:row>
                    <xdr:rowOff>9525</xdr:rowOff>
                  </to>
                </anchor>
              </controlPr>
            </control>
          </mc:Choice>
        </mc:AlternateContent>
        <mc:AlternateContent xmlns:mc="http://schemas.openxmlformats.org/markup-compatibility/2006">
          <mc:Choice Requires="x14">
            <control shapeId="67716" r:id="rId135" name="Check Box 132">
              <controlPr defaultSize="0" autoFill="0" autoLine="0" autoPict="0">
                <anchor moveWithCells="1">
                  <from>
                    <xdr:col>8</xdr:col>
                    <xdr:colOff>219075</xdr:colOff>
                    <xdr:row>50</xdr:row>
                    <xdr:rowOff>228600</xdr:rowOff>
                  </from>
                  <to>
                    <xdr:col>8</xdr:col>
                    <xdr:colOff>542925</xdr:colOff>
                    <xdr:row>52</xdr:row>
                    <xdr:rowOff>9525</xdr:rowOff>
                  </to>
                </anchor>
              </controlPr>
            </control>
          </mc:Choice>
        </mc:AlternateContent>
        <mc:AlternateContent xmlns:mc="http://schemas.openxmlformats.org/markup-compatibility/2006">
          <mc:Choice Requires="x14">
            <control shapeId="67717" r:id="rId136" name="Check Box 133">
              <controlPr defaultSize="0" autoFill="0" autoLine="0" autoPict="0">
                <anchor moveWithCells="1">
                  <from>
                    <xdr:col>8</xdr:col>
                    <xdr:colOff>219075</xdr:colOff>
                    <xdr:row>51</xdr:row>
                    <xdr:rowOff>238125</xdr:rowOff>
                  </from>
                  <to>
                    <xdr:col>8</xdr:col>
                    <xdr:colOff>561975</xdr:colOff>
                    <xdr:row>53</xdr:row>
                    <xdr:rowOff>28575</xdr:rowOff>
                  </to>
                </anchor>
              </controlPr>
            </control>
          </mc:Choice>
        </mc:AlternateContent>
        <mc:AlternateContent xmlns:mc="http://schemas.openxmlformats.org/markup-compatibility/2006">
          <mc:Choice Requires="x14">
            <control shapeId="67718" r:id="rId137" name="Check Box 134">
              <controlPr defaultSize="0" autoFill="0" autoLine="0" autoPict="0">
                <anchor moveWithCells="1">
                  <from>
                    <xdr:col>8</xdr:col>
                    <xdr:colOff>219075</xdr:colOff>
                    <xdr:row>51</xdr:row>
                    <xdr:rowOff>238125</xdr:rowOff>
                  </from>
                  <to>
                    <xdr:col>8</xdr:col>
                    <xdr:colOff>561975</xdr:colOff>
                    <xdr:row>53</xdr:row>
                    <xdr:rowOff>28575</xdr:rowOff>
                  </to>
                </anchor>
              </controlPr>
            </control>
          </mc:Choice>
        </mc:AlternateContent>
        <mc:AlternateContent xmlns:mc="http://schemas.openxmlformats.org/markup-compatibility/2006">
          <mc:Choice Requires="x14">
            <control shapeId="67719" r:id="rId138" name="Check Box 135">
              <controlPr defaultSize="0" autoFill="0" autoLine="0" autoPict="0">
                <anchor moveWithCells="1">
                  <from>
                    <xdr:col>8</xdr:col>
                    <xdr:colOff>219075</xdr:colOff>
                    <xdr:row>53</xdr:row>
                    <xdr:rowOff>0</xdr:rowOff>
                  </from>
                  <to>
                    <xdr:col>8</xdr:col>
                    <xdr:colOff>542925</xdr:colOff>
                    <xdr:row>54</xdr:row>
                    <xdr:rowOff>28575</xdr:rowOff>
                  </to>
                </anchor>
              </controlPr>
            </control>
          </mc:Choice>
        </mc:AlternateContent>
        <mc:AlternateContent xmlns:mc="http://schemas.openxmlformats.org/markup-compatibility/2006">
          <mc:Choice Requires="x14">
            <control shapeId="67720" r:id="rId139" name="Check Box 136">
              <controlPr defaultSize="0" autoFill="0" autoLine="0" autoPict="0">
                <anchor moveWithCells="1">
                  <from>
                    <xdr:col>8</xdr:col>
                    <xdr:colOff>219075</xdr:colOff>
                    <xdr:row>54</xdr:row>
                    <xdr:rowOff>28575</xdr:rowOff>
                  </from>
                  <to>
                    <xdr:col>8</xdr:col>
                    <xdr:colOff>542925</xdr:colOff>
                    <xdr:row>55</xdr:row>
                    <xdr:rowOff>38100</xdr:rowOff>
                  </to>
                </anchor>
              </controlPr>
            </control>
          </mc:Choice>
        </mc:AlternateContent>
        <mc:AlternateContent xmlns:mc="http://schemas.openxmlformats.org/markup-compatibility/2006">
          <mc:Choice Requires="x14">
            <control shapeId="67721" r:id="rId140" name="Check Box 137">
              <controlPr defaultSize="0" autoFill="0" autoLine="0" autoPict="0">
                <anchor moveWithCells="1">
                  <from>
                    <xdr:col>8</xdr:col>
                    <xdr:colOff>219075</xdr:colOff>
                    <xdr:row>55</xdr:row>
                    <xdr:rowOff>0</xdr:rowOff>
                  </from>
                  <to>
                    <xdr:col>8</xdr:col>
                    <xdr:colOff>542925</xdr:colOff>
                    <xdr:row>56</xdr:row>
                    <xdr:rowOff>28575</xdr:rowOff>
                  </to>
                </anchor>
              </controlPr>
            </control>
          </mc:Choice>
        </mc:AlternateContent>
        <mc:AlternateContent xmlns:mc="http://schemas.openxmlformats.org/markup-compatibility/2006">
          <mc:Choice Requires="x14">
            <control shapeId="67722" r:id="rId141" name="Check Box 138">
              <controlPr defaultSize="0" autoFill="0" autoLine="0" autoPict="0">
                <anchor moveWithCells="1">
                  <from>
                    <xdr:col>8</xdr:col>
                    <xdr:colOff>200025</xdr:colOff>
                    <xdr:row>56</xdr:row>
                    <xdr:rowOff>0</xdr:rowOff>
                  </from>
                  <to>
                    <xdr:col>8</xdr:col>
                    <xdr:colOff>533400</xdr:colOff>
                    <xdr:row>57</xdr:row>
                    <xdr:rowOff>28575</xdr:rowOff>
                  </to>
                </anchor>
              </controlPr>
            </control>
          </mc:Choice>
        </mc:AlternateContent>
        <mc:AlternateContent xmlns:mc="http://schemas.openxmlformats.org/markup-compatibility/2006">
          <mc:Choice Requires="x14">
            <control shapeId="67723" r:id="rId142" name="Check Box 139">
              <controlPr defaultSize="0" autoFill="0" autoLine="0" autoPict="0">
                <anchor moveWithCells="1">
                  <from>
                    <xdr:col>8</xdr:col>
                    <xdr:colOff>219075</xdr:colOff>
                    <xdr:row>57</xdr:row>
                    <xdr:rowOff>9525</xdr:rowOff>
                  </from>
                  <to>
                    <xdr:col>8</xdr:col>
                    <xdr:colOff>542925</xdr:colOff>
                    <xdr:row>58</xdr:row>
                    <xdr:rowOff>28575</xdr:rowOff>
                  </to>
                </anchor>
              </controlPr>
            </control>
          </mc:Choice>
        </mc:AlternateContent>
        <mc:AlternateContent xmlns:mc="http://schemas.openxmlformats.org/markup-compatibility/2006">
          <mc:Choice Requires="x14">
            <control shapeId="67724" r:id="rId143" name="Check Box 140">
              <controlPr defaultSize="0" autoFill="0" autoLine="0" autoPict="0">
                <anchor moveWithCells="1">
                  <from>
                    <xdr:col>8</xdr:col>
                    <xdr:colOff>219075</xdr:colOff>
                    <xdr:row>57</xdr:row>
                    <xdr:rowOff>257175</xdr:rowOff>
                  </from>
                  <to>
                    <xdr:col>8</xdr:col>
                    <xdr:colOff>542925</xdr:colOff>
                    <xdr:row>59</xdr:row>
                    <xdr:rowOff>28575</xdr:rowOff>
                  </to>
                </anchor>
              </controlPr>
            </control>
          </mc:Choice>
        </mc:AlternateContent>
        <mc:AlternateContent xmlns:mc="http://schemas.openxmlformats.org/markup-compatibility/2006">
          <mc:Choice Requires="x14">
            <control shapeId="67725" r:id="rId144" name="Check Box 141">
              <controlPr defaultSize="0" autoFill="0" autoLine="0" autoPict="0">
                <anchor moveWithCells="1">
                  <from>
                    <xdr:col>8</xdr:col>
                    <xdr:colOff>219075</xdr:colOff>
                    <xdr:row>60</xdr:row>
                    <xdr:rowOff>0</xdr:rowOff>
                  </from>
                  <to>
                    <xdr:col>8</xdr:col>
                    <xdr:colOff>561975</xdr:colOff>
                    <xdr:row>61</xdr:row>
                    <xdr:rowOff>28575</xdr:rowOff>
                  </to>
                </anchor>
              </controlPr>
            </control>
          </mc:Choice>
        </mc:AlternateContent>
        <mc:AlternateContent xmlns:mc="http://schemas.openxmlformats.org/markup-compatibility/2006">
          <mc:Choice Requires="x14">
            <control shapeId="67726" r:id="rId145" name="Check Box 142">
              <controlPr defaultSize="0" autoFill="0" autoLine="0" autoPict="0">
                <anchor moveWithCells="1">
                  <from>
                    <xdr:col>8</xdr:col>
                    <xdr:colOff>219075</xdr:colOff>
                    <xdr:row>62</xdr:row>
                    <xdr:rowOff>28575</xdr:rowOff>
                  </from>
                  <to>
                    <xdr:col>8</xdr:col>
                    <xdr:colOff>542925</xdr:colOff>
                    <xdr:row>63</xdr:row>
                    <xdr:rowOff>47625</xdr:rowOff>
                  </to>
                </anchor>
              </controlPr>
            </control>
          </mc:Choice>
        </mc:AlternateContent>
        <mc:AlternateContent xmlns:mc="http://schemas.openxmlformats.org/markup-compatibility/2006">
          <mc:Choice Requires="x14">
            <control shapeId="67727" r:id="rId146" name="Check Box 143">
              <controlPr defaultSize="0" autoFill="0" autoLine="0" autoPict="0">
                <anchor moveWithCells="1">
                  <from>
                    <xdr:col>7</xdr:col>
                    <xdr:colOff>219075</xdr:colOff>
                    <xdr:row>50</xdr:row>
                    <xdr:rowOff>0</xdr:rowOff>
                  </from>
                  <to>
                    <xdr:col>7</xdr:col>
                    <xdr:colOff>561975</xdr:colOff>
                    <xdr:row>51</xdr:row>
                    <xdr:rowOff>28575</xdr:rowOff>
                  </to>
                </anchor>
              </controlPr>
            </control>
          </mc:Choice>
        </mc:AlternateContent>
        <mc:AlternateContent xmlns:mc="http://schemas.openxmlformats.org/markup-compatibility/2006">
          <mc:Choice Requires="x14">
            <control shapeId="67728" r:id="rId147" name="Check Box 144">
              <controlPr defaultSize="0" autoFill="0" autoLine="0" autoPict="0">
                <anchor moveWithCells="1">
                  <from>
                    <xdr:col>8</xdr:col>
                    <xdr:colOff>219075</xdr:colOff>
                    <xdr:row>50</xdr:row>
                    <xdr:rowOff>0</xdr:rowOff>
                  </from>
                  <to>
                    <xdr:col>8</xdr:col>
                    <xdr:colOff>561975</xdr:colOff>
                    <xdr:row>51</xdr:row>
                    <xdr:rowOff>28575</xdr:rowOff>
                  </to>
                </anchor>
              </controlPr>
            </control>
          </mc:Choice>
        </mc:AlternateContent>
        <mc:AlternateContent xmlns:mc="http://schemas.openxmlformats.org/markup-compatibility/2006">
          <mc:Choice Requires="x14">
            <control shapeId="67729" r:id="rId148" name="Check Box 145">
              <controlPr defaultSize="0" autoFill="0" autoLine="0" autoPict="0">
                <anchor moveWithCells="1">
                  <from>
                    <xdr:col>7</xdr:col>
                    <xdr:colOff>219075</xdr:colOff>
                    <xdr:row>59</xdr:row>
                    <xdr:rowOff>0</xdr:rowOff>
                  </from>
                  <to>
                    <xdr:col>7</xdr:col>
                    <xdr:colOff>561975</xdr:colOff>
                    <xdr:row>60</xdr:row>
                    <xdr:rowOff>28575</xdr:rowOff>
                  </to>
                </anchor>
              </controlPr>
            </control>
          </mc:Choice>
        </mc:AlternateContent>
        <mc:AlternateContent xmlns:mc="http://schemas.openxmlformats.org/markup-compatibility/2006">
          <mc:Choice Requires="x14">
            <control shapeId="67730" r:id="rId149" name="Check Box 146">
              <controlPr defaultSize="0" autoFill="0" autoLine="0" autoPict="0">
                <anchor moveWithCells="1">
                  <from>
                    <xdr:col>8</xdr:col>
                    <xdr:colOff>219075</xdr:colOff>
                    <xdr:row>59</xdr:row>
                    <xdr:rowOff>0</xdr:rowOff>
                  </from>
                  <to>
                    <xdr:col>8</xdr:col>
                    <xdr:colOff>561975</xdr:colOff>
                    <xdr:row>60</xdr:row>
                    <xdr:rowOff>28575</xdr:rowOff>
                  </to>
                </anchor>
              </controlPr>
            </control>
          </mc:Choice>
        </mc:AlternateContent>
        <mc:AlternateContent xmlns:mc="http://schemas.openxmlformats.org/markup-compatibility/2006">
          <mc:Choice Requires="x14">
            <control shapeId="67731" r:id="rId150" name="Check Box 147">
              <controlPr defaultSize="0" autoFill="0" autoLine="0" autoPict="0">
                <anchor moveWithCells="1">
                  <from>
                    <xdr:col>7</xdr:col>
                    <xdr:colOff>219075</xdr:colOff>
                    <xdr:row>61</xdr:row>
                    <xdr:rowOff>0</xdr:rowOff>
                  </from>
                  <to>
                    <xdr:col>7</xdr:col>
                    <xdr:colOff>561975</xdr:colOff>
                    <xdr:row>62</xdr:row>
                    <xdr:rowOff>28575</xdr:rowOff>
                  </to>
                </anchor>
              </controlPr>
            </control>
          </mc:Choice>
        </mc:AlternateContent>
        <mc:AlternateContent xmlns:mc="http://schemas.openxmlformats.org/markup-compatibility/2006">
          <mc:Choice Requires="x14">
            <control shapeId="67732" r:id="rId151" name="Check Box 148">
              <controlPr defaultSize="0" autoFill="0" autoLine="0" autoPict="0">
                <anchor moveWithCells="1">
                  <from>
                    <xdr:col>8</xdr:col>
                    <xdr:colOff>219075</xdr:colOff>
                    <xdr:row>61</xdr:row>
                    <xdr:rowOff>0</xdr:rowOff>
                  </from>
                  <to>
                    <xdr:col>8</xdr:col>
                    <xdr:colOff>561975</xdr:colOff>
                    <xdr:row>62</xdr:row>
                    <xdr:rowOff>28575</xdr:rowOff>
                  </to>
                </anchor>
              </controlPr>
            </control>
          </mc:Choice>
        </mc:AlternateContent>
        <mc:AlternateContent xmlns:mc="http://schemas.openxmlformats.org/markup-compatibility/2006">
          <mc:Choice Requires="x14">
            <control shapeId="67733" r:id="rId152" name="Check Box 149">
              <controlPr defaultSize="0" autoFill="0" autoLine="0" autoPict="0">
                <anchor moveWithCells="1">
                  <from>
                    <xdr:col>7</xdr:col>
                    <xdr:colOff>219075</xdr:colOff>
                    <xdr:row>60</xdr:row>
                    <xdr:rowOff>28575</xdr:rowOff>
                  </from>
                  <to>
                    <xdr:col>7</xdr:col>
                    <xdr:colOff>542925</xdr:colOff>
                    <xdr:row>61</xdr:row>
                    <xdr:rowOff>47625</xdr:rowOff>
                  </to>
                </anchor>
              </controlPr>
            </control>
          </mc:Choice>
        </mc:AlternateContent>
        <mc:AlternateContent xmlns:mc="http://schemas.openxmlformats.org/markup-compatibility/2006">
          <mc:Choice Requires="x14">
            <control shapeId="67734" r:id="rId153" name="Check Box 150">
              <controlPr defaultSize="0" autoFill="0" autoLine="0" autoPict="0">
                <anchor moveWithCells="1">
                  <from>
                    <xdr:col>8</xdr:col>
                    <xdr:colOff>219075</xdr:colOff>
                    <xdr:row>60</xdr:row>
                    <xdr:rowOff>28575</xdr:rowOff>
                  </from>
                  <to>
                    <xdr:col>8</xdr:col>
                    <xdr:colOff>542925</xdr:colOff>
                    <xdr:row>61</xdr:row>
                    <xdr:rowOff>47625</xdr:rowOff>
                  </to>
                </anchor>
              </controlPr>
            </control>
          </mc:Choice>
        </mc:AlternateContent>
        <mc:AlternateContent xmlns:mc="http://schemas.openxmlformats.org/markup-compatibility/2006">
          <mc:Choice Requires="x14">
            <control shapeId="67735" r:id="rId154" name="Check Box 151">
              <controlPr defaultSize="0" autoFill="0" autoLine="0" autoPict="0">
                <anchor moveWithCells="1">
                  <from>
                    <xdr:col>7</xdr:col>
                    <xdr:colOff>219075</xdr:colOff>
                    <xdr:row>77</xdr:row>
                    <xdr:rowOff>228600</xdr:rowOff>
                  </from>
                  <to>
                    <xdr:col>7</xdr:col>
                    <xdr:colOff>542925</xdr:colOff>
                    <xdr:row>79</xdr:row>
                    <xdr:rowOff>28575</xdr:rowOff>
                  </to>
                </anchor>
              </controlPr>
            </control>
          </mc:Choice>
        </mc:AlternateContent>
        <mc:AlternateContent xmlns:mc="http://schemas.openxmlformats.org/markup-compatibility/2006">
          <mc:Choice Requires="x14">
            <control shapeId="67736" r:id="rId155" name="Check Box 152">
              <controlPr defaultSize="0" autoFill="0" autoLine="0" autoPict="0">
                <anchor moveWithCells="1">
                  <from>
                    <xdr:col>7</xdr:col>
                    <xdr:colOff>219075</xdr:colOff>
                    <xdr:row>78</xdr:row>
                    <xdr:rowOff>238125</xdr:rowOff>
                  </from>
                  <to>
                    <xdr:col>7</xdr:col>
                    <xdr:colOff>561975</xdr:colOff>
                    <xdr:row>80</xdr:row>
                    <xdr:rowOff>28575</xdr:rowOff>
                  </to>
                </anchor>
              </controlPr>
            </control>
          </mc:Choice>
        </mc:AlternateContent>
        <mc:AlternateContent xmlns:mc="http://schemas.openxmlformats.org/markup-compatibility/2006">
          <mc:Choice Requires="x14">
            <control shapeId="67737" r:id="rId156" name="Check Box 153">
              <controlPr defaultSize="0" autoFill="0" autoLine="0" autoPict="0">
                <anchor moveWithCells="1">
                  <from>
                    <xdr:col>7</xdr:col>
                    <xdr:colOff>219075</xdr:colOff>
                    <xdr:row>80</xdr:row>
                    <xdr:rowOff>0</xdr:rowOff>
                  </from>
                  <to>
                    <xdr:col>7</xdr:col>
                    <xdr:colOff>542925</xdr:colOff>
                    <xdr:row>81</xdr:row>
                    <xdr:rowOff>28575</xdr:rowOff>
                  </to>
                </anchor>
              </controlPr>
            </control>
          </mc:Choice>
        </mc:AlternateContent>
        <mc:AlternateContent xmlns:mc="http://schemas.openxmlformats.org/markup-compatibility/2006">
          <mc:Choice Requires="x14">
            <control shapeId="67738" r:id="rId157" name="Check Box 154">
              <controlPr defaultSize="0" autoFill="0" autoLine="0" autoPict="0">
                <anchor moveWithCells="1">
                  <from>
                    <xdr:col>7</xdr:col>
                    <xdr:colOff>219075</xdr:colOff>
                    <xdr:row>81</xdr:row>
                    <xdr:rowOff>28575</xdr:rowOff>
                  </from>
                  <to>
                    <xdr:col>7</xdr:col>
                    <xdr:colOff>542925</xdr:colOff>
                    <xdr:row>82</xdr:row>
                    <xdr:rowOff>38100</xdr:rowOff>
                  </to>
                </anchor>
              </controlPr>
            </control>
          </mc:Choice>
        </mc:AlternateContent>
        <mc:AlternateContent xmlns:mc="http://schemas.openxmlformats.org/markup-compatibility/2006">
          <mc:Choice Requires="x14">
            <control shapeId="67739" r:id="rId158" name="Check Box 155">
              <controlPr defaultSize="0" autoFill="0" autoLine="0" autoPict="0">
                <anchor moveWithCells="1">
                  <from>
                    <xdr:col>7</xdr:col>
                    <xdr:colOff>219075</xdr:colOff>
                    <xdr:row>82</xdr:row>
                    <xdr:rowOff>0</xdr:rowOff>
                  </from>
                  <to>
                    <xdr:col>7</xdr:col>
                    <xdr:colOff>542925</xdr:colOff>
                    <xdr:row>83</xdr:row>
                    <xdr:rowOff>28575</xdr:rowOff>
                  </to>
                </anchor>
              </controlPr>
            </control>
          </mc:Choice>
        </mc:AlternateContent>
        <mc:AlternateContent xmlns:mc="http://schemas.openxmlformats.org/markup-compatibility/2006">
          <mc:Choice Requires="x14">
            <control shapeId="67740" r:id="rId159" name="Check Box 156">
              <controlPr defaultSize="0" autoFill="0" autoLine="0" autoPict="0">
                <anchor moveWithCells="1">
                  <from>
                    <xdr:col>7</xdr:col>
                    <xdr:colOff>200025</xdr:colOff>
                    <xdr:row>83</xdr:row>
                    <xdr:rowOff>0</xdr:rowOff>
                  </from>
                  <to>
                    <xdr:col>7</xdr:col>
                    <xdr:colOff>533400</xdr:colOff>
                    <xdr:row>84</xdr:row>
                    <xdr:rowOff>28575</xdr:rowOff>
                  </to>
                </anchor>
              </controlPr>
            </control>
          </mc:Choice>
        </mc:AlternateContent>
        <mc:AlternateContent xmlns:mc="http://schemas.openxmlformats.org/markup-compatibility/2006">
          <mc:Choice Requires="x14">
            <control shapeId="67741" r:id="rId160" name="Check Box 157">
              <controlPr defaultSize="0" autoFill="0" autoLine="0" autoPict="0">
                <anchor moveWithCells="1">
                  <from>
                    <xdr:col>7</xdr:col>
                    <xdr:colOff>219075</xdr:colOff>
                    <xdr:row>84</xdr:row>
                    <xdr:rowOff>9525</xdr:rowOff>
                  </from>
                  <to>
                    <xdr:col>7</xdr:col>
                    <xdr:colOff>542925</xdr:colOff>
                    <xdr:row>85</xdr:row>
                    <xdr:rowOff>28575</xdr:rowOff>
                  </to>
                </anchor>
              </controlPr>
            </control>
          </mc:Choice>
        </mc:AlternateContent>
        <mc:AlternateContent xmlns:mc="http://schemas.openxmlformats.org/markup-compatibility/2006">
          <mc:Choice Requires="x14">
            <control shapeId="67742" r:id="rId161" name="Check Box 158">
              <controlPr defaultSize="0" autoFill="0" autoLine="0" autoPict="0">
                <anchor moveWithCells="1">
                  <from>
                    <xdr:col>7</xdr:col>
                    <xdr:colOff>219075</xdr:colOff>
                    <xdr:row>84</xdr:row>
                    <xdr:rowOff>257175</xdr:rowOff>
                  </from>
                  <to>
                    <xdr:col>7</xdr:col>
                    <xdr:colOff>542925</xdr:colOff>
                    <xdr:row>86</xdr:row>
                    <xdr:rowOff>9525</xdr:rowOff>
                  </to>
                </anchor>
              </controlPr>
            </control>
          </mc:Choice>
        </mc:AlternateContent>
        <mc:AlternateContent xmlns:mc="http://schemas.openxmlformats.org/markup-compatibility/2006">
          <mc:Choice Requires="x14">
            <control shapeId="67743" r:id="rId162" name="Check Box 159">
              <controlPr defaultSize="0" autoFill="0" autoLine="0" autoPict="0">
                <anchor moveWithCells="1">
                  <from>
                    <xdr:col>7</xdr:col>
                    <xdr:colOff>219075</xdr:colOff>
                    <xdr:row>87</xdr:row>
                    <xdr:rowOff>0</xdr:rowOff>
                  </from>
                  <to>
                    <xdr:col>7</xdr:col>
                    <xdr:colOff>561975</xdr:colOff>
                    <xdr:row>88</xdr:row>
                    <xdr:rowOff>28575</xdr:rowOff>
                  </to>
                </anchor>
              </controlPr>
            </control>
          </mc:Choice>
        </mc:AlternateContent>
        <mc:AlternateContent xmlns:mc="http://schemas.openxmlformats.org/markup-compatibility/2006">
          <mc:Choice Requires="x14">
            <control shapeId="67744" r:id="rId163" name="Check Box 160">
              <controlPr defaultSize="0" autoFill="0" autoLine="0" autoPict="0">
                <anchor moveWithCells="1">
                  <from>
                    <xdr:col>7</xdr:col>
                    <xdr:colOff>219075</xdr:colOff>
                    <xdr:row>88</xdr:row>
                    <xdr:rowOff>28575</xdr:rowOff>
                  </from>
                  <to>
                    <xdr:col>7</xdr:col>
                    <xdr:colOff>542925</xdr:colOff>
                    <xdr:row>89</xdr:row>
                    <xdr:rowOff>47625</xdr:rowOff>
                  </to>
                </anchor>
              </controlPr>
            </control>
          </mc:Choice>
        </mc:AlternateContent>
        <mc:AlternateContent xmlns:mc="http://schemas.openxmlformats.org/markup-compatibility/2006">
          <mc:Choice Requires="x14">
            <control shapeId="67745" r:id="rId164" name="Check Box 161">
              <controlPr defaultSize="0" autoFill="0" autoLine="0" autoPict="0">
                <anchor moveWithCells="1">
                  <from>
                    <xdr:col>7</xdr:col>
                    <xdr:colOff>219075</xdr:colOff>
                    <xdr:row>89</xdr:row>
                    <xdr:rowOff>28575</xdr:rowOff>
                  </from>
                  <to>
                    <xdr:col>7</xdr:col>
                    <xdr:colOff>542925</xdr:colOff>
                    <xdr:row>90</xdr:row>
                    <xdr:rowOff>47625</xdr:rowOff>
                  </to>
                </anchor>
              </controlPr>
            </control>
          </mc:Choice>
        </mc:AlternateContent>
        <mc:AlternateContent xmlns:mc="http://schemas.openxmlformats.org/markup-compatibility/2006">
          <mc:Choice Requires="x14">
            <control shapeId="67746" r:id="rId165" name="Check Box 162">
              <controlPr defaultSize="0" autoFill="0" autoLine="0" autoPict="0">
                <anchor moveWithCells="1">
                  <from>
                    <xdr:col>7</xdr:col>
                    <xdr:colOff>219075</xdr:colOff>
                    <xdr:row>90</xdr:row>
                    <xdr:rowOff>28575</xdr:rowOff>
                  </from>
                  <to>
                    <xdr:col>7</xdr:col>
                    <xdr:colOff>542925</xdr:colOff>
                    <xdr:row>91</xdr:row>
                    <xdr:rowOff>47625</xdr:rowOff>
                  </to>
                </anchor>
              </controlPr>
            </control>
          </mc:Choice>
        </mc:AlternateContent>
        <mc:AlternateContent xmlns:mc="http://schemas.openxmlformats.org/markup-compatibility/2006">
          <mc:Choice Requires="x14">
            <control shapeId="67747" r:id="rId166" name="Check Box 163">
              <controlPr defaultSize="0" autoFill="0" autoLine="0" autoPict="0">
                <anchor moveWithCells="1">
                  <from>
                    <xdr:col>8</xdr:col>
                    <xdr:colOff>219075</xdr:colOff>
                    <xdr:row>77</xdr:row>
                    <xdr:rowOff>228600</xdr:rowOff>
                  </from>
                  <to>
                    <xdr:col>8</xdr:col>
                    <xdr:colOff>542925</xdr:colOff>
                    <xdr:row>79</xdr:row>
                    <xdr:rowOff>9525</xdr:rowOff>
                  </to>
                </anchor>
              </controlPr>
            </control>
          </mc:Choice>
        </mc:AlternateContent>
        <mc:AlternateContent xmlns:mc="http://schemas.openxmlformats.org/markup-compatibility/2006">
          <mc:Choice Requires="x14">
            <control shapeId="67748" r:id="rId167" name="Check Box 164">
              <controlPr defaultSize="0" autoFill="0" autoLine="0" autoPict="0">
                <anchor moveWithCells="1">
                  <from>
                    <xdr:col>8</xdr:col>
                    <xdr:colOff>219075</xdr:colOff>
                    <xdr:row>77</xdr:row>
                    <xdr:rowOff>228600</xdr:rowOff>
                  </from>
                  <to>
                    <xdr:col>8</xdr:col>
                    <xdr:colOff>542925</xdr:colOff>
                    <xdr:row>79</xdr:row>
                    <xdr:rowOff>9525</xdr:rowOff>
                  </to>
                </anchor>
              </controlPr>
            </control>
          </mc:Choice>
        </mc:AlternateContent>
        <mc:AlternateContent xmlns:mc="http://schemas.openxmlformats.org/markup-compatibility/2006">
          <mc:Choice Requires="x14">
            <control shapeId="67749" r:id="rId168" name="Check Box 165">
              <controlPr defaultSize="0" autoFill="0" autoLine="0" autoPict="0">
                <anchor moveWithCells="1">
                  <from>
                    <xdr:col>8</xdr:col>
                    <xdr:colOff>219075</xdr:colOff>
                    <xdr:row>78</xdr:row>
                    <xdr:rowOff>238125</xdr:rowOff>
                  </from>
                  <to>
                    <xdr:col>8</xdr:col>
                    <xdr:colOff>561975</xdr:colOff>
                    <xdr:row>80</xdr:row>
                    <xdr:rowOff>28575</xdr:rowOff>
                  </to>
                </anchor>
              </controlPr>
            </control>
          </mc:Choice>
        </mc:AlternateContent>
        <mc:AlternateContent xmlns:mc="http://schemas.openxmlformats.org/markup-compatibility/2006">
          <mc:Choice Requires="x14">
            <control shapeId="67750" r:id="rId169" name="Check Box 166">
              <controlPr defaultSize="0" autoFill="0" autoLine="0" autoPict="0">
                <anchor moveWithCells="1">
                  <from>
                    <xdr:col>8</xdr:col>
                    <xdr:colOff>219075</xdr:colOff>
                    <xdr:row>78</xdr:row>
                    <xdr:rowOff>238125</xdr:rowOff>
                  </from>
                  <to>
                    <xdr:col>8</xdr:col>
                    <xdr:colOff>561975</xdr:colOff>
                    <xdr:row>80</xdr:row>
                    <xdr:rowOff>28575</xdr:rowOff>
                  </to>
                </anchor>
              </controlPr>
            </control>
          </mc:Choice>
        </mc:AlternateContent>
        <mc:AlternateContent xmlns:mc="http://schemas.openxmlformats.org/markup-compatibility/2006">
          <mc:Choice Requires="x14">
            <control shapeId="67751" r:id="rId170" name="Check Box 167">
              <controlPr defaultSize="0" autoFill="0" autoLine="0" autoPict="0">
                <anchor moveWithCells="1">
                  <from>
                    <xdr:col>8</xdr:col>
                    <xdr:colOff>219075</xdr:colOff>
                    <xdr:row>80</xdr:row>
                    <xdr:rowOff>0</xdr:rowOff>
                  </from>
                  <to>
                    <xdr:col>8</xdr:col>
                    <xdr:colOff>542925</xdr:colOff>
                    <xdr:row>81</xdr:row>
                    <xdr:rowOff>28575</xdr:rowOff>
                  </to>
                </anchor>
              </controlPr>
            </control>
          </mc:Choice>
        </mc:AlternateContent>
        <mc:AlternateContent xmlns:mc="http://schemas.openxmlformats.org/markup-compatibility/2006">
          <mc:Choice Requires="x14">
            <control shapeId="67752" r:id="rId171" name="Check Box 168">
              <controlPr defaultSize="0" autoFill="0" autoLine="0" autoPict="0">
                <anchor moveWithCells="1">
                  <from>
                    <xdr:col>8</xdr:col>
                    <xdr:colOff>219075</xdr:colOff>
                    <xdr:row>81</xdr:row>
                    <xdr:rowOff>28575</xdr:rowOff>
                  </from>
                  <to>
                    <xdr:col>8</xdr:col>
                    <xdr:colOff>542925</xdr:colOff>
                    <xdr:row>82</xdr:row>
                    <xdr:rowOff>38100</xdr:rowOff>
                  </to>
                </anchor>
              </controlPr>
            </control>
          </mc:Choice>
        </mc:AlternateContent>
        <mc:AlternateContent xmlns:mc="http://schemas.openxmlformats.org/markup-compatibility/2006">
          <mc:Choice Requires="x14">
            <control shapeId="67753" r:id="rId172" name="Check Box 169">
              <controlPr defaultSize="0" autoFill="0" autoLine="0" autoPict="0">
                <anchor moveWithCells="1">
                  <from>
                    <xdr:col>8</xdr:col>
                    <xdr:colOff>219075</xdr:colOff>
                    <xdr:row>82</xdr:row>
                    <xdr:rowOff>0</xdr:rowOff>
                  </from>
                  <to>
                    <xdr:col>8</xdr:col>
                    <xdr:colOff>542925</xdr:colOff>
                    <xdr:row>83</xdr:row>
                    <xdr:rowOff>28575</xdr:rowOff>
                  </to>
                </anchor>
              </controlPr>
            </control>
          </mc:Choice>
        </mc:AlternateContent>
        <mc:AlternateContent xmlns:mc="http://schemas.openxmlformats.org/markup-compatibility/2006">
          <mc:Choice Requires="x14">
            <control shapeId="67754" r:id="rId173" name="Check Box 170">
              <controlPr defaultSize="0" autoFill="0" autoLine="0" autoPict="0">
                <anchor moveWithCells="1">
                  <from>
                    <xdr:col>8</xdr:col>
                    <xdr:colOff>200025</xdr:colOff>
                    <xdr:row>83</xdr:row>
                    <xdr:rowOff>0</xdr:rowOff>
                  </from>
                  <to>
                    <xdr:col>8</xdr:col>
                    <xdr:colOff>533400</xdr:colOff>
                    <xdr:row>84</xdr:row>
                    <xdr:rowOff>28575</xdr:rowOff>
                  </to>
                </anchor>
              </controlPr>
            </control>
          </mc:Choice>
        </mc:AlternateContent>
        <mc:AlternateContent xmlns:mc="http://schemas.openxmlformats.org/markup-compatibility/2006">
          <mc:Choice Requires="x14">
            <control shapeId="67755" r:id="rId174" name="Check Box 171">
              <controlPr defaultSize="0" autoFill="0" autoLine="0" autoPict="0">
                <anchor moveWithCells="1">
                  <from>
                    <xdr:col>8</xdr:col>
                    <xdr:colOff>219075</xdr:colOff>
                    <xdr:row>84</xdr:row>
                    <xdr:rowOff>9525</xdr:rowOff>
                  </from>
                  <to>
                    <xdr:col>8</xdr:col>
                    <xdr:colOff>542925</xdr:colOff>
                    <xdr:row>85</xdr:row>
                    <xdr:rowOff>28575</xdr:rowOff>
                  </to>
                </anchor>
              </controlPr>
            </control>
          </mc:Choice>
        </mc:AlternateContent>
        <mc:AlternateContent xmlns:mc="http://schemas.openxmlformats.org/markup-compatibility/2006">
          <mc:Choice Requires="x14">
            <control shapeId="67756" r:id="rId175" name="Check Box 172">
              <controlPr defaultSize="0" autoFill="0" autoLine="0" autoPict="0">
                <anchor moveWithCells="1">
                  <from>
                    <xdr:col>8</xdr:col>
                    <xdr:colOff>219075</xdr:colOff>
                    <xdr:row>84</xdr:row>
                    <xdr:rowOff>257175</xdr:rowOff>
                  </from>
                  <to>
                    <xdr:col>8</xdr:col>
                    <xdr:colOff>542925</xdr:colOff>
                    <xdr:row>86</xdr:row>
                    <xdr:rowOff>28575</xdr:rowOff>
                  </to>
                </anchor>
              </controlPr>
            </control>
          </mc:Choice>
        </mc:AlternateContent>
        <mc:AlternateContent xmlns:mc="http://schemas.openxmlformats.org/markup-compatibility/2006">
          <mc:Choice Requires="x14">
            <control shapeId="67757" r:id="rId176" name="Check Box 173">
              <controlPr defaultSize="0" autoFill="0" autoLine="0" autoPict="0">
                <anchor moveWithCells="1">
                  <from>
                    <xdr:col>8</xdr:col>
                    <xdr:colOff>219075</xdr:colOff>
                    <xdr:row>87</xdr:row>
                    <xdr:rowOff>0</xdr:rowOff>
                  </from>
                  <to>
                    <xdr:col>8</xdr:col>
                    <xdr:colOff>561975</xdr:colOff>
                    <xdr:row>88</xdr:row>
                    <xdr:rowOff>28575</xdr:rowOff>
                  </to>
                </anchor>
              </controlPr>
            </control>
          </mc:Choice>
        </mc:AlternateContent>
        <mc:AlternateContent xmlns:mc="http://schemas.openxmlformats.org/markup-compatibility/2006">
          <mc:Choice Requires="x14">
            <control shapeId="67758" r:id="rId177" name="Check Box 174">
              <controlPr defaultSize="0" autoFill="0" autoLine="0" autoPict="0">
                <anchor moveWithCells="1">
                  <from>
                    <xdr:col>8</xdr:col>
                    <xdr:colOff>219075</xdr:colOff>
                    <xdr:row>88</xdr:row>
                    <xdr:rowOff>28575</xdr:rowOff>
                  </from>
                  <to>
                    <xdr:col>8</xdr:col>
                    <xdr:colOff>542925</xdr:colOff>
                    <xdr:row>89</xdr:row>
                    <xdr:rowOff>47625</xdr:rowOff>
                  </to>
                </anchor>
              </controlPr>
            </control>
          </mc:Choice>
        </mc:AlternateContent>
        <mc:AlternateContent xmlns:mc="http://schemas.openxmlformats.org/markup-compatibility/2006">
          <mc:Choice Requires="x14">
            <control shapeId="67759" r:id="rId178" name="Check Box 175">
              <controlPr defaultSize="0" autoFill="0" autoLine="0" autoPict="0">
                <anchor moveWithCells="1">
                  <from>
                    <xdr:col>8</xdr:col>
                    <xdr:colOff>219075</xdr:colOff>
                    <xdr:row>89</xdr:row>
                    <xdr:rowOff>28575</xdr:rowOff>
                  </from>
                  <to>
                    <xdr:col>8</xdr:col>
                    <xdr:colOff>542925</xdr:colOff>
                    <xdr:row>90</xdr:row>
                    <xdr:rowOff>47625</xdr:rowOff>
                  </to>
                </anchor>
              </controlPr>
            </control>
          </mc:Choice>
        </mc:AlternateContent>
        <mc:AlternateContent xmlns:mc="http://schemas.openxmlformats.org/markup-compatibility/2006">
          <mc:Choice Requires="x14">
            <control shapeId="67760" r:id="rId179" name="Check Box 176">
              <controlPr defaultSize="0" autoFill="0" autoLine="0" autoPict="0">
                <anchor moveWithCells="1">
                  <from>
                    <xdr:col>8</xdr:col>
                    <xdr:colOff>219075</xdr:colOff>
                    <xdr:row>90</xdr:row>
                    <xdr:rowOff>28575</xdr:rowOff>
                  </from>
                  <to>
                    <xdr:col>8</xdr:col>
                    <xdr:colOff>542925</xdr:colOff>
                    <xdr:row>91</xdr:row>
                    <xdr:rowOff>47625</xdr:rowOff>
                  </to>
                </anchor>
              </controlPr>
            </control>
          </mc:Choice>
        </mc:AlternateContent>
        <mc:AlternateContent xmlns:mc="http://schemas.openxmlformats.org/markup-compatibility/2006">
          <mc:Choice Requires="x14">
            <control shapeId="67761" r:id="rId180" name="Check Box 177">
              <controlPr defaultSize="0" autoFill="0" autoLine="0" autoPict="0">
                <anchor moveWithCells="1">
                  <from>
                    <xdr:col>7</xdr:col>
                    <xdr:colOff>219075</xdr:colOff>
                    <xdr:row>77</xdr:row>
                    <xdr:rowOff>0</xdr:rowOff>
                  </from>
                  <to>
                    <xdr:col>7</xdr:col>
                    <xdr:colOff>561975</xdr:colOff>
                    <xdr:row>78</xdr:row>
                    <xdr:rowOff>28575</xdr:rowOff>
                  </to>
                </anchor>
              </controlPr>
            </control>
          </mc:Choice>
        </mc:AlternateContent>
        <mc:AlternateContent xmlns:mc="http://schemas.openxmlformats.org/markup-compatibility/2006">
          <mc:Choice Requires="x14">
            <control shapeId="67762" r:id="rId181" name="Check Box 178">
              <controlPr defaultSize="0" autoFill="0" autoLine="0" autoPict="0">
                <anchor moveWithCells="1">
                  <from>
                    <xdr:col>8</xdr:col>
                    <xdr:colOff>219075</xdr:colOff>
                    <xdr:row>77</xdr:row>
                    <xdr:rowOff>0</xdr:rowOff>
                  </from>
                  <to>
                    <xdr:col>8</xdr:col>
                    <xdr:colOff>561975</xdr:colOff>
                    <xdr:row>78</xdr:row>
                    <xdr:rowOff>28575</xdr:rowOff>
                  </to>
                </anchor>
              </controlPr>
            </control>
          </mc:Choice>
        </mc:AlternateContent>
        <mc:AlternateContent xmlns:mc="http://schemas.openxmlformats.org/markup-compatibility/2006">
          <mc:Choice Requires="x14">
            <control shapeId="67763" r:id="rId182" name="Check Box 179">
              <controlPr defaultSize="0" autoFill="0" autoLine="0" autoPict="0">
                <anchor moveWithCells="1">
                  <from>
                    <xdr:col>7</xdr:col>
                    <xdr:colOff>219075</xdr:colOff>
                    <xdr:row>86</xdr:row>
                    <xdr:rowOff>0</xdr:rowOff>
                  </from>
                  <to>
                    <xdr:col>7</xdr:col>
                    <xdr:colOff>561975</xdr:colOff>
                    <xdr:row>87</xdr:row>
                    <xdr:rowOff>28575</xdr:rowOff>
                  </to>
                </anchor>
              </controlPr>
            </control>
          </mc:Choice>
        </mc:AlternateContent>
        <mc:AlternateContent xmlns:mc="http://schemas.openxmlformats.org/markup-compatibility/2006">
          <mc:Choice Requires="x14">
            <control shapeId="67764" r:id="rId183" name="Check Box 180">
              <controlPr defaultSize="0" autoFill="0" autoLine="0" autoPict="0">
                <anchor moveWithCells="1">
                  <from>
                    <xdr:col>8</xdr:col>
                    <xdr:colOff>219075</xdr:colOff>
                    <xdr:row>86</xdr:row>
                    <xdr:rowOff>0</xdr:rowOff>
                  </from>
                  <to>
                    <xdr:col>8</xdr:col>
                    <xdr:colOff>561975</xdr:colOff>
                    <xdr:row>87</xdr:row>
                    <xdr:rowOff>28575</xdr:rowOff>
                  </to>
                </anchor>
              </controlPr>
            </control>
          </mc:Choice>
        </mc:AlternateContent>
        <mc:AlternateContent xmlns:mc="http://schemas.openxmlformats.org/markup-compatibility/2006">
          <mc:Choice Requires="x14">
            <control shapeId="67765" r:id="rId184" name="Check Box 181">
              <controlPr defaultSize="0" autoFill="0" autoLine="0" autoPict="0">
                <anchor moveWithCells="1">
                  <from>
                    <xdr:col>7</xdr:col>
                    <xdr:colOff>219075</xdr:colOff>
                    <xdr:row>63</xdr:row>
                    <xdr:rowOff>228600</xdr:rowOff>
                  </from>
                  <to>
                    <xdr:col>7</xdr:col>
                    <xdr:colOff>542925</xdr:colOff>
                    <xdr:row>65</xdr:row>
                    <xdr:rowOff>28575</xdr:rowOff>
                  </to>
                </anchor>
              </controlPr>
            </control>
          </mc:Choice>
        </mc:AlternateContent>
        <mc:AlternateContent xmlns:mc="http://schemas.openxmlformats.org/markup-compatibility/2006">
          <mc:Choice Requires="x14">
            <control shapeId="67766" r:id="rId185" name="Check Box 182">
              <controlPr defaultSize="0" autoFill="0" autoLine="0" autoPict="0">
                <anchor moveWithCells="1">
                  <from>
                    <xdr:col>7</xdr:col>
                    <xdr:colOff>219075</xdr:colOff>
                    <xdr:row>64</xdr:row>
                    <xdr:rowOff>238125</xdr:rowOff>
                  </from>
                  <to>
                    <xdr:col>7</xdr:col>
                    <xdr:colOff>561975</xdr:colOff>
                    <xdr:row>66</xdr:row>
                    <xdr:rowOff>28575</xdr:rowOff>
                  </to>
                </anchor>
              </controlPr>
            </control>
          </mc:Choice>
        </mc:AlternateContent>
        <mc:AlternateContent xmlns:mc="http://schemas.openxmlformats.org/markup-compatibility/2006">
          <mc:Choice Requires="x14">
            <control shapeId="67767" r:id="rId186" name="Check Box 183">
              <controlPr defaultSize="0" autoFill="0" autoLine="0" autoPict="0">
                <anchor moveWithCells="1">
                  <from>
                    <xdr:col>7</xdr:col>
                    <xdr:colOff>219075</xdr:colOff>
                    <xdr:row>66</xdr:row>
                    <xdr:rowOff>0</xdr:rowOff>
                  </from>
                  <to>
                    <xdr:col>7</xdr:col>
                    <xdr:colOff>542925</xdr:colOff>
                    <xdr:row>67</xdr:row>
                    <xdr:rowOff>28575</xdr:rowOff>
                  </to>
                </anchor>
              </controlPr>
            </control>
          </mc:Choice>
        </mc:AlternateContent>
        <mc:AlternateContent xmlns:mc="http://schemas.openxmlformats.org/markup-compatibility/2006">
          <mc:Choice Requires="x14">
            <control shapeId="67768" r:id="rId187" name="Check Box 184">
              <controlPr defaultSize="0" autoFill="0" autoLine="0" autoPict="0">
                <anchor moveWithCells="1">
                  <from>
                    <xdr:col>7</xdr:col>
                    <xdr:colOff>219075</xdr:colOff>
                    <xdr:row>67</xdr:row>
                    <xdr:rowOff>28575</xdr:rowOff>
                  </from>
                  <to>
                    <xdr:col>7</xdr:col>
                    <xdr:colOff>542925</xdr:colOff>
                    <xdr:row>68</xdr:row>
                    <xdr:rowOff>38100</xdr:rowOff>
                  </to>
                </anchor>
              </controlPr>
            </control>
          </mc:Choice>
        </mc:AlternateContent>
        <mc:AlternateContent xmlns:mc="http://schemas.openxmlformats.org/markup-compatibility/2006">
          <mc:Choice Requires="x14">
            <control shapeId="67769" r:id="rId188" name="Check Box 185">
              <controlPr defaultSize="0" autoFill="0" autoLine="0" autoPict="0">
                <anchor moveWithCells="1">
                  <from>
                    <xdr:col>7</xdr:col>
                    <xdr:colOff>219075</xdr:colOff>
                    <xdr:row>68</xdr:row>
                    <xdr:rowOff>0</xdr:rowOff>
                  </from>
                  <to>
                    <xdr:col>7</xdr:col>
                    <xdr:colOff>542925</xdr:colOff>
                    <xdr:row>69</xdr:row>
                    <xdr:rowOff>28575</xdr:rowOff>
                  </to>
                </anchor>
              </controlPr>
            </control>
          </mc:Choice>
        </mc:AlternateContent>
        <mc:AlternateContent xmlns:mc="http://schemas.openxmlformats.org/markup-compatibility/2006">
          <mc:Choice Requires="x14">
            <control shapeId="67770" r:id="rId189" name="Check Box 186">
              <controlPr defaultSize="0" autoFill="0" autoLine="0" autoPict="0">
                <anchor moveWithCells="1">
                  <from>
                    <xdr:col>7</xdr:col>
                    <xdr:colOff>200025</xdr:colOff>
                    <xdr:row>69</xdr:row>
                    <xdr:rowOff>0</xdr:rowOff>
                  </from>
                  <to>
                    <xdr:col>7</xdr:col>
                    <xdr:colOff>533400</xdr:colOff>
                    <xdr:row>70</xdr:row>
                    <xdr:rowOff>28575</xdr:rowOff>
                  </to>
                </anchor>
              </controlPr>
            </control>
          </mc:Choice>
        </mc:AlternateContent>
        <mc:AlternateContent xmlns:mc="http://schemas.openxmlformats.org/markup-compatibility/2006">
          <mc:Choice Requires="x14">
            <control shapeId="67771" r:id="rId190" name="Check Box 187">
              <controlPr defaultSize="0" autoFill="0" autoLine="0" autoPict="0">
                <anchor moveWithCells="1">
                  <from>
                    <xdr:col>7</xdr:col>
                    <xdr:colOff>219075</xdr:colOff>
                    <xdr:row>70</xdr:row>
                    <xdr:rowOff>9525</xdr:rowOff>
                  </from>
                  <to>
                    <xdr:col>7</xdr:col>
                    <xdr:colOff>542925</xdr:colOff>
                    <xdr:row>71</xdr:row>
                    <xdr:rowOff>28575</xdr:rowOff>
                  </to>
                </anchor>
              </controlPr>
            </control>
          </mc:Choice>
        </mc:AlternateContent>
        <mc:AlternateContent xmlns:mc="http://schemas.openxmlformats.org/markup-compatibility/2006">
          <mc:Choice Requires="x14">
            <control shapeId="67772" r:id="rId191" name="Check Box 188">
              <controlPr defaultSize="0" autoFill="0" autoLine="0" autoPict="0">
                <anchor moveWithCells="1">
                  <from>
                    <xdr:col>7</xdr:col>
                    <xdr:colOff>219075</xdr:colOff>
                    <xdr:row>70</xdr:row>
                    <xdr:rowOff>257175</xdr:rowOff>
                  </from>
                  <to>
                    <xdr:col>7</xdr:col>
                    <xdr:colOff>542925</xdr:colOff>
                    <xdr:row>72</xdr:row>
                    <xdr:rowOff>9525</xdr:rowOff>
                  </to>
                </anchor>
              </controlPr>
            </control>
          </mc:Choice>
        </mc:AlternateContent>
        <mc:AlternateContent xmlns:mc="http://schemas.openxmlformats.org/markup-compatibility/2006">
          <mc:Choice Requires="x14">
            <control shapeId="67773" r:id="rId192" name="Check Box 189">
              <controlPr defaultSize="0" autoFill="0" autoLine="0" autoPict="0">
                <anchor moveWithCells="1">
                  <from>
                    <xdr:col>7</xdr:col>
                    <xdr:colOff>219075</xdr:colOff>
                    <xdr:row>73</xdr:row>
                    <xdr:rowOff>0</xdr:rowOff>
                  </from>
                  <to>
                    <xdr:col>7</xdr:col>
                    <xdr:colOff>561975</xdr:colOff>
                    <xdr:row>74</xdr:row>
                    <xdr:rowOff>28575</xdr:rowOff>
                  </to>
                </anchor>
              </controlPr>
            </control>
          </mc:Choice>
        </mc:AlternateContent>
        <mc:AlternateContent xmlns:mc="http://schemas.openxmlformats.org/markup-compatibility/2006">
          <mc:Choice Requires="x14">
            <control shapeId="67774" r:id="rId193" name="Check Box 190">
              <controlPr defaultSize="0" autoFill="0" autoLine="0" autoPict="0">
                <anchor moveWithCells="1">
                  <from>
                    <xdr:col>7</xdr:col>
                    <xdr:colOff>219075</xdr:colOff>
                    <xdr:row>74</xdr:row>
                    <xdr:rowOff>28575</xdr:rowOff>
                  </from>
                  <to>
                    <xdr:col>7</xdr:col>
                    <xdr:colOff>542925</xdr:colOff>
                    <xdr:row>75</xdr:row>
                    <xdr:rowOff>47625</xdr:rowOff>
                  </to>
                </anchor>
              </controlPr>
            </control>
          </mc:Choice>
        </mc:AlternateContent>
        <mc:AlternateContent xmlns:mc="http://schemas.openxmlformats.org/markup-compatibility/2006">
          <mc:Choice Requires="x14">
            <control shapeId="67775" r:id="rId194" name="Check Box 191">
              <controlPr defaultSize="0" autoFill="0" autoLine="0" autoPict="0">
                <anchor moveWithCells="1">
                  <from>
                    <xdr:col>7</xdr:col>
                    <xdr:colOff>219075</xdr:colOff>
                    <xdr:row>75</xdr:row>
                    <xdr:rowOff>28575</xdr:rowOff>
                  </from>
                  <to>
                    <xdr:col>7</xdr:col>
                    <xdr:colOff>542925</xdr:colOff>
                    <xdr:row>76</xdr:row>
                    <xdr:rowOff>47625</xdr:rowOff>
                  </to>
                </anchor>
              </controlPr>
            </control>
          </mc:Choice>
        </mc:AlternateContent>
        <mc:AlternateContent xmlns:mc="http://schemas.openxmlformats.org/markup-compatibility/2006">
          <mc:Choice Requires="x14">
            <control shapeId="67776" r:id="rId195" name="Check Box 192">
              <controlPr defaultSize="0" autoFill="0" autoLine="0" autoPict="0">
                <anchor moveWithCells="1">
                  <from>
                    <xdr:col>7</xdr:col>
                    <xdr:colOff>219075</xdr:colOff>
                    <xdr:row>76</xdr:row>
                    <xdr:rowOff>28575</xdr:rowOff>
                  </from>
                  <to>
                    <xdr:col>7</xdr:col>
                    <xdr:colOff>542925</xdr:colOff>
                    <xdr:row>77</xdr:row>
                    <xdr:rowOff>47625</xdr:rowOff>
                  </to>
                </anchor>
              </controlPr>
            </control>
          </mc:Choice>
        </mc:AlternateContent>
        <mc:AlternateContent xmlns:mc="http://schemas.openxmlformats.org/markup-compatibility/2006">
          <mc:Choice Requires="x14">
            <control shapeId="67777" r:id="rId196" name="Check Box 193">
              <controlPr defaultSize="0" autoFill="0" autoLine="0" autoPict="0">
                <anchor moveWithCells="1">
                  <from>
                    <xdr:col>8</xdr:col>
                    <xdr:colOff>219075</xdr:colOff>
                    <xdr:row>63</xdr:row>
                    <xdr:rowOff>228600</xdr:rowOff>
                  </from>
                  <to>
                    <xdr:col>8</xdr:col>
                    <xdr:colOff>542925</xdr:colOff>
                    <xdr:row>65</xdr:row>
                    <xdr:rowOff>9525</xdr:rowOff>
                  </to>
                </anchor>
              </controlPr>
            </control>
          </mc:Choice>
        </mc:AlternateContent>
        <mc:AlternateContent xmlns:mc="http://schemas.openxmlformats.org/markup-compatibility/2006">
          <mc:Choice Requires="x14">
            <control shapeId="67778" r:id="rId197" name="Check Box 194">
              <controlPr defaultSize="0" autoFill="0" autoLine="0" autoPict="0">
                <anchor moveWithCells="1">
                  <from>
                    <xdr:col>8</xdr:col>
                    <xdr:colOff>219075</xdr:colOff>
                    <xdr:row>63</xdr:row>
                    <xdr:rowOff>228600</xdr:rowOff>
                  </from>
                  <to>
                    <xdr:col>8</xdr:col>
                    <xdr:colOff>542925</xdr:colOff>
                    <xdr:row>65</xdr:row>
                    <xdr:rowOff>9525</xdr:rowOff>
                  </to>
                </anchor>
              </controlPr>
            </control>
          </mc:Choice>
        </mc:AlternateContent>
        <mc:AlternateContent xmlns:mc="http://schemas.openxmlformats.org/markup-compatibility/2006">
          <mc:Choice Requires="x14">
            <control shapeId="67779" r:id="rId198" name="Check Box 195">
              <controlPr defaultSize="0" autoFill="0" autoLine="0" autoPict="0">
                <anchor moveWithCells="1">
                  <from>
                    <xdr:col>8</xdr:col>
                    <xdr:colOff>219075</xdr:colOff>
                    <xdr:row>64</xdr:row>
                    <xdr:rowOff>238125</xdr:rowOff>
                  </from>
                  <to>
                    <xdr:col>8</xdr:col>
                    <xdr:colOff>561975</xdr:colOff>
                    <xdr:row>66</xdr:row>
                    <xdr:rowOff>28575</xdr:rowOff>
                  </to>
                </anchor>
              </controlPr>
            </control>
          </mc:Choice>
        </mc:AlternateContent>
        <mc:AlternateContent xmlns:mc="http://schemas.openxmlformats.org/markup-compatibility/2006">
          <mc:Choice Requires="x14">
            <control shapeId="67780" r:id="rId199" name="Check Box 196">
              <controlPr defaultSize="0" autoFill="0" autoLine="0" autoPict="0">
                <anchor moveWithCells="1">
                  <from>
                    <xdr:col>8</xdr:col>
                    <xdr:colOff>219075</xdr:colOff>
                    <xdr:row>64</xdr:row>
                    <xdr:rowOff>238125</xdr:rowOff>
                  </from>
                  <to>
                    <xdr:col>8</xdr:col>
                    <xdr:colOff>561975</xdr:colOff>
                    <xdr:row>66</xdr:row>
                    <xdr:rowOff>28575</xdr:rowOff>
                  </to>
                </anchor>
              </controlPr>
            </control>
          </mc:Choice>
        </mc:AlternateContent>
        <mc:AlternateContent xmlns:mc="http://schemas.openxmlformats.org/markup-compatibility/2006">
          <mc:Choice Requires="x14">
            <control shapeId="67781" r:id="rId200" name="Check Box 197">
              <controlPr defaultSize="0" autoFill="0" autoLine="0" autoPict="0">
                <anchor moveWithCells="1">
                  <from>
                    <xdr:col>8</xdr:col>
                    <xdr:colOff>219075</xdr:colOff>
                    <xdr:row>66</xdr:row>
                    <xdr:rowOff>0</xdr:rowOff>
                  </from>
                  <to>
                    <xdr:col>8</xdr:col>
                    <xdr:colOff>542925</xdr:colOff>
                    <xdr:row>67</xdr:row>
                    <xdr:rowOff>28575</xdr:rowOff>
                  </to>
                </anchor>
              </controlPr>
            </control>
          </mc:Choice>
        </mc:AlternateContent>
        <mc:AlternateContent xmlns:mc="http://schemas.openxmlformats.org/markup-compatibility/2006">
          <mc:Choice Requires="x14">
            <control shapeId="67782" r:id="rId201" name="Check Box 198">
              <controlPr defaultSize="0" autoFill="0" autoLine="0" autoPict="0">
                <anchor moveWithCells="1">
                  <from>
                    <xdr:col>8</xdr:col>
                    <xdr:colOff>219075</xdr:colOff>
                    <xdr:row>67</xdr:row>
                    <xdr:rowOff>28575</xdr:rowOff>
                  </from>
                  <to>
                    <xdr:col>8</xdr:col>
                    <xdr:colOff>542925</xdr:colOff>
                    <xdr:row>68</xdr:row>
                    <xdr:rowOff>38100</xdr:rowOff>
                  </to>
                </anchor>
              </controlPr>
            </control>
          </mc:Choice>
        </mc:AlternateContent>
        <mc:AlternateContent xmlns:mc="http://schemas.openxmlformats.org/markup-compatibility/2006">
          <mc:Choice Requires="x14">
            <control shapeId="67783" r:id="rId202" name="Check Box 199">
              <controlPr defaultSize="0" autoFill="0" autoLine="0" autoPict="0">
                <anchor moveWithCells="1">
                  <from>
                    <xdr:col>8</xdr:col>
                    <xdr:colOff>219075</xdr:colOff>
                    <xdr:row>68</xdr:row>
                    <xdr:rowOff>0</xdr:rowOff>
                  </from>
                  <to>
                    <xdr:col>8</xdr:col>
                    <xdr:colOff>542925</xdr:colOff>
                    <xdr:row>69</xdr:row>
                    <xdr:rowOff>28575</xdr:rowOff>
                  </to>
                </anchor>
              </controlPr>
            </control>
          </mc:Choice>
        </mc:AlternateContent>
        <mc:AlternateContent xmlns:mc="http://schemas.openxmlformats.org/markup-compatibility/2006">
          <mc:Choice Requires="x14">
            <control shapeId="67784" r:id="rId203" name="Check Box 200">
              <controlPr defaultSize="0" autoFill="0" autoLine="0" autoPict="0">
                <anchor moveWithCells="1">
                  <from>
                    <xdr:col>8</xdr:col>
                    <xdr:colOff>200025</xdr:colOff>
                    <xdr:row>69</xdr:row>
                    <xdr:rowOff>0</xdr:rowOff>
                  </from>
                  <to>
                    <xdr:col>8</xdr:col>
                    <xdr:colOff>533400</xdr:colOff>
                    <xdr:row>70</xdr:row>
                    <xdr:rowOff>28575</xdr:rowOff>
                  </to>
                </anchor>
              </controlPr>
            </control>
          </mc:Choice>
        </mc:AlternateContent>
        <mc:AlternateContent xmlns:mc="http://schemas.openxmlformats.org/markup-compatibility/2006">
          <mc:Choice Requires="x14">
            <control shapeId="67785" r:id="rId204" name="Check Box 201">
              <controlPr defaultSize="0" autoFill="0" autoLine="0" autoPict="0">
                <anchor moveWithCells="1">
                  <from>
                    <xdr:col>8</xdr:col>
                    <xdr:colOff>219075</xdr:colOff>
                    <xdr:row>70</xdr:row>
                    <xdr:rowOff>9525</xdr:rowOff>
                  </from>
                  <to>
                    <xdr:col>8</xdr:col>
                    <xdr:colOff>542925</xdr:colOff>
                    <xdr:row>71</xdr:row>
                    <xdr:rowOff>28575</xdr:rowOff>
                  </to>
                </anchor>
              </controlPr>
            </control>
          </mc:Choice>
        </mc:AlternateContent>
        <mc:AlternateContent xmlns:mc="http://schemas.openxmlformats.org/markup-compatibility/2006">
          <mc:Choice Requires="x14">
            <control shapeId="67786" r:id="rId205" name="Check Box 202">
              <controlPr defaultSize="0" autoFill="0" autoLine="0" autoPict="0">
                <anchor moveWithCells="1">
                  <from>
                    <xdr:col>8</xdr:col>
                    <xdr:colOff>219075</xdr:colOff>
                    <xdr:row>70</xdr:row>
                    <xdr:rowOff>257175</xdr:rowOff>
                  </from>
                  <to>
                    <xdr:col>8</xdr:col>
                    <xdr:colOff>542925</xdr:colOff>
                    <xdr:row>72</xdr:row>
                    <xdr:rowOff>28575</xdr:rowOff>
                  </to>
                </anchor>
              </controlPr>
            </control>
          </mc:Choice>
        </mc:AlternateContent>
        <mc:AlternateContent xmlns:mc="http://schemas.openxmlformats.org/markup-compatibility/2006">
          <mc:Choice Requires="x14">
            <control shapeId="67787" r:id="rId206" name="Check Box 203">
              <controlPr defaultSize="0" autoFill="0" autoLine="0" autoPict="0">
                <anchor moveWithCells="1">
                  <from>
                    <xdr:col>8</xdr:col>
                    <xdr:colOff>219075</xdr:colOff>
                    <xdr:row>73</xdr:row>
                    <xdr:rowOff>0</xdr:rowOff>
                  </from>
                  <to>
                    <xdr:col>8</xdr:col>
                    <xdr:colOff>561975</xdr:colOff>
                    <xdr:row>74</xdr:row>
                    <xdr:rowOff>28575</xdr:rowOff>
                  </to>
                </anchor>
              </controlPr>
            </control>
          </mc:Choice>
        </mc:AlternateContent>
        <mc:AlternateContent xmlns:mc="http://schemas.openxmlformats.org/markup-compatibility/2006">
          <mc:Choice Requires="x14">
            <control shapeId="67788" r:id="rId207" name="Check Box 204">
              <controlPr defaultSize="0" autoFill="0" autoLine="0" autoPict="0">
                <anchor moveWithCells="1">
                  <from>
                    <xdr:col>8</xdr:col>
                    <xdr:colOff>219075</xdr:colOff>
                    <xdr:row>74</xdr:row>
                    <xdr:rowOff>28575</xdr:rowOff>
                  </from>
                  <to>
                    <xdr:col>8</xdr:col>
                    <xdr:colOff>542925</xdr:colOff>
                    <xdr:row>75</xdr:row>
                    <xdr:rowOff>47625</xdr:rowOff>
                  </to>
                </anchor>
              </controlPr>
            </control>
          </mc:Choice>
        </mc:AlternateContent>
        <mc:AlternateContent xmlns:mc="http://schemas.openxmlformats.org/markup-compatibility/2006">
          <mc:Choice Requires="x14">
            <control shapeId="67789" r:id="rId208" name="Check Box 205">
              <controlPr defaultSize="0" autoFill="0" autoLine="0" autoPict="0">
                <anchor moveWithCells="1">
                  <from>
                    <xdr:col>8</xdr:col>
                    <xdr:colOff>219075</xdr:colOff>
                    <xdr:row>75</xdr:row>
                    <xdr:rowOff>28575</xdr:rowOff>
                  </from>
                  <to>
                    <xdr:col>8</xdr:col>
                    <xdr:colOff>542925</xdr:colOff>
                    <xdr:row>76</xdr:row>
                    <xdr:rowOff>47625</xdr:rowOff>
                  </to>
                </anchor>
              </controlPr>
            </control>
          </mc:Choice>
        </mc:AlternateContent>
        <mc:AlternateContent xmlns:mc="http://schemas.openxmlformats.org/markup-compatibility/2006">
          <mc:Choice Requires="x14">
            <control shapeId="67790" r:id="rId209" name="Check Box 206">
              <controlPr defaultSize="0" autoFill="0" autoLine="0" autoPict="0">
                <anchor moveWithCells="1">
                  <from>
                    <xdr:col>8</xdr:col>
                    <xdr:colOff>219075</xdr:colOff>
                    <xdr:row>76</xdr:row>
                    <xdr:rowOff>28575</xdr:rowOff>
                  </from>
                  <to>
                    <xdr:col>8</xdr:col>
                    <xdr:colOff>542925</xdr:colOff>
                    <xdr:row>77</xdr:row>
                    <xdr:rowOff>47625</xdr:rowOff>
                  </to>
                </anchor>
              </controlPr>
            </control>
          </mc:Choice>
        </mc:AlternateContent>
        <mc:AlternateContent xmlns:mc="http://schemas.openxmlformats.org/markup-compatibility/2006">
          <mc:Choice Requires="x14">
            <control shapeId="67791" r:id="rId210" name="Check Box 207">
              <controlPr defaultSize="0" autoFill="0" autoLine="0" autoPict="0">
                <anchor moveWithCells="1">
                  <from>
                    <xdr:col>7</xdr:col>
                    <xdr:colOff>219075</xdr:colOff>
                    <xdr:row>63</xdr:row>
                    <xdr:rowOff>0</xdr:rowOff>
                  </from>
                  <to>
                    <xdr:col>7</xdr:col>
                    <xdr:colOff>561975</xdr:colOff>
                    <xdr:row>64</xdr:row>
                    <xdr:rowOff>28575</xdr:rowOff>
                  </to>
                </anchor>
              </controlPr>
            </control>
          </mc:Choice>
        </mc:AlternateContent>
        <mc:AlternateContent xmlns:mc="http://schemas.openxmlformats.org/markup-compatibility/2006">
          <mc:Choice Requires="x14">
            <control shapeId="67792" r:id="rId211" name="Check Box 208">
              <controlPr defaultSize="0" autoFill="0" autoLine="0" autoPict="0">
                <anchor moveWithCells="1">
                  <from>
                    <xdr:col>8</xdr:col>
                    <xdr:colOff>219075</xdr:colOff>
                    <xdr:row>63</xdr:row>
                    <xdr:rowOff>0</xdr:rowOff>
                  </from>
                  <to>
                    <xdr:col>8</xdr:col>
                    <xdr:colOff>561975</xdr:colOff>
                    <xdr:row>64</xdr:row>
                    <xdr:rowOff>28575</xdr:rowOff>
                  </to>
                </anchor>
              </controlPr>
            </control>
          </mc:Choice>
        </mc:AlternateContent>
        <mc:AlternateContent xmlns:mc="http://schemas.openxmlformats.org/markup-compatibility/2006">
          <mc:Choice Requires="x14">
            <control shapeId="67793" r:id="rId212" name="Check Box 209">
              <controlPr defaultSize="0" autoFill="0" autoLine="0" autoPict="0">
                <anchor moveWithCells="1">
                  <from>
                    <xdr:col>7</xdr:col>
                    <xdr:colOff>219075</xdr:colOff>
                    <xdr:row>72</xdr:row>
                    <xdr:rowOff>0</xdr:rowOff>
                  </from>
                  <to>
                    <xdr:col>7</xdr:col>
                    <xdr:colOff>561975</xdr:colOff>
                    <xdr:row>73</xdr:row>
                    <xdr:rowOff>28575</xdr:rowOff>
                  </to>
                </anchor>
              </controlPr>
            </control>
          </mc:Choice>
        </mc:AlternateContent>
        <mc:AlternateContent xmlns:mc="http://schemas.openxmlformats.org/markup-compatibility/2006">
          <mc:Choice Requires="x14">
            <control shapeId="67794" r:id="rId213" name="Check Box 210">
              <controlPr defaultSize="0" autoFill="0" autoLine="0" autoPict="0">
                <anchor moveWithCells="1">
                  <from>
                    <xdr:col>8</xdr:col>
                    <xdr:colOff>219075</xdr:colOff>
                    <xdr:row>72</xdr:row>
                    <xdr:rowOff>0</xdr:rowOff>
                  </from>
                  <to>
                    <xdr:col>8</xdr:col>
                    <xdr:colOff>561975</xdr:colOff>
                    <xdr:row>73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13"/>
  <sheetViews>
    <sheetView workbookViewId="0">
      <selection activeCell="A3" sqref="A3:L3"/>
    </sheetView>
  </sheetViews>
  <sheetFormatPr defaultColWidth="8.85546875" defaultRowHeight="15"/>
  <cols>
    <col min="1" max="1" width="35.42578125" customWidth="1"/>
    <col min="2" max="2" width="12.42578125" customWidth="1"/>
    <col min="3" max="3" width="13.140625" customWidth="1"/>
    <col min="4" max="4" width="13" customWidth="1"/>
    <col min="5" max="5" width="14.42578125" customWidth="1"/>
    <col min="6" max="7" width="13.42578125" customWidth="1"/>
    <col min="8" max="8" width="12.42578125" customWidth="1"/>
    <col min="9" max="9" width="13.85546875" customWidth="1"/>
    <col min="10" max="10" width="14" customWidth="1"/>
    <col min="11" max="11" width="9.140625" customWidth="1"/>
  </cols>
  <sheetData>
    <row r="1" spans="1:12" ht="20.25">
      <c r="A1" s="262" t="s">
        <v>494</v>
      </c>
      <c r="B1" s="253"/>
      <c r="C1" s="253"/>
      <c r="D1" s="253"/>
      <c r="E1" s="253"/>
      <c r="F1" s="253"/>
      <c r="G1" s="253"/>
      <c r="H1" s="253"/>
      <c r="I1" s="253"/>
      <c r="J1" s="253"/>
      <c r="K1" s="253"/>
      <c r="L1" s="253"/>
    </row>
    <row r="2" spans="1:12">
      <c r="A2" s="263" t="s">
        <v>1</v>
      </c>
      <c r="B2" s="263"/>
      <c r="C2" s="263"/>
      <c r="D2" s="263"/>
      <c r="E2" s="263"/>
      <c r="F2" s="263"/>
      <c r="G2" s="263"/>
      <c r="H2" s="263"/>
      <c r="I2" s="263"/>
      <c r="J2" s="263"/>
      <c r="K2" s="263"/>
      <c r="L2" s="263"/>
    </row>
    <row r="3" spans="1:12" ht="15.75" thickBot="1">
      <c r="A3" s="284" t="str">
        <f>'[1]Att. A.1'!A3:I3</f>
        <v>Pay rates for the year        –        </v>
      </c>
      <c r="B3" s="284"/>
      <c r="C3" s="284"/>
      <c r="D3" s="284"/>
      <c r="E3" s="284"/>
      <c r="F3" s="284"/>
      <c r="G3" s="284"/>
      <c r="H3" s="284"/>
      <c r="I3" s="284"/>
      <c r="J3" s="284"/>
      <c r="K3" s="284"/>
      <c r="L3" s="284"/>
    </row>
    <row r="4" spans="1:12" ht="22.5">
      <c r="A4" s="265" t="s">
        <v>405</v>
      </c>
      <c r="B4" s="126" t="s">
        <v>418</v>
      </c>
      <c r="C4" s="126" t="s">
        <v>419</v>
      </c>
      <c r="D4" s="126" t="s">
        <v>420</v>
      </c>
      <c r="E4" s="126" t="s">
        <v>421</v>
      </c>
      <c r="F4" s="126" t="s">
        <v>422</v>
      </c>
      <c r="G4" s="126" t="s">
        <v>423</v>
      </c>
      <c r="H4" s="126" t="s">
        <v>424</v>
      </c>
      <c r="I4" s="126" t="s">
        <v>425</v>
      </c>
      <c r="J4" s="126" t="s">
        <v>5</v>
      </c>
      <c r="K4" s="125" t="s">
        <v>144</v>
      </c>
      <c r="L4" s="126" t="s">
        <v>145</v>
      </c>
    </row>
    <row r="5" spans="1:12" ht="15.75" thickBot="1">
      <c r="A5" s="266"/>
      <c r="B5" s="129" t="s">
        <v>426</v>
      </c>
      <c r="C5" s="129" t="s">
        <v>426</v>
      </c>
      <c r="D5" s="129" t="s">
        <v>426</v>
      </c>
      <c r="E5" s="129" t="s">
        <v>426</v>
      </c>
      <c r="F5" s="129" t="s">
        <v>426</v>
      </c>
      <c r="G5" s="129" t="s">
        <v>426</v>
      </c>
      <c r="H5" s="129" t="s">
        <v>426</v>
      </c>
      <c r="I5" s="129" t="s">
        <v>426</v>
      </c>
      <c r="J5" s="129" t="s">
        <v>426</v>
      </c>
      <c r="K5" s="128" t="s">
        <v>458</v>
      </c>
      <c r="L5" s="129" t="s">
        <v>458</v>
      </c>
    </row>
    <row r="6" spans="1:12" ht="15.75" thickBot="1">
      <c r="A6" s="130" t="s">
        <v>654</v>
      </c>
      <c r="B6" s="135">
        <v>37619</v>
      </c>
      <c r="C6" s="135">
        <v>0</v>
      </c>
      <c r="D6" s="135">
        <v>0</v>
      </c>
      <c r="E6" s="135">
        <v>0</v>
      </c>
      <c r="F6" s="135">
        <v>0</v>
      </c>
      <c r="G6" s="135">
        <v>870</v>
      </c>
      <c r="H6" s="135">
        <v>113125</v>
      </c>
      <c r="I6" s="135">
        <v>624</v>
      </c>
      <c r="J6" s="136">
        <f>SUM(B6:I6)</f>
        <v>152238</v>
      </c>
      <c r="K6" s="121"/>
      <c r="L6" s="121"/>
    </row>
    <row r="7" spans="1:12" ht="15.75" thickBot="1">
      <c r="A7" s="130" t="s">
        <v>655</v>
      </c>
      <c r="B7" s="135">
        <v>11422</v>
      </c>
      <c r="C7" s="135">
        <v>0</v>
      </c>
      <c r="D7" s="135">
        <v>0</v>
      </c>
      <c r="E7" s="135">
        <v>0</v>
      </c>
      <c r="F7" s="135">
        <v>0</v>
      </c>
      <c r="G7" s="135">
        <v>2684</v>
      </c>
      <c r="H7" s="135">
        <v>26746</v>
      </c>
      <c r="I7" s="135">
        <v>21619</v>
      </c>
      <c r="J7" s="136">
        <f t="shared" ref="J7:J9" si="0">SUM(B7:I7)</f>
        <v>62471</v>
      </c>
      <c r="K7" s="121"/>
      <c r="L7" s="121"/>
    </row>
    <row r="8" spans="1:12" ht="15.75" thickBot="1">
      <c r="A8" s="130"/>
      <c r="B8" s="135">
        <v>0</v>
      </c>
      <c r="C8" s="135">
        <v>0</v>
      </c>
      <c r="D8" s="135">
        <v>0</v>
      </c>
      <c r="E8" s="135">
        <v>0</v>
      </c>
      <c r="F8" s="135">
        <v>0</v>
      </c>
      <c r="G8" s="135">
        <v>0</v>
      </c>
      <c r="H8" s="135">
        <v>0</v>
      </c>
      <c r="I8" s="135">
        <v>0</v>
      </c>
      <c r="J8" s="136">
        <f t="shared" si="0"/>
        <v>0</v>
      </c>
      <c r="K8" s="121"/>
      <c r="L8" s="121"/>
    </row>
    <row r="9" spans="1:12" ht="15.75" thickBot="1">
      <c r="A9" s="130" t="s">
        <v>3</v>
      </c>
      <c r="B9" s="135">
        <v>0</v>
      </c>
      <c r="C9" s="135">
        <v>0</v>
      </c>
      <c r="D9" s="135">
        <v>0</v>
      </c>
      <c r="E9" s="135">
        <v>0</v>
      </c>
      <c r="F9" s="135">
        <v>0</v>
      </c>
      <c r="G9" s="135">
        <v>0</v>
      </c>
      <c r="H9" s="135">
        <v>0</v>
      </c>
      <c r="I9" s="135">
        <v>0</v>
      </c>
      <c r="J9" s="136">
        <f t="shared" si="0"/>
        <v>0</v>
      </c>
      <c r="K9" s="118"/>
      <c r="L9" s="123"/>
    </row>
    <row r="10" spans="1:12" ht="15.75" thickBot="1">
      <c r="A10" s="130" t="s">
        <v>3</v>
      </c>
      <c r="B10" s="135">
        <v>0</v>
      </c>
      <c r="C10" s="135">
        <v>0</v>
      </c>
      <c r="D10" s="135">
        <v>0</v>
      </c>
      <c r="E10" s="135">
        <v>0</v>
      </c>
      <c r="F10" s="135">
        <v>0</v>
      </c>
      <c r="G10" s="135">
        <v>0</v>
      </c>
      <c r="H10" s="135">
        <v>0</v>
      </c>
      <c r="I10" s="135">
        <v>0</v>
      </c>
      <c r="J10" s="136">
        <f>SUM(B10:I10)</f>
        <v>0</v>
      </c>
      <c r="K10" s="121"/>
      <c r="L10" s="121"/>
    </row>
    <row r="11" spans="1:12" ht="15.75" thickBot="1">
      <c r="A11" s="130" t="s">
        <v>3</v>
      </c>
      <c r="B11" s="135">
        <v>0</v>
      </c>
      <c r="C11" s="135">
        <v>0</v>
      </c>
      <c r="D11" s="135">
        <v>0</v>
      </c>
      <c r="E11" s="135">
        <v>0</v>
      </c>
      <c r="F11" s="135">
        <v>0</v>
      </c>
      <c r="G11" s="135">
        <v>0</v>
      </c>
      <c r="H11" s="135">
        <v>0</v>
      </c>
      <c r="I11" s="135">
        <v>0</v>
      </c>
      <c r="J11" s="136">
        <f t="shared" ref="J11:J27" si="1">SUM(B11:I11)</f>
        <v>0</v>
      </c>
      <c r="K11" s="118"/>
      <c r="L11" s="123"/>
    </row>
    <row r="12" spans="1:12" ht="15.75" thickBot="1">
      <c r="A12" s="130" t="s">
        <v>3</v>
      </c>
      <c r="B12" s="135">
        <v>0</v>
      </c>
      <c r="C12" s="135">
        <v>0</v>
      </c>
      <c r="D12" s="135">
        <v>0</v>
      </c>
      <c r="E12" s="135">
        <v>0</v>
      </c>
      <c r="F12" s="135">
        <v>0</v>
      </c>
      <c r="G12" s="135">
        <v>0</v>
      </c>
      <c r="H12" s="135">
        <v>0</v>
      </c>
      <c r="I12" s="135">
        <v>0</v>
      </c>
      <c r="J12" s="136">
        <f t="shared" si="1"/>
        <v>0</v>
      </c>
      <c r="K12" s="121"/>
      <c r="L12" s="121"/>
    </row>
    <row r="13" spans="1:12" ht="15.75" thickBot="1">
      <c r="A13" s="130" t="s">
        <v>3</v>
      </c>
      <c r="B13" s="135">
        <v>0</v>
      </c>
      <c r="C13" s="135">
        <v>0</v>
      </c>
      <c r="D13" s="135">
        <v>0</v>
      </c>
      <c r="E13" s="135">
        <v>0</v>
      </c>
      <c r="F13" s="135">
        <v>0</v>
      </c>
      <c r="G13" s="135">
        <v>0</v>
      </c>
      <c r="H13" s="135">
        <v>0</v>
      </c>
      <c r="I13" s="135">
        <v>0</v>
      </c>
      <c r="J13" s="136">
        <f t="shared" si="1"/>
        <v>0</v>
      </c>
      <c r="K13" s="118"/>
      <c r="L13" s="123"/>
    </row>
    <row r="14" spans="1:12" ht="15.75" thickBot="1">
      <c r="A14" s="130" t="s">
        <v>3</v>
      </c>
      <c r="B14" s="135">
        <v>0</v>
      </c>
      <c r="C14" s="135">
        <v>0</v>
      </c>
      <c r="D14" s="135">
        <v>0</v>
      </c>
      <c r="E14" s="135">
        <v>0</v>
      </c>
      <c r="F14" s="135">
        <v>0</v>
      </c>
      <c r="G14" s="135">
        <v>0</v>
      </c>
      <c r="H14" s="135">
        <v>0</v>
      </c>
      <c r="I14" s="135">
        <v>0</v>
      </c>
      <c r="J14" s="136">
        <f t="shared" si="1"/>
        <v>0</v>
      </c>
      <c r="K14" s="121"/>
      <c r="L14" s="121"/>
    </row>
    <row r="15" spans="1:12" ht="15.75" thickBot="1">
      <c r="A15" s="130" t="s">
        <v>3</v>
      </c>
      <c r="B15" s="135">
        <v>0</v>
      </c>
      <c r="C15" s="135">
        <v>0</v>
      </c>
      <c r="D15" s="135">
        <v>0</v>
      </c>
      <c r="E15" s="135">
        <v>0</v>
      </c>
      <c r="F15" s="135">
        <v>0</v>
      </c>
      <c r="G15" s="135">
        <v>0</v>
      </c>
      <c r="H15" s="135">
        <v>0</v>
      </c>
      <c r="I15" s="135">
        <v>0</v>
      </c>
      <c r="J15" s="136">
        <f t="shared" si="1"/>
        <v>0</v>
      </c>
      <c r="K15" s="118"/>
      <c r="L15" s="123"/>
    </row>
    <row r="16" spans="1:12" ht="15.75" thickBot="1">
      <c r="A16" s="130" t="s">
        <v>3</v>
      </c>
      <c r="B16" s="135">
        <v>0</v>
      </c>
      <c r="C16" s="135">
        <v>0</v>
      </c>
      <c r="D16" s="135">
        <v>0</v>
      </c>
      <c r="E16" s="135">
        <v>0</v>
      </c>
      <c r="F16" s="135">
        <v>0</v>
      </c>
      <c r="G16" s="135">
        <v>0</v>
      </c>
      <c r="H16" s="135">
        <v>0</v>
      </c>
      <c r="I16" s="135">
        <v>0</v>
      </c>
      <c r="J16" s="136">
        <f t="shared" si="1"/>
        <v>0</v>
      </c>
      <c r="K16" s="121"/>
      <c r="L16" s="121"/>
    </row>
    <row r="17" spans="1:12" ht="15.75" thickBot="1">
      <c r="A17" s="130" t="s">
        <v>3</v>
      </c>
      <c r="B17" s="135">
        <v>0</v>
      </c>
      <c r="C17" s="135">
        <v>0</v>
      </c>
      <c r="D17" s="135">
        <v>0</v>
      </c>
      <c r="E17" s="135">
        <v>0</v>
      </c>
      <c r="F17" s="135">
        <v>0</v>
      </c>
      <c r="G17" s="135">
        <v>0</v>
      </c>
      <c r="H17" s="135">
        <v>0</v>
      </c>
      <c r="I17" s="135">
        <v>0</v>
      </c>
      <c r="J17" s="136">
        <f t="shared" si="1"/>
        <v>0</v>
      </c>
      <c r="K17" s="118"/>
      <c r="L17" s="123"/>
    </row>
    <row r="18" spans="1:12" ht="15.75" thickBot="1">
      <c r="A18" s="130" t="s">
        <v>3</v>
      </c>
      <c r="B18" s="135">
        <v>0</v>
      </c>
      <c r="C18" s="135">
        <v>0</v>
      </c>
      <c r="D18" s="135">
        <v>0</v>
      </c>
      <c r="E18" s="135">
        <v>0</v>
      </c>
      <c r="F18" s="135">
        <v>0</v>
      </c>
      <c r="G18" s="135">
        <v>0</v>
      </c>
      <c r="H18" s="135">
        <v>0</v>
      </c>
      <c r="I18" s="135">
        <v>0</v>
      </c>
      <c r="J18" s="136">
        <f t="shared" si="1"/>
        <v>0</v>
      </c>
      <c r="K18" s="121"/>
      <c r="L18" s="121"/>
    </row>
    <row r="19" spans="1:12" ht="15.75" thickBot="1">
      <c r="A19" s="130" t="s">
        <v>3</v>
      </c>
      <c r="B19" s="135">
        <v>0</v>
      </c>
      <c r="C19" s="135">
        <v>0</v>
      </c>
      <c r="D19" s="135">
        <v>0</v>
      </c>
      <c r="E19" s="135">
        <v>0</v>
      </c>
      <c r="F19" s="135">
        <v>0</v>
      </c>
      <c r="G19" s="135">
        <v>0</v>
      </c>
      <c r="H19" s="135">
        <v>0</v>
      </c>
      <c r="I19" s="135">
        <v>0</v>
      </c>
      <c r="J19" s="136">
        <f t="shared" si="1"/>
        <v>0</v>
      </c>
      <c r="K19" s="118"/>
      <c r="L19" s="123"/>
    </row>
    <row r="20" spans="1:12" ht="15.75" thickBot="1">
      <c r="A20" s="130" t="s">
        <v>3</v>
      </c>
      <c r="B20" s="135">
        <v>0</v>
      </c>
      <c r="C20" s="135">
        <v>0</v>
      </c>
      <c r="D20" s="135">
        <v>0</v>
      </c>
      <c r="E20" s="135">
        <v>0</v>
      </c>
      <c r="F20" s="135">
        <v>0</v>
      </c>
      <c r="G20" s="135">
        <v>0</v>
      </c>
      <c r="H20" s="135">
        <v>0</v>
      </c>
      <c r="I20" s="135">
        <v>0</v>
      </c>
      <c r="J20" s="136">
        <f t="shared" si="1"/>
        <v>0</v>
      </c>
      <c r="K20" s="121"/>
      <c r="L20" s="121"/>
    </row>
    <row r="21" spans="1:12" ht="15.75" thickBot="1">
      <c r="A21" s="130" t="s">
        <v>3</v>
      </c>
      <c r="B21" s="135">
        <v>0</v>
      </c>
      <c r="C21" s="135">
        <v>0</v>
      </c>
      <c r="D21" s="135">
        <v>0</v>
      </c>
      <c r="E21" s="135">
        <v>0</v>
      </c>
      <c r="F21" s="135">
        <v>0</v>
      </c>
      <c r="G21" s="135">
        <v>0</v>
      </c>
      <c r="H21" s="135">
        <v>0</v>
      </c>
      <c r="I21" s="135">
        <v>0</v>
      </c>
      <c r="J21" s="136">
        <f t="shared" si="1"/>
        <v>0</v>
      </c>
      <c r="K21" s="118"/>
      <c r="L21" s="123"/>
    </row>
    <row r="22" spans="1:12" ht="15.75" thickBot="1">
      <c r="A22" s="130" t="s">
        <v>3</v>
      </c>
      <c r="B22" s="135">
        <v>0</v>
      </c>
      <c r="C22" s="135">
        <v>0</v>
      </c>
      <c r="D22" s="135">
        <v>0</v>
      </c>
      <c r="E22" s="135">
        <v>0</v>
      </c>
      <c r="F22" s="135">
        <v>0</v>
      </c>
      <c r="G22" s="135">
        <v>0</v>
      </c>
      <c r="H22" s="135">
        <v>0</v>
      </c>
      <c r="I22" s="135">
        <v>0</v>
      </c>
      <c r="J22" s="136">
        <f t="shared" si="1"/>
        <v>0</v>
      </c>
      <c r="K22" s="121"/>
      <c r="L22" s="121"/>
    </row>
    <row r="23" spans="1:12" ht="15.75" thickBot="1">
      <c r="A23" s="130" t="s">
        <v>3</v>
      </c>
      <c r="B23" s="135">
        <v>0</v>
      </c>
      <c r="C23" s="135">
        <v>0</v>
      </c>
      <c r="D23" s="135">
        <v>0</v>
      </c>
      <c r="E23" s="135">
        <v>0</v>
      </c>
      <c r="F23" s="135">
        <v>0</v>
      </c>
      <c r="G23" s="135">
        <v>0</v>
      </c>
      <c r="H23" s="135">
        <v>0</v>
      </c>
      <c r="I23" s="135">
        <v>0</v>
      </c>
      <c r="J23" s="136">
        <f t="shared" si="1"/>
        <v>0</v>
      </c>
      <c r="K23" s="118"/>
      <c r="L23" s="123"/>
    </row>
    <row r="24" spans="1:12" ht="15.75" thickBot="1">
      <c r="A24" s="130" t="s">
        <v>3</v>
      </c>
      <c r="B24" s="135">
        <v>0</v>
      </c>
      <c r="C24" s="135">
        <v>0</v>
      </c>
      <c r="D24" s="135">
        <v>0</v>
      </c>
      <c r="E24" s="135">
        <v>0</v>
      </c>
      <c r="F24" s="135">
        <v>0</v>
      </c>
      <c r="G24" s="135">
        <v>0</v>
      </c>
      <c r="H24" s="135">
        <v>0</v>
      </c>
      <c r="I24" s="135">
        <v>0</v>
      </c>
      <c r="J24" s="136">
        <f t="shared" si="1"/>
        <v>0</v>
      </c>
      <c r="K24" s="118"/>
      <c r="L24" s="123"/>
    </row>
    <row r="25" spans="1:12" ht="15.75" thickBot="1">
      <c r="A25" s="130" t="s">
        <v>3</v>
      </c>
      <c r="B25" s="135">
        <v>0</v>
      </c>
      <c r="C25" s="135">
        <v>0</v>
      </c>
      <c r="D25" s="135">
        <v>0</v>
      </c>
      <c r="E25" s="135">
        <v>0</v>
      </c>
      <c r="F25" s="135">
        <v>0</v>
      </c>
      <c r="G25" s="135">
        <v>0</v>
      </c>
      <c r="H25" s="135">
        <v>0</v>
      </c>
      <c r="I25" s="135">
        <v>0</v>
      </c>
      <c r="J25" s="136">
        <f t="shared" si="1"/>
        <v>0</v>
      </c>
      <c r="K25" s="121"/>
      <c r="L25" s="121"/>
    </row>
    <row r="26" spans="1:12" ht="15.75" thickBot="1">
      <c r="A26" s="130" t="s">
        <v>3</v>
      </c>
      <c r="B26" s="135">
        <v>0</v>
      </c>
      <c r="C26" s="135">
        <v>0</v>
      </c>
      <c r="D26" s="135">
        <v>0</v>
      </c>
      <c r="E26" s="135">
        <v>0</v>
      </c>
      <c r="F26" s="135">
        <v>0</v>
      </c>
      <c r="G26" s="135">
        <v>0</v>
      </c>
      <c r="H26" s="135">
        <v>0</v>
      </c>
      <c r="I26" s="135">
        <v>0</v>
      </c>
      <c r="J26" s="136">
        <f t="shared" si="1"/>
        <v>0</v>
      </c>
      <c r="K26" s="121"/>
      <c r="L26" s="121"/>
    </row>
    <row r="27" spans="1:12" ht="15.75" thickBot="1">
      <c r="A27" s="130" t="s">
        <v>3</v>
      </c>
      <c r="B27" s="135">
        <v>0</v>
      </c>
      <c r="C27" s="135">
        <v>0</v>
      </c>
      <c r="D27" s="135">
        <v>0</v>
      </c>
      <c r="E27" s="135">
        <v>0</v>
      </c>
      <c r="F27" s="135">
        <v>0</v>
      </c>
      <c r="G27" s="135">
        <v>0</v>
      </c>
      <c r="H27" s="135">
        <v>0</v>
      </c>
      <c r="I27" s="135">
        <v>0</v>
      </c>
      <c r="J27" s="136">
        <f t="shared" si="1"/>
        <v>0</v>
      </c>
      <c r="K27" s="118"/>
      <c r="L27" s="123"/>
    </row>
    <row r="28" spans="1:12" ht="15.75" thickBot="1">
      <c r="A28" s="130" t="s">
        <v>3</v>
      </c>
      <c r="B28" s="135">
        <v>0</v>
      </c>
      <c r="C28" s="135">
        <v>0</v>
      </c>
      <c r="D28" s="135">
        <v>0</v>
      </c>
      <c r="E28" s="135">
        <v>0</v>
      </c>
      <c r="F28" s="135">
        <v>0</v>
      </c>
      <c r="G28" s="135">
        <v>0</v>
      </c>
      <c r="H28" s="135">
        <v>0</v>
      </c>
      <c r="I28" s="135">
        <v>0</v>
      </c>
      <c r="J28" s="136">
        <f>SUM(B28:I28)</f>
        <v>0</v>
      </c>
      <c r="K28" s="121"/>
      <c r="L28" s="121"/>
    </row>
    <row r="29" spans="1:12" ht="15.75" thickBot="1">
      <c r="A29" s="130" t="s">
        <v>3</v>
      </c>
      <c r="B29" s="135">
        <v>0</v>
      </c>
      <c r="C29" s="135">
        <v>0</v>
      </c>
      <c r="D29" s="135">
        <v>0</v>
      </c>
      <c r="E29" s="135">
        <v>0</v>
      </c>
      <c r="F29" s="135">
        <v>0</v>
      </c>
      <c r="G29" s="135">
        <v>0</v>
      </c>
      <c r="H29" s="135">
        <v>0</v>
      </c>
      <c r="I29" s="135">
        <v>0</v>
      </c>
      <c r="J29" s="136">
        <f t="shared" ref="J29:J108" si="2">SUM(B29:I29)</f>
        <v>0</v>
      </c>
      <c r="K29" s="118"/>
      <c r="L29" s="123"/>
    </row>
    <row r="30" spans="1:12" ht="15.75" thickBot="1">
      <c r="A30" s="130" t="s">
        <v>3</v>
      </c>
      <c r="B30" s="135">
        <v>0</v>
      </c>
      <c r="C30" s="135">
        <v>0</v>
      </c>
      <c r="D30" s="135">
        <v>0</v>
      </c>
      <c r="E30" s="135">
        <v>0</v>
      </c>
      <c r="F30" s="135">
        <v>0</v>
      </c>
      <c r="G30" s="135">
        <v>0</v>
      </c>
      <c r="H30" s="135">
        <v>0</v>
      </c>
      <c r="I30" s="135">
        <v>0</v>
      </c>
      <c r="J30" s="136">
        <f t="shared" si="2"/>
        <v>0</v>
      </c>
      <c r="K30" s="121"/>
      <c r="L30" s="121"/>
    </row>
    <row r="31" spans="1:12" ht="15.75" thickBot="1">
      <c r="A31" s="130" t="s">
        <v>3</v>
      </c>
      <c r="B31" s="135">
        <v>0</v>
      </c>
      <c r="C31" s="135">
        <v>0</v>
      </c>
      <c r="D31" s="135">
        <v>0</v>
      </c>
      <c r="E31" s="135">
        <v>0</v>
      </c>
      <c r="F31" s="135">
        <v>0</v>
      </c>
      <c r="G31" s="135">
        <v>0</v>
      </c>
      <c r="H31" s="135">
        <v>0</v>
      </c>
      <c r="I31" s="135">
        <v>0</v>
      </c>
      <c r="J31" s="136">
        <f t="shared" si="2"/>
        <v>0</v>
      </c>
      <c r="K31" s="118"/>
      <c r="L31" s="123"/>
    </row>
    <row r="32" spans="1:12" ht="15.75" thickBot="1">
      <c r="A32" s="130" t="s">
        <v>3</v>
      </c>
      <c r="B32" s="135">
        <v>0</v>
      </c>
      <c r="C32" s="135">
        <v>0</v>
      </c>
      <c r="D32" s="135">
        <v>0</v>
      </c>
      <c r="E32" s="135">
        <v>0</v>
      </c>
      <c r="F32" s="135">
        <v>0</v>
      </c>
      <c r="G32" s="135">
        <v>0</v>
      </c>
      <c r="H32" s="135">
        <v>0</v>
      </c>
      <c r="I32" s="135">
        <v>0</v>
      </c>
      <c r="J32" s="136">
        <f t="shared" si="2"/>
        <v>0</v>
      </c>
      <c r="K32" s="121"/>
      <c r="L32" s="121"/>
    </row>
    <row r="33" spans="1:12" ht="15.75" thickBot="1">
      <c r="A33" s="130" t="s">
        <v>3</v>
      </c>
      <c r="B33" s="135">
        <v>0</v>
      </c>
      <c r="C33" s="135">
        <v>0</v>
      </c>
      <c r="D33" s="135">
        <v>0</v>
      </c>
      <c r="E33" s="135">
        <v>0</v>
      </c>
      <c r="F33" s="135">
        <v>0</v>
      </c>
      <c r="G33" s="135">
        <v>0</v>
      </c>
      <c r="H33" s="135">
        <v>0</v>
      </c>
      <c r="I33" s="135">
        <v>0</v>
      </c>
      <c r="J33" s="136">
        <f t="shared" si="2"/>
        <v>0</v>
      </c>
      <c r="K33" s="118"/>
      <c r="L33" s="123"/>
    </row>
    <row r="34" spans="1:12" ht="15.75" thickBot="1">
      <c r="A34" s="130" t="s">
        <v>3</v>
      </c>
      <c r="B34" s="135">
        <v>0</v>
      </c>
      <c r="C34" s="135">
        <v>0</v>
      </c>
      <c r="D34" s="135">
        <v>0</v>
      </c>
      <c r="E34" s="135">
        <v>0</v>
      </c>
      <c r="F34" s="135">
        <v>0</v>
      </c>
      <c r="G34" s="135">
        <v>0</v>
      </c>
      <c r="H34" s="135">
        <v>0</v>
      </c>
      <c r="I34" s="135">
        <v>0</v>
      </c>
      <c r="J34" s="136">
        <f t="shared" si="2"/>
        <v>0</v>
      </c>
      <c r="K34" s="121"/>
      <c r="L34" s="121"/>
    </row>
    <row r="35" spans="1:12" ht="15.75" thickBot="1">
      <c r="A35" s="130" t="s">
        <v>3</v>
      </c>
      <c r="B35" s="135">
        <v>0</v>
      </c>
      <c r="C35" s="135">
        <v>0</v>
      </c>
      <c r="D35" s="135">
        <v>0</v>
      </c>
      <c r="E35" s="135">
        <v>0</v>
      </c>
      <c r="F35" s="135">
        <v>0</v>
      </c>
      <c r="G35" s="135">
        <v>0</v>
      </c>
      <c r="H35" s="135">
        <v>0</v>
      </c>
      <c r="I35" s="135">
        <v>0</v>
      </c>
      <c r="J35" s="136">
        <f t="shared" si="2"/>
        <v>0</v>
      </c>
      <c r="K35" s="118"/>
      <c r="L35" s="123"/>
    </row>
    <row r="36" spans="1:12" ht="15.75" thickBot="1">
      <c r="A36" s="130" t="s">
        <v>3</v>
      </c>
      <c r="B36" s="135">
        <v>0</v>
      </c>
      <c r="C36" s="135">
        <v>0</v>
      </c>
      <c r="D36" s="135">
        <v>0</v>
      </c>
      <c r="E36" s="135">
        <v>0</v>
      </c>
      <c r="F36" s="135">
        <v>0</v>
      </c>
      <c r="G36" s="135">
        <v>0</v>
      </c>
      <c r="H36" s="135">
        <v>0</v>
      </c>
      <c r="I36" s="135">
        <v>0</v>
      </c>
      <c r="J36" s="136">
        <f t="shared" si="2"/>
        <v>0</v>
      </c>
      <c r="K36" s="121"/>
      <c r="L36" s="121"/>
    </row>
    <row r="37" spans="1:12" ht="15.75" thickBot="1">
      <c r="A37" s="130" t="s">
        <v>3</v>
      </c>
      <c r="B37" s="135">
        <v>0</v>
      </c>
      <c r="C37" s="135">
        <v>0</v>
      </c>
      <c r="D37" s="135">
        <v>0</v>
      </c>
      <c r="E37" s="135">
        <v>0</v>
      </c>
      <c r="F37" s="135">
        <v>0</v>
      </c>
      <c r="G37" s="135">
        <v>0</v>
      </c>
      <c r="H37" s="135">
        <v>0</v>
      </c>
      <c r="I37" s="135">
        <v>0</v>
      </c>
      <c r="J37" s="136">
        <f t="shared" si="2"/>
        <v>0</v>
      </c>
      <c r="K37" s="118"/>
      <c r="L37" s="123"/>
    </row>
    <row r="38" spans="1:12" ht="15.75" thickBot="1">
      <c r="A38" s="130" t="s">
        <v>3</v>
      </c>
      <c r="B38" s="135">
        <v>0</v>
      </c>
      <c r="C38" s="135">
        <v>0</v>
      </c>
      <c r="D38" s="135">
        <v>0</v>
      </c>
      <c r="E38" s="135">
        <v>0</v>
      </c>
      <c r="F38" s="135">
        <v>0</v>
      </c>
      <c r="G38" s="135">
        <v>0</v>
      </c>
      <c r="H38" s="135">
        <v>0</v>
      </c>
      <c r="I38" s="135">
        <v>0</v>
      </c>
      <c r="J38" s="136">
        <f t="shared" si="2"/>
        <v>0</v>
      </c>
      <c r="K38" s="121"/>
      <c r="L38" s="121"/>
    </row>
    <row r="39" spans="1:12" ht="15.75" thickBot="1">
      <c r="A39" s="130" t="s">
        <v>3</v>
      </c>
      <c r="B39" s="135">
        <v>0</v>
      </c>
      <c r="C39" s="135">
        <v>0</v>
      </c>
      <c r="D39" s="135">
        <v>0</v>
      </c>
      <c r="E39" s="135">
        <v>0</v>
      </c>
      <c r="F39" s="135">
        <v>0</v>
      </c>
      <c r="G39" s="135">
        <v>0</v>
      </c>
      <c r="H39" s="135">
        <v>0</v>
      </c>
      <c r="I39" s="135">
        <v>0</v>
      </c>
      <c r="J39" s="136">
        <f t="shared" si="2"/>
        <v>0</v>
      </c>
      <c r="K39" s="118"/>
      <c r="L39" s="123"/>
    </row>
    <row r="40" spans="1:12" ht="15.75" thickBot="1">
      <c r="A40" s="130" t="s">
        <v>3</v>
      </c>
      <c r="B40" s="135">
        <v>0</v>
      </c>
      <c r="C40" s="135">
        <v>0</v>
      </c>
      <c r="D40" s="135">
        <v>0</v>
      </c>
      <c r="E40" s="135">
        <v>0</v>
      </c>
      <c r="F40" s="135">
        <v>0</v>
      </c>
      <c r="G40" s="135">
        <v>0</v>
      </c>
      <c r="H40" s="135">
        <v>0</v>
      </c>
      <c r="I40" s="135">
        <v>0</v>
      </c>
      <c r="J40" s="136">
        <f t="shared" ref="J40:J46" si="3">SUM(B40:I40)</f>
        <v>0</v>
      </c>
      <c r="K40" s="121"/>
      <c r="L40" s="121"/>
    </row>
    <row r="41" spans="1:12" ht="15.75" thickBot="1">
      <c r="A41" s="130" t="s">
        <v>3</v>
      </c>
      <c r="B41" s="135">
        <v>0</v>
      </c>
      <c r="C41" s="135">
        <v>0</v>
      </c>
      <c r="D41" s="135">
        <v>0</v>
      </c>
      <c r="E41" s="135">
        <v>0</v>
      </c>
      <c r="F41" s="135">
        <v>0</v>
      </c>
      <c r="G41" s="135">
        <v>0</v>
      </c>
      <c r="H41" s="135">
        <v>0</v>
      </c>
      <c r="I41" s="135">
        <v>0</v>
      </c>
      <c r="J41" s="136">
        <f t="shared" si="3"/>
        <v>0</v>
      </c>
      <c r="K41" s="118"/>
      <c r="L41" s="123"/>
    </row>
    <row r="42" spans="1:12" ht="15.75" thickBot="1">
      <c r="A42" s="130" t="s">
        <v>3</v>
      </c>
      <c r="B42" s="135">
        <v>0</v>
      </c>
      <c r="C42" s="135">
        <v>0</v>
      </c>
      <c r="D42" s="135">
        <v>0</v>
      </c>
      <c r="E42" s="135">
        <v>0</v>
      </c>
      <c r="F42" s="135">
        <v>0</v>
      </c>
      <c r="G42" s="135">
        <v>0</v>
      </c>
      <c r="H42" s="135">
        <v>0</v>
      </c>
      <c r="I42" s="135">
        <v>0</v>
      </c>
      <c r="J42" s="136">
        <f t="shared" si="3"/>
        <v>0</v>
      </c>
      <c r="K42" s="118"/>
      <c r="L42" s="123"/>
    </row>
    <row r="43" spans="1:12" ht="15.75" thickBot="1">
      <c r="A43" s="130" t="s">
        <v>3</v>
      </c>
      <c r="B43" s="135">
        <v>0</v>
      </c>
      <c r="C43" s="135">
        <v>0</v>
      </c>
      <c r="D43" s="135">
        <v>0</v>
      </c>
      <c r="E43" s="135">
        <v>0</v>
      </c>
      <c r="F43" s="135">
        <v>0</v>
      </c>
      <c r="G43" s="135">
        <v>0</v>
      </c>
      <c r="H43" s="135">
        <v>0</v>
      </c>
      <c r="I43" s="135">
        <v>0</v>
      </c>
      <c r="J43" s="136">
        <f t="shared" si="3"/>
        <v>0</v>
      </c>
      <c r="K43" s="118"/>
      <c r="L43" s="123"/>
    </row>
    <row r="44" spans="1:12" ht="15.75" thickBot="1">
      <c r="A44" s="130" t="s">
        <v>3</v>
      </c>
      <c r="B44" s="135">
        <v>0</v>
      </c>
      <c r="C44" s="135">
        <v>0</v>
      </c>
      <c r="D44" s="135">
        <v>0</v>
      </c>
      <c r="E44" s="135">
        <v>0</v>
      </c>
      <c r="F44" s="135">
        <v>0</v>
      </c>
      <c r="G44" s="135">
        <v>0</v>
      </c>
      <c r="H44" s="135">
        <v>0</v>
      </c>
      <c r="I44" s="135">
        <v>0</v>
      </c>
      <c r="J44" s="136">
        <f t="shared" si="3"/>
        <v>0</v>
      </c>
      <c r="K44" s="121"/>
      <c r="L44" s="121"/>
    </row>
    <row r="45" spans="1:12" ht="15.75" thickBot="1">
      <c r="A45" s="130" t="s">
        <v>3</v>
      </c>
      <c r="B45" s="135">
        <v>0</v>
      </c>
      <c r="C45" s="135">
        <v>0</v>
      </c>
      <c r="D45" s="135">
        <v>0</v>
      </c>
      <c r="E45" s="135">
        <v>0</v>
      </c>
      <c r="F45" s="135">
        <v>0</v>
      </c>
      <c r="G45" s="135">
        <v>0</v>
      </c>
      <c r="H45" s="135">
        <v>0</v>
      </c>
      <c r="I45" s="135">
        <v>0</v>
      </c>
      <c r="J45" s="136">
        <f t="shared" si="3"/>
        <v>0</v>
      </c>
      <c r="K45" s="121"/>
      <c r="L45" s="121"/>
    </row>
    <row r="46" spans="1:12" ht="15.75" thickBot="1">
      <c r="A46" s="130" t="s">
        <v>3</v>
      </c>
      <c r="B46" s="135">
        <v>0</v>
      </c>
      <c r="C46" s="135">
        <v>0</v>
      </c>
      <c r="D46" s="135">
        <v>0</v>
      </c>
      <c r="E46" s="135">
        <v>0</v>
      </c>
      <c r="F46" s="135">
        <v>0</v>
      </c>
      <c r="G46" s="135">
        <v>0</v>
      </c>
      <c r="H46" s="135">
        <v>0</v>
      </c>
      <c r="I46" s="135">
        <v>0</v>
      </c>
      <c r="J46" s="136">
        <f t="shared" si="3"/>
        <v>0</v>
      </c>
      <c r="K46" s="118"/>
      <c r="L46" s="123"/>
    </row>
    <row r="47" spans="1:12" ht="15.75" thickBot="1">
      <c r="A47" s="130" t="s">
        <v>3</v>
      </c>
      <c r="B47" s="135">
        <v>0</v>
      </c>
      <c r="C47" s="135">
        <v>0</v>
      </c>
      <c r="D47" s="135">
        <v>0</v>
      </c>
      <c r="E47" s="135">
        <v>0</v>
      </c>
      <c r="F47" s="135">
        <v>0</v>
      </c>
      <c r="G47" s="135">
        <v>0</v>
      </c>
      <c r="H47" s="135">
        <v>0</v>
      </c>
      <c r="I47" s="135">
        <v>0</v>
      </c>
      <c r="J47" s="136">
        <f>SUM(B47:I47)</f>
        <v>0</v>
      </c>
      <c r="K47" s="121"/>
      <c r="L47" s="121"/>
    </row>
    <row r="48" spans="1:12" ht="15.75" thickBot="1">
      <c r="A48" s="130" t="s">
        <v>3</v>
      </c>
      <c r="B48" s="135">
        <v>0</v>
      </c>
      <c r="C48" s="135">
        <v>0</v>
      </c>
      <c r="D48" s="135">
        <v>0</v>
      </c>
      <c r="E48" s="135">
        <v>0</v>
      </c>
      <c r="F48" s="135">
        <v>0</v>
      </c>
      <c r="G48" s="135">
        <v>0</v>
      </c>
      <c r="H48" s="135">
        <v>0</v>
      </c>
      <c r="I48" s="135">
        <v>0</v>
      </c>
      <c r="J48" s="136">
        <f t="shared" ref="J48:J86" si="4">SUM(B48:I48)</f>
        <v>0</v>
      </c>
      <c r="K48" s="118"/>
      <c r="L48" s="123"/>
    </row>
    <row r="49" spans="1:12" ht="15.75" thickBot="1">
      <c r="A49" s="130" t="s">
        <v>3</v>
      </c>
      <c r="B49" s="135">
        <v>0</v>
      </c>
      <c r="C49" s="135">
        <v>0</v>
      </c>
      <c r="D49" s="135">
        <v>0</v>
      </c>
      <c r="E49" s="135">
        <v>0</v>
      </c>
      <c r="F49" s="135">
        <v>0</v>
      </c>
      <c r="G49" s="135">
        <v>0</v>
      </c>
      <c r="H49" s="135">
        <v>0</v>
      </c>
      <c r="I49" s="135">
        <v>0</v>
      </c>
      <c r="J49" s="136">
        <f t="shared" si="4"/>
        <v>0</v>
      </c>
      <c r="K49" s="121"/>
      <c r="L49" s="121"/>
    </row>
    <row r="50" spans="1:12" ht="15.75" thickBot="1">
      <c r="A50" s="130" t="s">
        <v>3</v>
      </c>
      <c r="B50" s="135">
        <v>0</v>
      </c>
      <c r="C50" s="135">
        <v>0</v>
      </c>
      <c r="D50" s="135">
        <v>0</v>
      </c>
      <c r="E50" s="135">
        <v>0</v>
      </c>
      <c r="F50" s="135">
        <v>0</v>
      </c>
      <c r="G50" s="135">
        <v>0</v>
      </c>
      <c r="H50" s="135">
        <v>0</v>
      </c>
      <c r="I50" s="135">
        <v>0</v>
      </c>
      <c r="J50" s="136">
        <f t="shared" si="4"/>
        <v>0</v>
      </c>
      <c r="K50" s="118"/>
      <c r="L50" s="123"/>
    </row>
    <row r="51" spans="1:12" ht="15.75" thickBot="1">
      <c r="A51" s="130" t="s">
        <v>3</v>
      </c>
      <c r="B51" s="135">
        <v>0</v>
      </c>
      <c r="C51" s="135">
        <v>0</v>
      </c>
      <c r="D51" s="135">
        <v>0</v>
      </c>
      <c r="E51" s="135">
        <v>0</v>
      </c>
      <c r="F51" s="135">
        <v>0</v>
      </c>
      <c r="G51" s="135">
        <v>0</v>
      </c>
      <c r="H51" s="135">
        <v>0</v>
      </c>
      <c r="I51" s="135">
        <v>0</v>
      </c>
      <c r="J51" s="136">
        <f t="shared" ref="J51:J68" si="5">SUM(B51:I51)</f>
        <v>0</v>
      </c>
      <c r="K51" s="121"/>
      <c r="L51" s="121"/>
    </row>
    <row r="52" spans="1:12" ht="15.75" thickBot="1">
      <c r="A52" s="130" t="s">
        <v>3</v>
      </c>
      <c r="B52" s="135">
        <v>0</v>
      </c>
      <c r="C52" s="135">
        <v>0</v>
      </c>
      <c r="D52" s="135">
        <v>0</v>
      </c>
      <c r="E52" s="135">
        <v>0</v>
      </c>
      <c r="F52" s="135">
        <v>0</v>
      </c>
      <c r="G52" s="135">
        <v>0</v>
      </c>
      <c r="H52" s="135">
        <v>0</v>
      </c>
      <c r="I52" s="135">
        <v>0</v>
      </c>
      <c r="J52" s="136">
        <f t="shared" si="5"/>
        <v>0</v>
      </c>
      <c r="K52" s="118"/>
      <c r="L52" s="123"/>
    </row>
    <row r="53" spans="1:12" ht="15.75" thickBot="1">
      <c r="A53" s="130" t="s">
        <v>3</v>
      </c>
      <c r="B53" s="135">
        <v>0</v>
      </c>
      <c r="C53" s="135">
        <v>0</v>
      </c>
      <c r="D53" s="135">
        <v>0</v>
      </c>
      <c r="E53" s="135">
        <v>0</v>
      </c>
      <c r="F53" s="135">
        <v>0</v>
      </c>
      <c r="G53" s="135">
        <v>0</v>
      </c>
      <c r="H53" s="135">
        <v>0</v>
      </c>
      <c r="I53" s="135">
        <v>0</v>
      </c>
      <c r="J53" s="136">
        <f t="shared" si="5"/>
        <v>0</v>
      </c>
      <c r="K53" s="121"/>
      <c r="L53" s="121"/>
    </row>
    <row r="54" spans="1:12" ht="15.75" thickBot="1">
      <c r="A54" s="130" t="s">
        <v>3</v>
      </c>
      <c r="B54" s="135">
        <v>0</v>
      </c>
      <c r="C54" s="135">
        <v>0</v>
      </c>
      <c r="D54" s="135">
        <v>0</v>
      </c>
      <c r="E54" s="135">
        <v>0</v>
      </c>
      <c r="F54" s="135">
        <v>0</v>
      </c>
      <c r="G54" s="135">
        <v>0</v>
      </c>
      <c r="H54" s="135">
        <v>0</v>
      </c>
      <c r="I54" s="135">
        <v>0</v>
      </c>
      <c r="J54" s="136">
        <f t="shared" si="5"/>
        <v>0</v>
      </c>
      <c r="K54" s="118"/>
      <c r="L54" s="123"/>
    </row>
    <row r="55" spans="1:12" ht="15.75" thickBot="1">
      <c r="A55" s="130" t="s">
        <v>3</v>
      </c>
      <c r="B55" s="135">
        <v>0</v>
      </c>
      <c r="C55" s="135">
        <v>0</v>
      </c>
      <c r="D55" s="135">
        <v>0</v>
      </c>
      <c r="E55" s="135">
        <v>0</v>
      </c>
      <c r="F55" s="135">
        <v>0</v>
      </c>
      <c r="G55" s="135">
        <v>0</v>
      </c>
      <c r="H55" s="135">
        <v>0</v>
      </c>
      <c r="I55" s="135">
        <v>0</v>
      </c>
      <c r="J55" s="136">
        <f t="shared" si="5"/>
        <v>0</v>
      </c>
      <c r="K55" s="121"/>
      <c r="L55" s="121"/>
    </row>
    <row r="56" spans="1:12" ht="15.75" thickBot="1">
      <c r="A56" s="130" t="s">
        <v>3</v>
      </c>
      <c r="B56" s="135">
        <v>0</v>
      </c>
      <c r="C56" s="135">
        <v>0</v>
      </c>
      <c r="D56" s="135">
        <v>0</v>
      </c>
      <c r="E56" s="135">
        <v>0</v>
      </c>
      <c r="F56" s="135">
        <v>0</v>
      </c>
      <c r="G56" s="135">
        <v>0</v>
      </c>
      <c r="H56" s="135">
        <v>0</v>
      </c>
      <c r="I56" s="135">
        <v>0</v>
      </c>
      <c r="J56" s="136">
        <f t="shared" si="5"/>
        <v>0</v>
      </c>
      <c r="K56" s="118"/>
      <c r="L56" s="123"/>
    </row>
    <row r="57" spans="1:12" ht="15.75" thickBot="1">
      <c r="A57" s="130" t="s">
        <v>3</v>
      </c>
      <c r="B57" s="135">
        <v>0</v>
      </c>
      <c r="C57" s="135">
        <v>0</v>
      </c>
      <c r="D57" s="135">
        <v>0</v>
      </c>
      <c r="E57" s="135">
        <v>0</v>
      </c>
      <c r="F57" s="135">
        <v>0</v>
      </c>
      <c r="G57" s="135">
        <v>0</v>
      </c>
      <c r="H57" s="135">
        <v>0</v>
      </c>
      <c r="I57" s="135">
        <v>0</v>
      </c>
      <c r="J57" s="136">
        <f t="shared" si="5"/>
        <v>0</v>
      </c>
      <c r="K57" s="121"/>
      <c r="L57" s="121"/>
    </row>
    <row r="58" spans="1:12" ht="15.75" thickBot="1">
      <c r="A58" s="130" t="s">
        <v>3</v>
      </c>
      <c r="B58" s="135">
        <v>0</v>
      </c>
      <c r="C58" s="135">
        <v>0</v>
      </c>
      <c r="D58" s="135">
        <v>0</v>
      </c>
      <c r="E58" s="135">
        <v>0</v>
      </c>
      <c r="F58" s="135">
        <v>0</v>
      </c>
      <c r="G58" s="135">
        <v>0</v>
      </c>
      <c r="H58" s="135">
        <v>0</v>
      </c>
      <c r="I58" s="135">
        <v>0</v>
      </c>
      <c r="J58" s="136">
        <f t="shared" si="5"/>
        <v>0</v>
      </c>
      <c r="K58" s="118"/>
      <c r="L58" s="123"/>
    </row>
    <row r="59" spans="1:12" ht="15.75" thickBot="1">
      <c r="A59" s="130" t="s">
        <v>3</v>
      </c>
      <c r="B59" s="135">
        <v>0</v>
      </c>
      <c r="C59" s="135">
        <v>0</v>
      </c>
      <c r="D59" s="135">
        <v>0</v>
      </c>
      <c r="E59" s="135">
        <v>0</v>
      </c>
      <c r="F59" s="135">
        <v>0</v>
      </c>
      <c r="G59" s="135">
        <v>0</v>
      </c>
      <c r="H59" s="135">
        <v>0</v>
      </c>
      <c r="I59" s="135">
        <v>0</v>
      </c>
      <c r="J59" s="136">
        <f t="shared" si="5"/>
        <v>0</v>
      </c>
      <c r="K59" s="121"/>
      <c r="L59" s="121"/>
    </row>
    <row r="60" spans="1:12" ht="15.75" thickBot="1">
      <c r="A60" s="130" t="s">
        <v>3</v>
      </c>
      <c r="B60" s="135">
        <v>0</v>
      </c>
      <c r="C60" s="135">
        <v>0</v>
      </c>
      <c r="D60" s="135">
        <v>0</v>
      </c>
      <c r="E60" s="135">
        <v>0</v>
      </c>
      <c r="F60" s="135">
        <v>0</v>
      </c>
      <c r="G60" s="135">
        <v>0</v>
      </c>
      <c r="H60" s="135">
        <v>0</v>
      </c>
      <c r="I60" s="135">
        <v>0</v>
      </c>
      <c r="J60" s="136">
        <f t="shared" si="5"/>
        <v>0</v>
      </c>
      <c r="K60" s="118"/>
      <c r="L60" s="123"/>
    </row>
    <row r="61" spans="1:12" ht="15.75" thickBot="1">
      <c r="A61" s="130" t="s">
        <v>3</v>
      </c>
      <c r="B61" s="135">
        <v>0</v>
      </c>
      <c r="C61" s="135">
        <v>0</v>
      </c>
      <c r="D61" s="135">
        <v>0</v>
      </c>
      <c r="E61" s="135">
        <v>0</v>
      </c>
      <c r="F61" s="135">
        <v>0</v>
      </c>
      <c r="G61" s="135">
        <v>0</v>
      </c>
      <c r="H61" s="135">
        <v>0</v>
      </c>
      <c r="I61" s="135">
        <v>0</v>
      </c>
      <c r="J61" s="136">
        <f t="shared" si="5"/>
        <v>0</v>
      </c>
      <c r="K61" s="118"/>
      <c r="L61" s="123"/>
    </row>
    <row r="62" spans="1:12" ht="15.75" thickBot="1">
      <c r="A62" s="130" t="s">
        <v>3</v>
      </c>
      <c r="B62" s="135">
        <v>0</v>
      </c>
      <c r="C62" s="135">
        <v>0</v>
      </c>
      <c r="D62" s="135">
        <v>0</v>
      </c>
      <c r="E62" s="135">
        <v>0</v>
      </c>
      <c r="F62" s="135">
        <v>0</v>
      </c>
      <c r="G62" s="135">
        <v>0</v>
      </c>
      <c r="H62" s="135">
        <v>0</v>
      </c>
      <c r="I62" s="135">
        <v>0</v>
      </c>
      <c r="J62" s="136">
        <f t="shared" si="5"/>
        <v>0</v>
      </c>
      <c r="K62" s="121"/>
      <c r="L62" s="121"/>
    </row>
    <row r="63" spans="1:12" ht="15.75" thickBot="1">
      <c r="A63" s="130" t="s">
        <v>3</v>
      </c>
      <c r="B63" s="135">
        <v>0</v>
      </c>
      <c r="C63" s="135">
        <v>0</v>
      </c>
      <c r="D63" s="135">
        <v>0</v>
      </c>
      <c r="E63" s="135">
        <v>0</v>
      </c>
      <c r="F63" s="135">
        <v>0</v>
      </c>
      <c r="G63" s="135">
        <v>0</v>
      </c>
      <c r="H63" s="135">
        <v>0</v>
      </c>
      <c r="I63" s="135">
        <v>0</v>
      </c>
      <c r="J63" s="136">
        <f t="shared" si="5"/>
        <v>0</v>
      </c>
      <c r="K63" s="118"/>
      <c r="L63" s="123"/>
    </row>
    <row r="64" spans="1:12" ht="15.75" thickBot="1">
      <c r="A64" s="130" t="s">
        <v>3</v>
      </c>
      <c r="B64" s="135">
        <v>0</v>
      </c>
      <c r="C64" s="135">
        <v>0</v>
      </c>
      <c r="D64" s="135">
        <v>0</v>
      </c>
      <c r="E64" s="135">
        <v>0</v>
      </c>
      <c r="F64" s="135">
        <v>0</v>
      </c>
      <c r="G64" s="135">
        <v>0</v>
      </c>
      <c r="H64" s="135">
        <v>0</v>
      </c>
      <c r="I64" s="135">
        <v>0</v>
      </c>
      <c r="J64" s="136">
        <f t="shared" si="5"/>
        <v>0</v>
      </c>
      <c r="K64" s="118"/>
      <c r="L64" s="123"/>
    </row>
    <row r="65" spans="1:12" ht="15.75" thickBot="1">
      <c r="A65" s="130" t="s">
        <v>3</v>
      </c>
      <c r="B65" s="135">
        <v>0</v>
      </c>
      <c r="C65" s="135">
        <v>0</v>
      </c>
      <c r="D65" s="135">
        <v>0</v>
      </c>
      <c r="E65" s="135">
        <v>0</v>
      </c>
      <c r="F65" s="135">
        <v>0</v>
      </c>
      <c r="G65" s="135">
        <v>0</v>
      </c>
      <c r="H65" s="135">
        <v>0</v>
      </c>
      <c r="I65" s="135">
        <v>0</v>
      </c>
      <c r="J65" s="136">
        <f t="shared" si="5"/>
        <v>0</v>
      </c>
      <c r="K65" s="118"/>
      <c r="L65" s="123"/>
    </row>
    <row r="66" spans="1:12" ht="15.75" thickBot="1">
      <c r="A66" s="130" t="s">
        <v>3</v>
      </c>
      <c r="B66" s="135">
        <v>0</v>
      </c>
      <c r="C66" s="135">
        <v>0</v>
      </c>
      <c r="D66" s="135">
        <v>0</v>
      </c>
      <c r="E66" s="135">
        <v>0</v>
      </c>
      <c r="F66" s="135">
        <v>0</v>
      </c>
      <c r="G66" s="135">
        <v>0</v>
      </c>
      <c r="H66" s="135">
        <v>0</v>
      </c>
      <c r="I66" s="135">
        <v>0</v>
      </c>
      <c r="J66" s="136">
        <f t="shared" si="5"/>
        <v>0</v>
      </c>
      <c r="K66" s="121"/>
      <c r="L66" s="121"/>
    </row>
    <row r="67" spans="1:12" ht="15.75" thickBot="1">
      <c r="A67" s="130" t="s">
        <v>3</v>
      </c>
      <c r="B67" s="135">
        <v>0</v>
      </c>
      <c r="C67" s="135">
        <v>0</v>
      </c>
      <c r="D67" s="135">
        <v>0</v>
      </c>
      <c r="E67" s="135">
        <v>0</v>
      </c>
      <c r="F67" s="135">
        <v>0</v>
      </c>
      <c r="G67" s="135">
        <v>0</v>
      </c>
      <c r="H67" s="135">
        <v>0</v>
      </c>
      <c r="I67" s="135">
        <v>0</v>
      </c>
      <c r="J67" s="136">
        <f t="shared" si="5"/>
        <v>0</v>
      </c>
      <c r="K67" s="121"/>
      <c r="L67" s="121"/>
    </row>
    <row r="68" spans="1:12" ht="15.75" thickBot="1">
      <c r="A68" s="130" t="s">
        <v>3</v>
      </c>
      <c r="B68" s="135">
        <v>0</v>
      </c>
      <c r="C68" s="135">
        <v>0</v>
      </c>
      <c r="D68" s="135">
        <v>0</v>
      </c>
      <c r="E68" s="135">
        <v>0</v>
      </c>
      <c r="F68" s="135">
        <v>0</v>
      </c>
      <c r="G68" s="135">
        <v>0</v>
      </c>
      <c r="H68" s="135">
        <v>0</v>
      </c>
      <c r="I68" s="135">
        <v>0</v>
      </c>
      <c r="J68" s="136">
        <f t="shared" si="5"/>
        <v>0</v>
      </c>
      <c r="K68" s="118"/>
      <c r="L68" s="123"/>
    </row>
    <row r="69" spans="1:12" ht="15.75" thickBot="1">
      <c r="A69" s="130" t="s">
        <v>3</v>
      </c>
      <c r="B69" s="135">
        <v>0</v>
      </c>
      <c r="C69" s="135">
        <v>0</v>
      </c>
      <c r="D69" s="135">
        <v>0</v>
      </c>
      <c r="E69" s="135">
        <v>0</v>
      </c>
      <c r="F69" s="135">
        <v>0</v>
      </c>
      <c r="G69" s="135">
        <v>0</v>
      </c>
      <c r="H69" s="135">
        <v>0</v>
      </c>
      <c r="I69" s="135">
        <v>0</v>
      </c>
      <c r="J69" s="136">
        <f>SUM(B69:I69)</f>
        <v>0</v>
      </c>
      <c r="K69" s="121"/>
      <c r="L69" s="121"/>
    </row>
    <row r="70" spans="1:12" ht="15.75" thickBot="1">
      <c r="A70" s="130" t="s">
        <v>3</v>
      </c>
      <c r="B70" s="135">
        <v>0</v>
      </c>
      <c r="C70" s="135">
        <v>0</v>
      </c>
      <c r="D70" s="135">
        <v>0</v>
      </c>
      <c r="E70" s="135">
        <v>0</v>
      </c>
      <c r="F70" s="135">
        <v>0</v>
      </c>
      <c r="G70" s="135">
        <v>0</v>
      </c>
      <c r="H70" s="135">
        <v>0</v>
      </c>
      <c r="I70" s="135">
        <v>0</v>
      </c>
      <c r="J70" s="136">
        <f t="shared" ref="J70:J75" si="6">SUM(B70:I70)</f>
        <v>0</v>
      </c>
      <c r="K70" s="118"/>
      <c r="L70" s="123"/>
    </row>
    <row r="71" spans="1:12" ht="15.75" thickBot="1">
      <c r="A71" s="130" t="s">
        <v>3</v>
      </c>
      <c r="B71" s="135">
        <v>0</v>
      </c>
      <c r="C71" s="135">
        <v>0</v>
      </c>
      <c r="D71" s="135">
        <v>0</v>
      </c>
      <c r="E71" s="135">
        <v>0</v>
      </c>
      <c r="F71" s="135">
        <v>0</v>
      </c>
      <c r="G71" s="135">
        <v>0</v>
      </c>
      <c r="H71" s="135">
        <v>0</v>
      </c>
      <c r="I71" s="135">
        <v>0</v>
      </c>
      <c r="J71" s="136">
        <f t="shared" si="6"/>
        <v>0</v>
      </c>
      <c r="K71" s="121"/>
      <c r="L71" s="121"/>
    </row>
    <row r="72" spans="1:12" ht="15.75" thickBot="1">
      <c r="A72" s="130" t="s">
        <v>3</v>
      </c>
      <c r="B72" s="135">
        <v>0</v>
      </c>
      <c r="C72" s="135">
        <v>0</v>
      </c>
      <c r="D72" s="135">
        <v>0</v>
      </c>
      <c r="E72" s="135">
        <v>0</v>
      </c>
      <c r="F72" s="135">
        <v>0</v>
      </c>
      <c r="G72" s="135">
        <v>0</v>
      </c>
      <c r="H72" s="135">
        <v>0</v>
      </c>
      <c r="I72" s="135">
        <v>0</v>
      </c>
      <c r="J72" s="136">
        <f t="shared" si="6"/>
        <v>0</v>
      </c>
      <c r="K72" s="118"/>
      <c r="L72" s="123"/>
    </row>
    <row r="73" spans="1:12" ht="15.75" thickBot="1">
      <c r="A73" s="130" t="s">
        <v>3</v>
      </c>
      <c r="B73" s="135">
        <v>0</v>
      </c>
      <c r="C73" s="135">
        <v>0</v>
      </c>
      <c r="D73" s="135">
        <v>0</v>
      </c>
      <c r="E73" s="135">
        <v>0</v>
      </c>
      <c r="F73" s="135">
        <v>0</v>
      </c>
      <c r="G73" s="135">
        <v>0</v>
      </c>
      <c r="H73" s="135">
        <v>0</v>
      </c>
      <c r="I73" s="135">
        <v>0</v>
      </c>
      <c r="J73" s="136">
        <f t="shared" si="6"/>
        <v>0</v>
      </c>
      <c r="K73" s="121"/>
      <c r="L73" s="121"/>
    </row>
    <row r="74" spans="1:12" ht="15.75" thickBot="1">
      <c r="A74" s="130" t="s">
        <v>3</v>
      </c>
      <c r="B74" s="135">
        <v>0</v>
      </c>
      <c r="C74" s="135">
        <v>0</v>
      </c>
      <c r="D74" s="135">
        <v>0</v>
      </c>
      <c r="E74" s="135">
        <v>0</v>
      </c>
      <c r="F74" s="135">
        <v>0</v>
      </c>
      <c r="G74" s="135">
        <v>0</v>
      </c>
      <c r="H74" s="135">
        <v>0</v>
      </c>
      <c r="I74" s="135">
        <v>0</v>
      </c>
      <c r="J74" s="136">
        <f t="shared" si="6"/>
        <v>0</v>
      </c>
      <c r="K74" s="118"/>
      <c r="L74" s="123"/>
    </row>
    <row r="75" spans="1:12" ht="15.75" thickBot="1">
      <c r="A75" s="130" t="s">
        <v>3</v>
      </c>
      <c r="B75" s="135">
        <v>0</v>
      </c>
      <c r="C75" s="135">
        <v>0</v>
      </c>
      <c r="D75" s="135">
        <v>0</v>
      </c>
      <c r="E75" s="135">
        <v>0</v>
      </c>
      <c r="F75" s="135">
        <v>0</v>
      </c>
      <c r="G75" s="135">
        <v>0</v>
      </c>
      <c r="H75" s="135">
        <v>0</v>
      </c>
      <c r="I75" s="135">
        <v>0</v>
      </c>
      <c r="J75" s="136">
        <f t="shared" si="6"/>
        <v>0</v>
      </c>
      <c r="K75" s="121"/>
      <c r="L75" s="121"/>
    </row>
    <row r="76" spans="1:12" ht="15.75" thickBot="1">
      <c r="A76" s="130" t="s">
        <v>3</v>
      </c>
      <c r="B76" s="135">
        <v>0</v>
      </c>
      <c r="C76" s="135">
        <v>0</v>
      </c>
      <c r="D76" s="135">
        <v>0</v>
      </c>
      <c r="E76" s="135">
        <v>0</v>
      </c>
      <c r="F76" s="135">
        <v>0</v>
      </c>
      <c r="G76" s="135">
        <v>0</v>
      </c>
      <c r="H76" s="135">
        <v>0</v>
      </c>
      <c r="I76" s="135">
        <v>0</v>
      </c>
      <c r="J76" s="136">
        <f t="shared" si="4"/>
        <v>0</v>
      </c>
      <c r="K76" s="121"/>
      <c r="L76" s="121"/>
    </row>
    <row r="77" spans="1:12" ht="15.75" thickBot="1">
      <c r="A77" s="130" t="s">
        <v>3</v>
      </c>
      <c r="B77" s="135">
        <v>0</v>
      </c>
      <c r="C77" s="135">
        <v>0</v>
      </c>
      <c r="D77" s="135">
        <v>0</v>
      </c>
      <c r="E77" s="135">
        <v>0</v>
      </c>
      <c r="F77" s="135">
        <v>0</v>
      </c>
      <c r="G77" s="135">
        <v>0</v>
      </c>
      <c r="H77" s="135">
        <v>0</v>
      </c>
      <c r="I77" s="135">
        <v>0</v>
      </c>
      <c r="J77" s="136">
        <f t="shared" si="4"/>
        <v>0</v>
      </c>
      <c r="K77" s="118"/>
      <c r="L77" s="123"/>
    </row>
    <row r="78" spans="1:12" ht="15.75" thickBot="1">
      <c r="A78" s="130" t="s">
        <v>3</v>
      </c>
      <c r="B78" s="135">
        <v>0</v>
      </c>
      <c r="C78" s="135">
        <v>0</v>
      </c>
      <c r="D78" s="135">
        <v>0</v>
      </c>
      <c r="E78" s="135">
        <v>0</v>
      </c>
      <c r="F78" s="135">
        <v>0</v>
      </c>
      <c r="G78" s="135">
        <v>0</v>
      </c>
      <c r="H78" s="135">
        <v>0</v>
      </c>
      <c r="I78" s="135">
        <v>0</v>
      </c>
      <c r="J78" s="136">
        <f t="shared" si="4"/>
        <v>0</v>
      </c>
      <c r="K78" s="121"/>
      <c r="L78" s="121"/>
    </row>
    <row r="79" spans="1:12" ht="15.75" thickBot="1">
      <c r="A79" s="130" t="s">
        <v>3</v>
      </c>
      <c r="B79" s="135">
        <v>0</v>
      </c>
      <c r="C79" s="135">
        <v>0</v>
      </c>
      <c r="D79" s="135">
        <v>0</v>
      </c>
      <c r="E79" s="135">
        <v>0</v>
      </c>
      <c r="F79" s="135">
        <v>0</v>
      </c>
      <c r="G79" s="135">
        <v>0</v>
      </c>
      <c r="H79" s="135">
        <v>0</v>
      </c>
      <c r="I79" s="135">
        <v>0</v>
      </c>
      <c r="J79" s="136">
        <f t="shared" si="4"/>
        <v>0</v>
      </c>
      <c r="K79" s="118"/>
      <c r="L79" s="123"/>
    </row>
    <row r="80" spans="1:12" ht="15.75" thickBot="1">
      <c r="A80" s="130" t="s">
        <v>3</v>
      </c>
      <c r="B80" s="135">
        <v>0</v>
      </c>
      <c r="C80" s="135">
        <v>0</v>
      </c>
      <c r="D80" s="135">
        <v>0</v>
      </c>
      <c r="E80" s="135">
        <v>0</v>
      </c>
      <c r="F80" s="135">
        <v>0</v>
      </c>
      <c r="G80" s="135">
        <v>0</v>
      </c>
      <c r="H80" s="135">
        <v>0</v>
      </c>
      <c r="I80" s="135">
        <v>0</v>
      </c>
      <c r="J80" s="136">
        <f t="shared" si="4"/>
        <v>0</v>
      </c>
      <c r="K80" s="121"/>
      <c r="L80" s="121"/>
    </row>
    <row r="81" spans="1:12" ht="15.75" thickBot="1">
      <c r="A81" s="130" t="s">
        <v>3</v>
      </c>
      <c r="B81" s="135">
        <v>0</v>
      </c>
      <c r="C81" s="135">
        <v>0</v>
      </c>
      <c r="D81" s="135">
        <v>0</v>
      </c>
      <c r="E81" s="135">
        <v>0</v>
      </c>
      <c r="F81" s="135">
        <v>0</v>
      </c>
      <c r="G81" s="135">
        <v>0</v>
      </c>
      <c r="H81" s="135">
        <v>0</v>
      </c>
      <c r="I81" s="135">
        <v>0</v>
      </c>
      <c r="J81" s="136">
        <f t="shared" si="4"/>
        <v>0</v>
      </c>
      <c r="K81" s="118"/>
      <c r="L81" s="123"/>
    </row>
    <row r="82" spans="1:12" ht="15.75" thickBot="1">
      <c r="A82" s="130" t="s">
        <v>3</v>
      </c>
      <c r="B82" s="135">
        <v>0</v>
      </c>
      <c r="C82" s="135">
        <v>0</v>
      </c>
      <c r="D82" s="135">
        <v>0</v>
      </c>
      <c r="E82" s="135">
        <v>0</v>
      </c>
      <c r="F82" s="135">
        <v>0</v>
      </c>
      <c r="G82" s="135">
        <v>0</v>
      </c>
      <c r="H82" s="135">
        <v>0</v>
      </c>
      <c r="I82" s="135">
        <v>0</v>
      </c>
      <c r="J82" s="136">
        <f t="shared" si="4"/>
        <v>0</v>
      </c>
      <c r="K82" s="121"/>
      <c r="L82" s="121"/>
    </row>
    <row r="83" spans="1:12" ht="15.75" thickBot="1">
      <c r="A83" s="130" t="s">
        <v>3</v>
      </c>
      <c r="B83" s="135">
        <v>0</v>
      </c>
      <c r="C83" s="135">
        <v>0</v>
      </c>
      <c r="D83" s="135">
        <v>0</v>
      </c>
      <c r="E83" s="135">
        <v>0</v>
      </c>
      <c r="F83" s="135">
        <v>0</v>
      </c>
      <c r="G83" s="135">
        <v>0</v>
      </c>
      <c r="H83" s="135">
        <v>0</v>
      </c>
      <c r="I83" s="135">
        <v>0</v>
      </c>
      <c r="J83" s="136">
        <f t="shared" si="4"/>
        <v>0</v>
      </c>
      <c r="K83" s="118"/>
      <c r="L83" s="123"/>
    </row>
    <row r="84" spans="1:12" ht="15.75" thickBot="1">
      <c r="A84" s="130" t="s">
        <v>3</v>
      </c>
      <c r="B84" s="135">
        <v>0</v>
      </c>
      <c r="C84" s="135">
        <v>0</v>
      </c>
      <c r="D84" s="135">
        <v>0</v>
      </c>
      <c r="E84" s="135">
        <v>0</v>
      </c>
      <c r="F84" s="135">
        <v>0</v>
      </c>
      <c r="G84" s="135">
        <v>0</v>
      </c>
      <c r="H84" s="135">
        <v>0</v>
      </c>
      <c r="I84" s="135">
        <v>0</v>
      </c>
      <c r="J84" s="136">
        <f t="shared" si="4"/>
        <v>0</v>
      </c>
      <c r="K84" s="121"/>
      <c r="L84" s="121"/>
    </row>
    <row r="85" spans="1:12" ht="15.75" thickBot="1">
      <c r="A85" s="130" t="s">
        <v>3</v>
      </c>
      <c r="B85" s="135">
        <v>0</v>
      </c>
      <c r="C85" s="135">
        <v>0</v>
      </c>
      <c r="D85" s="135">
        <v>0</v>
      </c>
      <c r="E85" s="135">
        <v>0</v>
      </c>
      <c r="F85" s="135">
        <v>0</v>
      </c>
      <c r="G85" s="135">
        <v>0</v>
      </c>
      <c r="H85" s="135">
        <v>0</v>
      </c>
      <c r="I85" s="135">
        <v>0</v>
      </c>
      <c r="J85" s="136">
        <f t="shared" si="4"/>
        <v>0</v>
      </c>
      <c r="K85" s="118"/>
      <c r="L85" s="123"/>
    </row>
    <row r="86" spans="1:12" ht="15.75" thickBot="1">
      <c r="A86" s="130" t="s">
        <v>3</v>
      </c>
      <c r="B86" s="135">
        <v>0</v>
      </c>
      <c r="C86" s="135">
        <v>0</v>
      </c>
      <c r="D86" s="135">
        <v>0</v>
      </c>
      <c r="E86" s="135">
        <v>0</v>
      </c>
      <c r="F86" s="135">
        <v>0</v>
      </c>
      <c r="G86" s="135">
        <v>0</v>
      </c>
      <c r="H86" s="135">
        <v>0</v>
      </c>
      <c r="I86" s="135">
        <v>0</v>
      </c>
      <c r="J86" s="136">
        <f t="shared" si="4"/>
        <v>0</v>
      </c>
      <c r="K86" s="118"/>
      <c r="L86" s="123"/>
    </row>
    <row r="87" spans="1:12" ht="15.75" thickBot="1">
      <c r="A87" s="130" t="s">
        <v>3</v>
      </c>
      <c r="B87" s="135">
        <v>0</v>
      </c>
      <c r="C87" s="135">
        <v>0</v>
      </c>
      <c r="D87" s="135">
        <v>0</v>
      </c>
      <c r="E87" s="135">
        <v>0</v>
      </c>
      <c r="F87" s="135">
        <v>0</v>
      </c>
      <c r="G87" s="135">
        <v>0</v>
      </c>
      <c r="H87" s="135">
        <v>0</v>
      </c>
      <c r="I87" s="135">
        <v>0</v>
      </c>
      <c r="J87" s="136">
        <f t="shared" si="2"/>
        <v>0</v>
      </c>
      <c r="K87" s="121"/>
      <c r="L87" s="121"/>
    </row>
    <row r="88" spans="1:12" ht="15.75" thickBot="1">
      <c r="A88" s="130" t="s">
        <v>3</v>
      </c>
      <c r="B88" s="135">
        <v>0</v>
      </c>
      <c r="C88" s="135">
        <v>0</v>
      </c>
      <c r="D88" s="135">
        <v>0</v>
      </c>
      <c r="E88" s="135">
        <v>0</v>
      </c>
      <c r="F88" s="135">
        <v>0</v>
      </c>
      <c r="G88" s="135">
        <v>0</v>
      </c>
      <c r="H88" s="135">
        <v>0</v>
      </c>
      <c r="I88" s="135">
        <v>0</v>
      </c>
      <c r="J88" s="136">
        <f t="shared" si="2"/>
        <v>0</v>
      </c>
      <c r="K88" s="118"/>
      <c r="L88" s="123"/>
    </row>
    <row r="89" spans="1:12" ht="15.75" thickBot="1">
      <c r="A89" s="130" t="s">
        <v>3</v>
      </c>
      <c r="B89" s="135">
        <v>0</v>
      </c>
      <c r="C89" s="135">
        <v>0</v>
      </c>
      <c r="D89" s="135">
        <v>0</v>
      </c>
      <c r="E89" s="135">
        <v>0</v>
      </c>
      <c r="F89" s="135">
        <v>0</v>
      </c>
      <c r="G89" s="135">
        <v>0</v>
      </c>
      <c r="H89" s="135">
        <v>0</v>
      </c>
      <c r="I89" s="135">
        <v>0</v>
      </c>
      <c r="J89" s="136">
        <f t="shared" si="2"/>
        <v>0</v>
      </c>
      <c r="K89" s="118"/>
      <c r="L89" s="123"/>
    </row>
    <row r="90" spans="1:12" ht="15.75" thickBot="1">
      <c r="A90" s="130" t="s">
        <v>3</v>
      </c>
      <c r="B90" s="135">
        <v>0</v>
      </c>
      <c r="C90" s="135">
        <v>0</v>
      </c>
      <c r="D90" s="135">
        <v>0</v>
      </c>
      <c r="E90" s="135">
        <v>0</v>
      </c>
      <c r="F90" s="135">
        <v>0</v>
      </c>
      <c r="G90" s="135">
        <v>0</v>
      </c>
      <c r="H90" s="135">
        <v>0</v>
      </c>
      <c r="I90" s="135">
        <v>0</v>
      </c>
      <c r="J90" s="136">
        <f t="shared" si="2"/>
        <v>0</v>
      </c>
      <c r="K90" s="118"/>
      <c r="L90" s="123"/>
    </row>
    <row r="91" spans="1:12" ht="15.75" thickBot="1">
      <c r="A91" s="130" t="s">
        <v>3</v>
      </c>
      <c r="B91" s="135">
        <v>0</v>
      </c>
      <c r="C91" s="135">
        <v>0</v>
      </c>
      <c r="D91" s="135">
        <v>0</v>
      </c>
      <c r="E91" s="135">
        <v>0</v>
      </c>
      <c r="F91" s="135">
        <v>0</v>
      </c>
      <c r="G91" s="135">
        <v>0</v>
      </c>
      <c r="H91" s="135">
        <v>0</v>
      </c>
      <c r="I91" s="135">
        <v>0</v>
      </c>
      <c r="J91" s="136">
        <f t="shared" si="2"/>
        <v>0</v>
      </c>
      <c r="K91" s="121"/>
      <c r="L91" s="121"/>
    </row>
    <row r="92" spans="1:12" ht="15.75" thickBot="1">
      <c r="A92" s="130" t="s">
        <v>3</v>
      </c>
      <c r="B92" s="135">
        <v>0</v>
      </c>
      <c r="C92" s="135">
        <v>0</v>
      </c>
      <c r="D92" s="135">
        <v>0</v>
      </c>
      <c r="E92" s="135">
        <v>0</v>
      </c>
      <c r="F92" s="135">
        <v>0</v>
      </c>
      <c r="G92" s="135">
        <v>0</v>
      </c>
      <c r="H92" s="135">
        <v>0</v>
      </c>
      <c r="I92" s="135">
        <v>0</v>
      </c>
      <c r="J92" s="136">
        <f t="shared" si="2"/>
        <v>0</v>
      </c>
      <c r="K92" s="121"/>
      <c r="L92" s="121"/>
    </row>
    <row r="93" spans="1:12" ht="15.75" thickBot="1">
      <c r="A93" s="130" t="s">
        <v>3</v>
      </c>
      <c r="B93" s="135">
        <v>0</v>
      </c>
      <c r="C93" s="135">
        <v>0</v>
      </c>
      <c r="D93" s="135">
        <v>0</v>
      </c>
      <c r="E93" s="135">
        <v>0</v>
      </c>
      <c r="F93" s="135">
        <v>0</v>
      </c>
      <c r="G93" s="135">
        <v>0</v>
      </c>
      <c r="H93" s="135">
        <v>0</v>
      </c>
      <c r="I93" s="135">
        <v>0</v>
      </c>
      <c r="J93" s="136">
        <f t="shared" si="2"/>
        <v>0</v>
      </c>
      <c r="K93" s="118"/>
      <c r="L93" s="123"/>
    </row>
    <row r="94" spans="1:12" ht="15.75" thickBot="1">
      <c r="A94" s="130" t="s">
        <v>3</v>
      </c>
      <c r="B94" s="135">
        <v>0</v>
      </c>
      <c r="C94" s="135">
        <v>0</v>
      </c>
      <c r="D94" s="135">
        <v>0</v>
      </c>
      <c r="E94" s="135">
        <v>0</v>
      </c>
      <c r="F94" s="135">
        <v>0</v>
      </c>
      <c r="G94" s="135">
        <v>0</v>
      </c>
      <c r="H94" s="135">
        <v>0</v>
      </c>
      <c r="I94" s="135">
        <v>0</v>
      </c>
      <c r="J94" s="136">
        <f>SUM(B94:I94)</f>
        <v>0</v>
      </c>
      <c r="K94" s="121"/>
      <c r="L94" s="121"/>
    </row>
    <row r="95" spans="1:12" ht="15.75" thickBot="1">
      <c r="A95" s="130" t="s">
        <v>3</v>
      </c>
      <c r="B95" s="135">
        <v>0</v>
      </c>
      <c r="C95" s="135">
        <v>0</v>
      </c>
      <c r="D95" s="135">
        <v>0</v>
      </c>
      <c r="E95" s="135">
        <v>0</v>
      </c>
      <c r="F95" s="135">
        <v>0</v>
      </c>
      <c r="G95" s="135">
        <v>0</v>
      </c>
      <c r="H95" s="135">
        <v>0</v>
      </c>
      <c r="I95" s="135">
        <v>0</v>
      </c>
      <c r="J95" s="136">
        <f t="shared" si="2"/>
        <v>0</v>
      </c>
      <c r="K95" s="118"/>
      <c r="L95" s="123"/>
    </row>
    <row r="96" spans="1:12" ht="15.75" thickBot="1">
      <c r="A96" s="130" t="s">
        <v>3</v>
      </c>
      <c r="B96" s="135">
        <v>0</v>
      </c>
      <c r="C96" s="135">
        <v>0</v>
      </c>
      <c r="D96" s="135">
        <v>0</v>
      </c>
      <c r="E96" s="135">
        <v>0</v>
      </c>
      <c r="F96" s="135">
        <v>0</v>
      </c>
      <c r="G96" s="135">
        <v>0</v>
      </c>
      <c r="H96" s="135">
        <v>0</v>
      </c>
      <c r="I96" s="135">
        <v>0</v>
      </c>
      <c r="J96" s="136">
        <f t="shared" si="2"/>
        <v>0</v>
      </c>
      <c r="K96" s="121"/>
      <c r="L96" s="121"/>
    </row>
    <row r="97" spans="1:12" ht="15.75" thickBot="1">
      <c r="A97" s="130" t="s">
        <v>3</v>
      </c>
      <c r="B97" s="135">
        <v>0</v>
      </c>
      <c r="C97" s="135">
        <v>0</v>
      </c>
      <c r="D97" s="135">
        <v>0</v>
      </c>
      <c r="E97" s="135">
        <v>0</v>
      </c>
      <c r="F97" s="135">
        <v>0</v>
      </c>
      <c r="G97" s="135">
        <v>0</v>
      </c>
      <c r="H97" s="135">
        <v>0</v>
      </c>
      <c r="I97" s="135">
        <v>0</v>
      </c>
      <c r="J97" s="136">
        <f t="shared" si="2"/>
        <v>0</v>
      </c>
      <c r="K97" s="118"/>
      <c r="L97" s="123"/>
    </row>
    <row r="98" spans="1:12" ht="15.75" thickBot="1">
      <c r="A98" s="130" t="s">
        <v>3</v>
      </c>
      <c r="B98" s="135">
        <v>0</v>
      </c>
      <c r="C98" s="135">
        <v>0</v>
      </c>
      <c r="D98" s="135">
        <v>0</v>
      </c>
      <c r="E98" s="135">
        <v>0</v>
      </c>
      <c r="F98" s="135">
        <v>0</v>
      </c>
      <c r="G98" s="135">
        <v>0</v>
      </c>
      <c r="H98" s="135">
        <v>0</v>
      </c>
      <c r="I98" s="135">
        <v>0</v>
      </c>
      <c r="J98" s="136">
        <f t="shared" si="2"/>
        <v>0</v>
      </c>
      <c r="K98" s="121"/>
      <c r="L98" s="121"/>
    </row>
    <row r="99" spans="1:12" ht="15.75" thickBot="1">
      <c r="A99" s="130" t="s">
        <v>3</v>
      </c>
      <c r="B99" s="135">
        <v>0</v>
      </c>
      <c r="C99" s="135">
        <v>0</v>
      </c>
      <c r="D99" s="135">
        <v>0</v>
      </c>
      <c r="E99" s="135">
        <v>0</v>
      </c>
      <c r="F99" s="135">
        <v>0</v>
      </c>
      <c r="G99" s="135">
        <v>0</v>
      </c>
      <c r="H99" s="135">
        <v>0</v>
      </c>
      <c r="I99" s="135">
        <v>0</v>
      </c>
      <c r="J99" s="136">
        <f t="shared" si="2"/>
        <v>0</v>
      </c>
      <c r="K99" s="118"/>
      <c r="L99" s="123"/>
    </row>
    <row r="100" spans="1:12" ht="15.75" thickBot="1">
      <c r="A100" s="130" t="s">
        <v>3</v>
      </c>
      <c r="B100" s="135">
        <v>0</v>
      </c>
      <c r="C100" s="135">
        <v>0</v>
      </c>
      <c r="D100" s="135">
        <v>0</v>
      </c>
      <c r="E100" s="135">
        <v>0</v>
      </c>
      <c r="F100" s="135">
        <v>0</v>
      </c>
      <c r="G100" s="135">
        <v>0</v>
      </c>
      <c r="H100" s="135">
        <v>0</v>
      </c>
      <c r="I100" s="135">
        <v>0</v>
      </c>
      <c r="J100" s="136">
        <f t="shared" si="2"/>
        <v>0</v>
      </c>
      <c r="K100" s="121"/>
      <c r="L100" s="121"/>
    </row>
    <row r="101" spans="1:12" ht="15.75" thickBot="1">
      <c r="A101" s="130" t="s">
        <v>3</v>
      </c>
      <c r="B101" s="135">
        <v>0</v>
      </c>
      <c r="C101" s="135">
        <v>0</v>
      </c>
      <c r="D101" s="135">
        <v>0</v>
      </c>
      <c r="E101" s="135">
        <v>0</v>
      </c>
      <c r="F101" s="135">
        <v>0</v>
      </c>
      <c r="G101" s="135">
        <v>0</v>
      </c>
      <c r="H101" s="135">
        <v>0</v>
      </c>
      <c r="I101" s="135">
        <v>0</v>
      </c>
      <c r="J101" s="136">
        <f t="shared" si="2"/>
        <v>0</v>
      </c>
      <c r="K101" s="118"/>
      <c r="L101" s="123"/>
    </row>
    <row r="102" spans="1:12" ht="15.75" thickBot="1">
      <c r="A102" s="130" t="s">
        <v>3</v>
      </c>
      <c r="B102" s="135">
        <v>0</v>
      </c>
      <c r="C102" s="135">
        <v>0</v>
      </c>
      <c r="D102" s="135">
        <v>0</v>
      </c>
      <c r="E102" s="135">
        <v>0</v>
      </c>
      <c r="F102" s="135">
        <v>0</v>
      </c>
      <c r="G102" s="135">
        <v>0</v>
      </c>
      <c r="H102" s="135">
        <v>0</v>
      </c>
      <c r="I102" s="135">
        <v>0</v>
      </c>
      <c r="J102" s="136">
        <f t="shared" si="2"/>
        <v>0</v>
      </c>
      <c r="K102" s="121"/>
      <c r="L102" s="121"/>
    </row>
    <row r="103" spans="1:12" ht="15.75" thickBot="1">
      <c r="A103" s="130" t="s">
        <v>3</v>
      </c>
      <c r="B103" s="135">
        <v>0</v>
      </c>
      <c r="C103" s="135">
        <v>0</v>
      </c>
      <c r="D103" s="135">
        <v>0</v>
      </c>
      <c r="E103" s="135">
        <v>0</v>
      </c>
      <c r="F103" s="135">
        <v>0</v>
      </c>
      <c r="G103" s="135">
        <v>0</v>
      </c>
      <c r="H103" s="135">
        <v>0</v>
      </c>
      <c r="I103" s="135">
        <v>0</v>
      </c>
      <c r="J103" s="136">
        <f t="shared" si="2"/>
        <v>0</v>
      </c>
      <c r="K103" s="118"/>
      <c r="L103" s="123"/>
    </row>
    <row r="104" spans="1:12" ht="15.75" thickBot="1">
      <c r="A104" s="130" t="s">
        <v>3</v>
      </c>
      <c r="B104" s="135">
        <v>0</v>
      </c>
      <c r="C104" s="135">
        <v>0</v>
      </c>
      <c r="D104" s="135">
        <v>0</v>
      </c>
      <c r="E104" s="135">
        <v>0</v>
      </c>
      <c r="F104" s="135">
        <v>0</v>
      </c>
      <c r="G104" s="135">
        <v>0</v>
      </c>
      <c r="H104" s="135">
        <v>0</v>
      </c>
      <c r="I104" s="135">
        <v>0</v>
      </c>
      <c r="J104" s="136">
        <f t="shared" si="2"/>
        <v>0</v>
      </c>
      <c r="K104" s="121"/>
      <c r="L104" s="121"/>
    </row>
    <row r="105" spans="1:12" ht="15.75" thickBot="1">
      <c r="A105" s="130" t="s">
        <v>3</v>
      </c>
      <c r="B105" s="135">
        <v>0</v>
      </c>
      <c r="C105" s="135">
        <v>0</v>
      </c>
      <c r="D105" s="135">
        <v>0</v>
      </c>
      <c r="E105" s="135">
        <v>0</v>
      </c>
      <c r="F105" s="135">
        <v>0</v>
      </c>
      <c r="G105" s="135">
        <v>0</v>
      </c>
      <c r="H105" s="135">
        <v>0</v>
      </c>
      <c r="I105" s="135">
        <v>0</v>
      </c>
      <c r="J105" s="136">
        <f t="shared" si="2"/>
        <v>0</v>
      </c>
      <c r="K105" s="118"/>
      <c r="L105" s="123"/>
    </row>
    <row r="106" spans="1:12" ht="15.75" thickBot="1">
      <c r="A106" s="130"/>
      <c r="B106" s="135">
        <v>0</v>
      </c>
      <c r="C106" s="135">
        <v>0</v>
      </c>
      <c r="D106" s="135">
        <v>0</v>
      </c>
      <c r="E106" s="135">
        <v>0</v>
      </c>
      <c r="F106" s="135">
        <v>0</v>
      </c>
      <c r="G106" s="135">
        <v>0</v>
      </c>
      <c r="H106" s="135">
        <v>0</v>
      </c>
      <c r="I106" s="135">
        <v>0</v>
      </c>
      <c r="J106" s="136">
        <f t="shared" si="2"/>
        <v>0</v>
      </c>
      <c r="K106" s="121"/>
      <c r="L106" s="121"/>
    </row>
    <row r="107" spans="1:12" ht="15.75" thickBot="1">
      <c r="A107" s="130" t="s">
        <v>3</v>
      </c>
      <c r="B107" s="135">
        <v>0</v>
      </c>
      <c r="C107" s="135">
        <v>0</v>
      </c>
      <c r="D107" s="135">
        <v>0</v>
      </c>
      <c r="E107" s="135">
        <v>0</v>
      </c>
      <c r="F107" s="135">
        <v>0</v>
      </c>
      <c r="G107" s="135">
        <v>0</v>
      </c>
      <c r="H107" s="135">
        <v>0</v>
      </c>
      <c r="I107" s="135">
        <v>0</v>
      </c>
      <c r="J107" s="136">
        <f t="shared" si="2"/>
        <v>0</v>
      </c>
      <c r="K107" s="118"/>
      <c r="L107" s="123"/>
    </row>
    <row r="108" spans="1:12" ht="15.75" thickBot="1">
      <c r="A108" s="130" t="s">
        <v>3</v>
      </c>
      <c r="B108" s="135">
        <v>0</v>
      </c>
      <c r="C108" s="135">
        <v>0</v>
      </c>
      <c r="D108" s="135">
        <v>0</v>
      </c>
      <c r="E108" s="135">
        <v>0</v>
      </c>
      <c r="F108" s="135">
        <v>0</v>
      </c>
      <c r="G108" s="135">
        <v>0</v>
      </c>
      <c r="H108" s="135">
        <v>0</v>
      </c>
      <c r="I108" s="135">
        <v>0</v>
      </c>
      <c r="J108" s="136">
        <f t="shared" si="2"/>
        <v>0</v>
      </c>
      <c r="K108" s="118"/>
      <c r="L108" s="123"/>
    </row>
    <row r="109" spans="1:12">
      <c r="A109" s="151" t="s">
        <v>427</v>
      </c>
      <c r="B109" s="152">
        <f>SUM(B6:B108)</f>
        <v>49041</v>
      </c>
      <c r="C109" s="152">
        <f t="shared" ref="C109:J109" si="7">SUM(C6:C108)</f>
        <v>0</v>
      </c>
      <c r="D109" s="152">
        <f t="shared" si="7"/>
        <v>0</v>
      </c>
      <c r="E109" s="152">
        <f t="shared" si="7"/>
        <v>0</v>
      </c>
      <c r="F109" s="152">
        <f t="shared" si="7"/>
        <v>0</v>
      </c>
      <c r="G109" s="152">
        <f t="shared" si="7"/>
        <v>3554</v>
      </c>
      <c r="H109" s="152">
        <f t="shared" si="7"/>
        <v>139871</v>
      </c>
      <c r="I109" s="152">
        <f t="shared" si="7"/>
        <v>22243</v>
      </c>
      <c r="J109" s="152">
        <f t="shared" si="7"/>
        <v>214709</v>
      </c>
      <c r="K109" s="153"/>
      <c r="L109" s="154"/>
    </row>
    <row r="110" spans="1:12">
      <c r="A110" s="155"/>
      <c r="B110" s="156"/>
      <c r="C110" s="156"/>
      <c r="D110" s="156"/>
      <c r="E110" s="156"/>
      <c r="F110" s="156"/>
      <c r="G110" s="156"/>
      <c r="H110" s="156"/>
      <c r="I110" s="156"/>
      <c r="J110" s="156"/>
      <c r="K110" s="157"/>
      <c r="L110" s="157"/>
    </row>
    <row r="111" spans="1:12">
      <c r="A111" s="293" t="s">
        <v>516</v>
      </c>
      <c r="B111" s="293"/>
      <c r="C111" s="293"/>
      <c r="D111" s="293"/>
      <c r="E111" s="293"/>
      <c r="F111" s="293"/>
      <c r="G111" s="293"/>
      <c r="H111" s="293"/>
      <c r="I111" s="293"/>
      <c r="J111" s="293"/>
      <c r="K111" s="293"/>
      <c r="L111" s="293"/>
    </row>
    <row r="112" spans="1:12">
      <c r="A112" s="294" t="s">
        <v>428</v>
      </c>
      <c r="B112" s="294"/>
      <c r="C112" s="294"/>
      <c r="D112" s="294"/>
      <c r="E112" s="294"/>
      <c r="F112" s="294"/>
      <c r="G112" s="294"/>
      <c r="H112" s="294"/>
      <c r="I112" s="294"/>
      <c r="J112" s="294"/>
      <c r="K112" s="294"/>
      <c r="L112" s="294"/>
    </row>
    <row r="113" spans="1:12">
      <c r="A113" s="292"/>
      <c r="B113" s="292"/>
      <c r="C113" s="292"/>
      <c r="D113" s="292"/>
      <c r="E113" s="292"/>
      <c r="F113" s="292"/>
      <c r="G113" s="292"/>
      <c r="H113" s="292"/>
      <c r="I113" s="292"/>
      <c r="J113" s="292"/>
      <c r="K113" s="292"/>
      <c r="L113" s="292"/>
    </row>
  </sheetData>
  <sheetProtection algorithmName="SHA-512" hashValue="YXJlhid7dc+mpoGrM2wrXh6NDOUsdZIvVPI9501wTbhShQ4IDBB3wIAlHqeUPxlimjn4peQHBGKwW8O+GsvAJA==" saltValue="Um92UcF/6YImxmjYtutgtw==" spinCount="100000" sheet="1" objects="1" scenarios="1"/>
  <mergeCells count="7">
    <mergeCell ref="A113:L113"/>
    <mergeCell ref="A1:L1"/>
    <mergeCell ref="A2:L2"/>
    <mergeCell ref="A3:L3"/>
    <mergeCell ref="A4:A5"/>
    <mergeCell ref="A111:L111"/>
    <mergeCell ref="A112:L1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2946" r:id="rId3" name="Check Box 2">
              <controlPr defaultSize="0" autoFill="0" autoLine="0" autoPict="0">
                <anchor moveWithCells="1">
                  <from>
                    <xdr:col>10</xdr:col>
                    <xdr:colOff>219075</xdr:colOff>
                    <xdr:row>89</xdr:row>
                    <xdr:rowOff>228600</xdr:rowOff>
                  </from>
                  <to>
                    <xdr:col>10</xdr:col>
                    <xdr:colOff>542925</xdr:colOff>
                    <xdr:row>91</xdr:row>
                    <xdr:rowOff>28575</xdr:rowOff>
                  </to>
                </anchor>
              </controlPr>
            </control>
          </mc:Choice>
        </mc:AlternateContent>
        <mc:AlternateContent xmlns:mc="http://schemas.openxmlformats.org/markup-compatibility/2006">
          <mc:Choice Requires="x14">
            <control shapeId="82947" r:id="rId4" name="Check Box 3">
              <controlPr defaultSize="0" autoFill="0" autoLine="0" autoPict="0">
                <anchor moveWithCells="1">
                  <from>
                    <xdr:col>10</xdr:col>
                    <xdr:colOff>219075</xdr:colOff>
                    <xdr:row>90</xdr:row>
                    <xdr:rowOff>238125</xdr:rowOff>
                  </from>
                  <to>
                    <xdr:col>10</xdr:col>
                    <xdr:colOff>561975</xdr:colOff>
                    <xdr:row>92</xdr:row>
                    <xdr:rowOff>28575</xdr:rowOff>
                  </to>
                </anchor>
              </controlPr>
            </control>
          </mc:Choice>
        </mc:AlternateContent>
        <mc:AlternateContent xmlns:mc="http://schemas.openxmlformats.org/markup-compatibility/2006">
          <mc:Choice Requires="x14">
            <control shapeId="82948" r:id="rId5" name="Check Box 4">
              <controlPr defaultSize="0" autoFill="0" autoLine="0" autoPict="0">
                <anchor moveWithCells="1">
                  <from>
                    <xdr:col>10</xdr:col>
                    <xdr:colOff>219075</xdr:colOff>
                    <xdr:row>92</xdr:row>
                    <xdr:rowOff>0</xdr:rowOff>
                  </from>
                  <to>
                    <xdr:col>10</xdr:col>
                    <xdr:colOff>542925</xdr:colOff>
                    <xdr:row>93</xdr:row>
                    <xdr:rowOff>28575</xdr:rowOff>
                  </to>
                </anchor>
              </controlPr>
            </control>
          </mc:Choice>
        </mc:AlternateContent>
        <mc:AlternateContent xmlns:mc="http://schemas.openxmlformats.org/markup-compatibility/2006">
          <mc:Choice Requires="x14">
            <control shapeId="82949" r:id="rId6" name="Check Box 5">
              <controlPr defaultSize="0" autoFill="0" autoLine="0" autoPict="0">
                <anchor moveWithCells="1">
                  <from>
                    <xdr:col>10</xdr:col>
                    <xdr:colOff>219075</xdr:colOff>
                    <xdr:row>93</xdr:row>
                    <xdr:rowOff>28575</xdr:rowOff>
                  </from>
                  <to>
                    <xdr:col>10</xdr:col>
                    <xdr:colOff>542925</xdr:colOff>
                    <xdr:row>94</xdr:row>
                    <xdr:rowOff>38100</xdr:rowOff>
                  </to>
                </anchor>
              </controlPr>
            </control>
          </mc:Choice>
        </mc:AlternateContent>
        <mc:AlternateContent xmlns:mc="http://schemas.openxmlformats.org/markup-compatibility/2006">
          <mc:Choice Requires="x14">
            <control shapeId="82950" r:id="rId7" name="Check Box 6">
              <controlPr defaultSize="0" autoFill="0" autoLine="0" autoPict="0">
                <anchor moveWithCells="1">
                  <from>
                    <xdr:col>10</xdr:col>
                    <xdr:colOff>219075</xdr:colOff>
                    <xdr:row>94</xdr:row>
                    <xdr:rowOff>0</xdr:rowOff>
                  </from>
                  <to>
                    <xdr:col>10</xdr:col>
                    <xdr:colOff>542925</xdr:colOff>
                    <xdr:row>95</xdr:row>
                    <xdr:rowOff>28575</xdr:rowOff>
                  </to>
                </anchor>
              </controlPr>
            </control>
          </mc:Choice>
        </mc:AlternateContent>
        <mc:AlternateContent xmlns:mc="http://schemas.openxmlformats.org/markup-compatibility/2006">
          <mc:Choice Requires="x14">
            <control shapeId="82951" r:id="rId8" name="Check Box 7">
              <controlPr defaultSize="0" autoFill="0" autoLine="0" autoPict="0">
                <anchor moveWithCells="1">
                  <from>
                    <xdr:col>10</xdr:col>
                    <xdr:colOff>200025</xdr:colOff>
                    <xdr:row>95</xdr:row>
                    <xdr:rowOff>0</xdr:rowOff>
                  </from>
                  <to>
                    <xdr:col>10</xdr:col>
                    <xdr:colOff>533400</xdr:colOff>
                    <xdr:row>96</xdr:row>
                    <xdr:rowOff>28575</xdr:rowOff>
                  </to>
                </anchor>
              </controlPr>
            </control>
          </mc:Choice>
        </mc:AlternateContent>
        <mc:AlternateContent xmlns:mc="http://schemas.openxmlformats.org/markup-compatibility/2006">
          <mc:Choice Requires="x14">
            <control shapeId="82952" r:id="rId9" name="Check Box 8">
              <controlPr defaultSize="0" autoFill="0" autoLine="0" autoPict="0">
                <anchor moveWithCells="1">
                  <from>
                    <xdr:col>10</xdr:col>
                    <xdr:colOff>219075</xdr:colOff>
                    <xdr:row>96</xdr:row>
                    <xdr:rowOff>9525</xdr:rowOff>
                  </from>
                  <to>
                    <xdr:col>10</xdr:col>
                    <xdr:colOff>542925</xdr:colOff>
                    <xdr:row>97</xdr:row>
                    <xdr:rowOff>28575</xdr:rowOff>
                  </to>
                </anchor>
              </controlPr>
            </control>
          </mc:Choice>
        </mc:AlternateContent>
        <mc:AlternateContent xmlns:mc="http://schemas.openxmlformats.org/markup-compatibility/2006">
          <mc:Choice Requires="x14">
            <control shapeId="82953" r:id="rId10" name="Check Box 9">
              <controlPr defaultSize="0" autoFill="0" autoLine="0" autoPict="0">
                <anchor moveWithCells="1">
                  <from>
                    <xdr:col>10</xdr:col>
                    <xdr:colOff>219075</xdr:colOff>
                    <xdr:row>96</xdr:row>
                    <xdr:rowOff>257175</xdr:rowOff>
                  </from>
                  <to>
                    <xdr:col>10</xdr:col>
                    <xdr:colOff>542925</xdr:colOff>
                    <xdr:row>98</xdr:row>
                    <xdr:rowOff>28575</xdr:rowOff>
                  </to>
                </anchor>
              </controlPr>
            </control>
          </mc:Choice>
        </mc:AlternateContent>
        <mc:AlternateContent xmlns:mc="http://schemas.openxmlformats.org/markup-compatibility/2006">
          <mc:Choice Requires="x14">
            <control shapeId="82954" r:id="rId11" name="Check Box 10">
              <controlPr defaultSize="0" autoFill="0" autoLine="0" autoPict="0">
                <anchor moveWithCells="1">
                  <from>
                    <xdr:col>10</xdr:col>
                    <xdr:colOff>219075</xdr:colOff>
                    <xdr:row>98</xdr:row>
                    <xdr:rowOff>0</xdr:rowOff>
                  </from>
                  <to>
                    <xdr:col>10</xdr:col>
                    <xdr:colOff>561975</xdr:colOff>
                    <xdr:row>99</xdr:row>
                    <xdr:rowOff>28575</xdr:rowOff>
                  </to>
                </anchor>
              </controlPr>
            </control>
          </mc:Choice>
        </mc:AlternateContent>
        <mc:AlternateContent xmlns:mc="http://schemas.openxmlformats.org/markup-compatibility/2006">
          <mc:Choice Requires="x14">
            <control shapeId="82955" r:id="rId12" name="Check Box 11">
              <controlPr defaultSize="0" autoFill="0" autoLine="0" autoPict="0">
                <anchor moveWithCells="1">
                  <from>
                    <xdr:col>10</xdr:col>
                    <xdr:colOff>200025</xdr:colOff>
                    <xdr:row>99</xdr:row>
                    <xdr:rowOff>28575</xdr:rowOff>
                  </from>
                  <to>
                    <xdr:col>10</xdr:col>
                    <xdr:colOff>533400</xdr:colOff>
                    <xdr:row>100</xdr:row>
                    <xdr:rowOff>38100</xdr:rowOff>
                  </to>
                </anchor>
              </controlPr>
            </control>
          </mc:Choice>
        </mc:AlternateContent>
        <mc:AlternateContent xmlns:mc="http://schemas.openxmlformats.org/markup-compatibility/2006">
          <mc:Choice Requires="x14">
            <control shapeId="82956" r:id="rId13" name="Check Box 12">
              <controlPr defaultSize="0" autoFill="0" autoLine="0" autoPict="0">
                <anchor moveWithCells="1">
                  <from>
                    <xdr:col>10</xdr:col>
                    <xdr:colOff>200025</xdr:colOff>
                    <xdr:row>100</xdr:row>
                    <xdr:rowOff>0</xdr:rowOff>
                  </from>
                  <to>
                    <xdr:col>10</xdr:col>
                    <xdr:colOff>533400</xdr:colOff>
                    <xdr:row>101</xdr:row>
                    <xdr:rowOff>28575</xdr:rowOff>
                  </to>
                </anchor>
              </controlPr>
            </control>
          </mc:Choice>
        </mc:AlternateContent>
        <mc:AlternateContent xmlns:mc="http://schemas.openxmlformats.org/markup-compatibility/2006">
          <mc:Choice Requires="x14">
            <control shapeId="82957" r:id="rId14" name="Check Box 13">
              <controlPr defaultSize="0" autoFill="0" autoLine="0" autoPict="0">
                <anchor moveWithCells="1">
                  <from>
                    <xdr:col>10</xdr:col>
                    <xdr:colOff>219075</xdr:colOff>
                    <xdr:row>101</xdr:row>
                    <xdr:rowOff>28575</xdr:rowOff>
                  </from>
                  <to>
                    <xdr:col>10</xdr:col>
                    <xdr:colOff>542925</xdr:colOff>
                    <xdr:row>102</xdr:row>
                    <xdr:rowOff>38100</xdr:rowOff>
                  </to>
                </anchor>
              </controlPr>
            </control>
          </mc:Choice>
        </mc:AlternateContent>
        <mc:AlternateContent xmlns:mc="http://schemas.openxmlformats.org/markup-compatibility/2006">
          <mc:Choice Requires="x14">
            <control shapeId="82958" r:id="rId15" name="Check Box 14">
              <controlPr defaultSize="0" autoFill="0" autoLine="0" autoPict="0">
                <anchor moveWithCells="1">
                  <from>
                    <xdr:col>10</xdr:col>
                    <xdr:colOff>219075</xdr:colOff>
                    <xdr:row>102</xdr:row>
                    <xdr:rowOff>28575</xdr:rowOff>
                  </from>
                  <to>
                    <xdr:col>10</xdr:col>
                    <xdr:colOff>542925</xdr:colOff>
                    <xdr:row>103</xdr:row>
                    <xdr:rowOff>38100</xdr:rowOff>
                  </to>
                </anchor>
              </controlPr>
            </control>
          </mc:Choice>
        </mc:AlternateContent>
        <mc:AlternateContent xmlns:mc="http://schemas.openxmlformats.org/markup-compatibility/2006">
          <mc:Choice Requires="x14">
            <control shapeId="82959" r:id="rId16" name="Check Box 15">
              <controlPr defaultSize="0" autoFill="0" autoLine="0" autoPict="0">
                <anchor moveWithCells="1">
                  <from>
                    <xdr:col>10</xdr:col>
                    <xdr:colOff>200025</xdr:colOff>
                    <xdr:row>103</xdr:row>
                    <xdr:rowOff>28575</xdr:rowOff>
                  </from>
                  <to>
                    <xdr:col>10</xdr:col>
                    <xdr:colOff>533400</xdr:colOff>
                    <xdr:row>104</xdr:row>
                    <xdr:rowOff>38100</xdr:rowOff>
                  </to>
                </anchor>
              </controlPr>
            </control>
          </mc:Choice>
        </mc:AlternateContent>
        <mc:AlternateContent xmlns:mc="http://schemas.openxmlformats.org/markup-compatibility/2006">
          <mc:Choice Requires="x14">
            <control shapeId="82960" r:id="rId17" name="Check Box 16">
              <controlPr defaultSize="0" autoFill="0" autoLine="0" autoPict="0">
                <anchor moveWithCells="1">
                  <from>
                    <xdr:col>10</xdr:col>
                    <xdr:colOff>200025</xdr:colOff>
                    <xdr:row>104</xdr:row>
                    <xdr:rowOff>0</xdr:rowOff>
                  </from>
                  <to>
                    <xdr:col>10</xdr:col>
                    <xdr:colOff>533400</xdr:colOff>
                    <xdr:row>105</xdr:row>
                    <xdr:rowOff>28575</xdr:rowOff>
                  </to>
                </anchor>
              </controlPr>
            </control>
          </mc:Choice>
        </mc:AlternateContent>
        <mc:AlternateContent xmlns:mc="http://schemas.openxmlformats.org/markup-compatibility/2006">
          <mc:Choice Requires="x14">
            <control shapeId="82961" r:id="rId18" name="Check Box 17">
              <controlPr defaultSize="0" autoFill="0" autoLine="0" autoPict="0">
                <anchor moveWithCells="1">
                  <from>
                    <xdr:col>10</xdr:col>
                    <xdr:colOff>219075</xdr:colOff>
                    <xdr:row>105</xdr:row>
                    <xdr:rowOff>28575</xdr:rowOff>
                  </from>
                  <to>
                    <xdr:col>10</xdr:col>
                    <xdr:colOff>542925</xdr:colOff>
                    <xdr:row>106</xdr:row>
                    <xdr:rowOff>38100</xdr:rowOff>
                  </to>
                </anchor>
              </controlPr>
            </control>
          </mc:Choice>
        </mc:AlternateContent>
        <mc:AlternateContent xmlns:mc="http://schemas.openxmlformats.org/markup-compatibility/2006">
          <mc:Choice Requires="x14">
            <control shapeId="82962" r:id="rId19" name="Check Box 18">
              <controlPr defaultSize="0" autoFill="0" autoLine="0" autoPict="0">
                <anchor moveWithCells="1">
                  <from>
                    <xdr:col>10</xdr:col>
                    <xdr:colOff>219075</xdr:colOff>
                    <xdr:row>106</xdr:row>
                    <xdr:rowOff>28575</xdr:rowOff>
                  </from>
                  <to>
                    <xdr:col>10</xdr:col>
                    <xdr:colOff>542925</xdr:colOff>
                    <xdr:row>107</xdr:row>
                    <xdr:rowOff>38100</xdr:rowOff>
                  </to>
                </anchor>
              </controlPr>
            </control>
          </mc:Choice>
        </mc:AlternateContent>
        <mc:AlternateContent xmlns:mc="http://schemas.openxmlformats.org/markup-compatibility/2006">
          <mc:Choice Requires="x14">
            <control shapeId="82963" r:id="rId20" name="Check Box 19">
              <controlPr defaultSize="0" autoFill="0" autoLine="0" autoPict="0">
                <anchor moveWithCells="1">
                  <from>
                    <xdr:col>10</xdr:col>
                    <xdr:colOff>219075</xdr:colOff>
                    <xdr:row>107</xdr:row>
                    <xdr:rowOff>28575</xdr:rowOff>
                  </from>
                  <to>
                    <xdr:col>10</xdr:col>
                    <xdr:colOff>542925</xdr:colOff>
                    <xdr:row>108</xdr:row>
                    <xdr:rowOff>38100</xdr:rowOff>
                  </to>
                </anchor>
              </controlPr>
            </control>
          </mc:Choice>
        </mc:AlternateContent>
        <mc:AlternateContent xmlns:mc="http://schemas.openxmlformats.org/markup-compatibility/2006">
          <mc:Choice Requires="x14">
            <control shapeId="82965" r:id="rId21" name="Check Box 21">
              <controlPr defaultSize="0" autoFill="0" autoLine="0" autoPict="0">
                <anchor moveWithCells="1">
                  <from>
                    <xdr:col>11</xdr:col>
                    <xdr:colOff>219075</xdr:colOff>
                    <xdr:row>89</xdr:row>
                    <xdr:rowOff>228600</xdr:rowOff>
                  </from>
                  <to>
                    <xdr:col>11</xdr:col>
                    <xdr:colOff>542925</xdr:colOff>
                    <xdr:row>91</xdr:row>
                    <xdr:rowOff>28575</xdr:rowOff>
                  </to>
                </anchor>
              </controlPr>
            </control>
          </mc:Choice>
        </mc:AlternateContent>
        <mc:AlternateContent xmlns:mc="http://schemas.openxmlformats.org/markup-compatibility/2006">
          <mc:Choice Requires="x14">
            <control shapeId="82966" r:id="rId22" name="Check Box 22">
              <controlPr defaultSize="0" autoFill="0" autoLine="0" autoPict="0">
                <anchor moveWithCells="1">
                  <from>
                    <xdr:col>11</xdr:col>
                    <xdr:colOff>219075</xdr:colOff>
                    <xdr:row>90</xdr:row>
                    <xdr:rowOff>238125</xdr:rowOff>
                  </from>
                  <to>
                    <xdr:col>11</xdr:col>
                    <xdr:colOff>561975</xdr:colOff>
                    <xdr:row>92</xdr:row>
                    <xdr:rowOff>28575</xdr:rowOff>
                  </to>
                </anchor>
              </controlPr>
            </control>
          </mc:Choice>
        </mc:AlternateContent>
        <mc:AlternateContent xmlns:mc="http://schemas.openxmlformats.org/markup-compatibility/2006">
          <mc:Choice Requires="x14">
            <control shapeId="82967" r:id="rId23" name="Check Box 23">
              <controlPr defaultSize="0" autoFill="0" autoLine="0" autoPict="0">
                <anchor moveWithCells="1">
                  <from>
                    <xdr:col>11</xdr:col>
                    <xdr:colOff>219075</xdr:colOff>
                    <xdr:row>92</xdr:row>
                    <xdr:rowOff>0</xdr:rowOff>
                  </from>
                  <to>
                    <xdr:col>11</xdr:col>
                    <xdr:colOff>542925</xdr:colOff>
                    <xdr:row>93</xdr:row>
                    <xdr:rowOff>28575</xdr:rowOff>
                  </to>
                </anchor>
              </controlPr>
            </control>
          </mc:Choice>
        </mc:AlternateContent>
        <mc:AlternateContent xmlns:mc="http://schemas.openxmlformats.org/markup-compatibility/2006">
          <mc:Choice Requires="x14">
            <control shapeId="82968" r:id="rId24" name="Check Box 24">
              <controlPr defaultSize="0" autoFill="0" autoLine="0" autoPict="0">
                <anchor moveWithCells="1">
                  <from>
                    <xdr:col>11</xdr:col>
                    <xdr:colOff>219075</xdr:colOff>
                    <xdr:row>93</xdr:row>
                    <xdr:rowOff>28575</xdr:rowOff>
                  </from>
                  <to>
                    <xdr:col>11</xdr:col>
                    <xdr:colOff>542925</xdr:colOff>
                    <xdr:row>94</xdr:row>
                    <xdr:rowOff>38100</xdr:rowOff>
                  </to>
                </anchor>
              </controlPr>
            </control>
          </mc:Choice>
        </mc:AlternateContent>
        <mc:AlternateContent xmlns:mc="http://schemas.openxmlformats.org/markup-compatibility/2006">
          <mc:Choice Requires="x14">
            <control shapeId="82969" r:id="rId25" name="Check Box 25">
              <controlPr defaultSize="0" autoFill="0" autoLine="0" autoPict="0">
                <anchor moveWithCells="1">
                  <from>
                    <xdr:col>11</xdr:col>
                    <xdr:colOff>219075</xdr:colOff>
                    <xdr:row>94</xdr:row>
                    <xdr:rowOff>0</xdr:rowOff>
                  </from>
                  <to>
                    <xdr:col>11</xdr:col>
                    <xdr:colOff>542925</xdr:colOff>
                    <xdr:row>95</xdr:row>
                    <xdr:rowOff>28575</xdr:rowOff>
                  </to>
                </anchor>
              </controlPr>
            </control>
          </mc:Choice>
        </mc:AlternateContent>
        <mc:AlternateContent xmlns:mc="http://schemas.openxmlformats.org/markup-compatibility/2006">
          <mc:Choice Requires="x14">
            <control shapeId="82970" r:id="rId26" name="Check Box 26">
              <controlPr defaultSize="0" autoFill="0" autoLine="0" autoPict="0">
                <anchor moveWithCells="1">
                  <from>
                    <xdr:col>11</xdr:col>
                    <xdr:colOff>200025</xdr:colOff>
                    <xdr:row>95</xdr:row>
                    <xdr:rowOff>0</xdr:rowOff>
                  </from>
                  <to>
                    <xdr:col>11</xdr:col>
                    <xdr:colOff>533400</xdr:colOff>
                    <xdr:row>96</xdr:row>
                    <xdr:rowOff>28575</xdr:rowOff>
                  </to>
                </anchor>
              </controlPr>
            </control>
          </mc:Choice>
        </mc:AlternateContent>
        <mc:AlternateContent xmlns:mc="http://schemas.openxmlformats.org/markup-compatibility/2006">
          <mc:Choice Requires="x14">
            <control shapeId="82971" r:id="rId27" name="Check Box 27">
              <controlPr defaultSize="0" autoFill="0" autoLine="0" autoPict="0">
                <anchor moveWithCells="1">
                  <from>
                    <xdr:col>11</xdr:col>
                    <xdr:colOff>219075</xdr:colOff>
                    <xdr:row>96</xdr:row>
                    <xdr:rowOff>9525</xdr:rowOff>
                  </from>
                  <to>
                    <xdr:col>11</xdr:col>
                    <xdr:colOff>542925</xdr:colOff>
                    <xdr:row>97</xdr:row>
                    <xdr:rowOff>28575</xdr:rowOff>
                  </to>
                </anchor>
              </controlPr>
            </control>
          </mc:Choice>
        </mc:AlternateContent>
        <mc:AlternateContent xmlns:mc="http://schemas.openxmlformats.org/markup-compatibility/2006">
          <mc:Choice Requires="x14">
            <control shapeId="82972" r:id="rId28" name="Check Box 28">
              <controlPr defaultSize="0" autoFill="0" autoLine="0" autoPict="0">
                <anchor moveWithCells="1">
                  <from>
                    <xdr:col>11</xdr:col>
                    <xdr:colOff>219075</xdr:colOff>
                    <xdr:row>96</xdr:row>
                    <xdr:rowOff>257175</xdr:rowOff>
                  </from>
                  <to>
                    <xdr:col>11</xdr:col>
                    <xdr:colOff>542925</xdr:colOff>
                    <xdr:row>98</xdr:row>
                    <xdr:rowOff>28575</xdr:rowOff>
                  </to>
                </anchor>
              </controlPr>
            </control>
          </mc:Choice>
        </mc:AlternateContent>
        <mc:AlternateContent xmlns:mc="http://schemas.openxmlformats.org/markup-compatibility/2006">
          <mc:Choice Requires="x14">
            <control shapeId="82973" r:id="rId29" name="Check Box 29">
              <controlPr defaultSize="0" autoFill="0" autoLine="0" autoPict="0">
                <anchor moveWithCells="1">
                  <from>
                    <xdr:col>11</xdr:col>
                    <xdr:colOff>219075</xdr:colOff>
                    <xdr:row>98</xdr:row>
                    <xdr:rowOff>0</xdr:rowOff>
                  </from>
                  <to>
                    <xdr:col>11</xdr:col>
                    <xdr:colOff>561975</xdr:colOff>
                    <xdr:row>99</xdr:row>
                    <xdr:rowOff>28575</xdr:rowOff>
                  </to>
                </anchor>
              </controlPr>
            </control>
          </mc:Choice>
        </mc:AlternateContent>
        <mc:AlternateContent xmlns:mc="http://schemas.openxmlformats.org/markup-compatibility/2006">
          <mc:Choice Requires="x14">
            <control shapeId="82974" r:id="rId30" name="Check Box 30">
              <controlPr defaultSize="0" autoFill="0" autoLine="0" autoPict="0">
                <anchor moveWithCells="1">
                  <from>
                    <xdr:col>11</xdr:col>
                    <xdr:colOff>200025</xdr:colOff>
                    <xdr:row>99</xdr:row>
                    <xdr:rowOff>28575</xdr:rowOff>
                  </from>
                  <to>
                    <xdr:col>11</xdr:col>
                    <xdr:colOff>533400</xdr:colOff>
                    <xdr:row>100</xdr:row>
                    <xdr:rowOff>38100</xdr:rowOff>
                  </to>
                </anchor>
              </controlPr>
            </control>
          </mc:Choice>
        </mc:AlternateContent>
        <mc:AlternateContent xmlns:mc="http://schemas.openxmlformats.org/markup-compatibility/2006">
          <mc:Choice Requires="x14">
            <control shapeId="82975" r:id="rId31" name="Check Box 31">
              <controlPr defaultSize="0" autoFill="0" autoLine="0" autoPict="0">
                <anchor moveWithCells="1">
                  <from>
                    <xdr:col>11</xdr:col>
                    <xdr:colOff>200025</xdr:colOff>
                    <xdr:row>100</xdr:row>
                    <xdr:rowOff>0</xdr:rowOff>
                  </from>
                  <to>
                    <xdr:col>11</xdr:col>
                    <xdr:colOff>533400</xdr:colOff>
                    <xdr:row>101</xdr:row>
                    <xdr:rowOff>28575</xdr:rowOff>
                  </to>
                </anchor>
              </controlPr>
            </control>
          </mc:Choice>
        </mc:AlternateContent>
        <mc:AlternateContent xmlns:mc="http://schemas.openxmlformats.org/markup-compatibility/2006">
          <mc:Choice Requires="x14">
            <control shapeId="82976" r:id="rId32" name="Check Box 32">
              <controlPr defaultSize="0" autoFill="0" autoLine="0" autoPict="0">
                <anchor moveWithCells="1">
                  <from>
                    <xdr:col>11</xdr:col>
                    <xdr:colOff>219075</xdr:colOff>
                    <xdr:row>101</xdr:row>
                    <xdr:rowOff>28575</xdr:rowOff>
                  </from>
                  <to>
                    <xdr:col>11</xdr:col>
                    <xdr:colOff>542925</xdr:colOff>
                    <xdr:row>102</xdr:row>
                    <xdr:rowOff>38100</xdr:rowOff>
                  </to>
                </anchor>
              </controlPr>
            </control>
          </mc:Choice>
        </mc:AlternateContent>
        <mc:AlternateContent xmlns:mc="http://schemas.openxmlformats.org/markup-compatibility/2006">
          <mc:Choice Requires="x14">
            <control shapeId="82977" r:id="rId33" name="Check Box 33">
              <controlPr defaultSize="0" autoFill="0" autoLine="0" autoPict="0">
                <anchor moveWithCells="1">
                  <from>
                    <xdr:col>11</xdr:col>
                    <xdr:colOff>219075</xdr:colOff>
                    <xdr:row>102</xdr:row>
                    <xdr:rowOff>28575</xdr:rowOff>
                  </from>
                  <to>
                    <xdr:col>11</xdr:col>
                    <xdr:colOff>542925</xdr:colOff>
                    <xdr:row>103</xdr:row>
                    <xdr:rowOff>38100</xdr:rowOff>
                  </to>
                </anchor>
              </controlPr>
            </control>
          </mc:Choice>
        </mc:AlternateContent>
        <mc:AlternateContent xmlns:mc="http://schemas.openxmlformats.org/markup-compatibility/2006">
          <mc:Choice Requires="x14">
            <control shapeId="82978" r:id="rId34" name="Check Box 34">
              <controlPr defaultSize="0" autoFill="0" autoLine="0" autoPict="0">
                <anchor moveWithCells="1">
                  <from>
                    <xdr:col>11</xdr:col>
                    <xdr:colOff>200025</xdr:colOff>
                    <xdr:row>103</xdr:row>
                    <xdr:rowOff>28575</xdr:rowOff>
                  </from>
                  <to>
                    <xdr:col>11</xdr:col>
                    <xdr:colOff>533400</xdr:colOff>
                    <xdr:row>104</xdr:row>
                    <xdr:rowOff>38100</xdr:rowOff>
                  </to>
                </anchor>
              </controlPr>
            </control>
          </mc:Choice>
        </mc:AlternateContent>
        <mc:AlternateContent xmlns:mc="http://schemas.openxmlformats.org/markup-compatibility/2006">
          <mc:Choice Requires="x14">
            <control shapeId="82979" r:id="rId35" name="Check Box 35">
              <controlPr defaultSize="0" autoFill="0" autoLine="0" autoPict="0">
                <anchor moveWithCells="1">
                  <from>
                    <xdr:col>11</xdr:col>
                    <xdr:colOff>200025</xdr:colOff>
                    <xdr:row>104</xdr:row>
                    <xdr:rowOff>0</xdr:rowOff>
                  </from>
                  <to>
                    <xdr:col>11</xdr:col>
                    <xdr:colOff>533400</xdr:colOff>
                    <xdr:row>105</xdr:row>
                    <xdr:rowOff>28575</xdr:rowOff>
                  </to>
                </anchor>
              </controlPr>
            </control>
          </mc:Choice>
        </mc:AlternateContent>
        <mc:AlternateContent xmlns:mc="http://schemas.openxmlformats.org/markup-compatibility/2006">
          <mc:Choice Requires="x14">
            <control shapeId="82980" r:id="rId36" name="Check Box 36">
              <controlPr defaultSize="0" autoFill="0" autoLine="0" autoPict="0">
                <anchor moveWithCells="1">
                  <from>
                    <xdr:col>11</xdr:col>
                    <xdr:colOff>219075</xdr:colOff>
                    <xdr:row>105</xdr:row>
                    <xdr:rowOff>28575</xdr:rowOff>
                  </from>
                  <to>
                    <xdr:col>11</xdr:col>
                    <xdr:colOff>542925</xdr:colOff>
                    <xdr:row>106</xdr:row>
                    <xdr:rowOff>38100</xdr:rowOff>
                  </to>
                </anchor>
              </controlPr>
            </control>
          </mc:Choice>
        </mc:AlternateContent>
        <mc:AlternateContent xmlns:mc="http://schemas.openxmlformats.org/markup-compatibility/2006">
          <mc:Choice Requires="x14">
            <control shapeId="82981" r:id="rId37" name="Check Box 37">
              <controlPr defaultSize="0" autoFill="0" autoLine="0" autoPict="0">
                <anchor moveWithCells="1">
                  <from>
                    <xdr:col>11</xdr:col>
                    <xdr:colOff>219075</xdr:colOff>
                    <xdr:row>106</xdr:row>
                    <xdr:rowOff>28575</xdr:rowOff>
                  </from>
                  <to>
                    <xdr:col>11</xdr:col>
                    <xdr:colOff>542925</xdr:colOff>
                    <xdr:row>107</xdr:row>
                    <xdr:rowOff>38100</xdr:rowOff>
                  </to>
                </anchor>
              </controlPr>
            </control>
          </mc:Choice>
        </mc:AlternateContent>
        <mc:AlternateContent xmlns:mc="http://schemas.openxmlformats.org/markup-compatibility/2006">
          <mc:Choice Requires="x14">
            <control shapeId="82982" r:id="rId38" name="Check Box 38">
              <controlPr defaultSize="0" autoFill="0" autoLine="0" autoPict="0">
                <anchor moveWithCells="1">
                  <from>
                    <xdr:col>11</xdr:col>
                    <xdr:colOff>219075</xdr:colOff>
                    <xdr:row>107</xdr:row>
                    <xdr:rowOff>28575</xdr:rowOff>
                  </from>
                  <to>
                    <xdr:col>11</xdr:col>
                    <xdr:colOff>542925</xdr:colOff>
                    <xdr:row>108</xdr:row>
                    <xdr:rowOff>38100</xdr:rowOff>
                  </to>
                </anchor>
              </controlPr>
            </control>
          </mc:Choice>
        </mc:AlternateContent>
        <mc:AlternateContent xmlns:mc="http://schemas.openxmlformats.org/markup-compatibility/2006">
          <mc:Choice Requires="x14">
            <control shapeId="82983" r:id="rId39" name="Check Box 39">
              <controlPr defaultSize="0" autoFill="0" autoLine="0" autoPict="0">
                <anchor moveWithCells="1">
                  <from>
                    <xdr:col>10</xdr:col>
                    <xdr:colOff>219075</xdr:colOff>
                    <xdr:row>5</xdr:row>
                    <xdr:rowOff>228600</xdr:rowOff>
                  </from>
                  <to>
                    <xdr:col>10</xdr:col>
                    <xdr:colOff>542925</xdr:colOff>
                    <xdr:row>7</xdr:row>
                    <xdr:rowOff>28575</xdr:rowOff>
                  </to>
                </anchor>
              </controlPr>
            </control>
          </mc:Choice>
        </mc:AlternateContent>
        <mc:AlternateContent xmlns:mc="http://schemas.openxmlformats.org/markup-compatibility/2006">
          <mc:Choice Requires="x14">
            <control shapeId="82984" r:id="rId40" name="Check Box 40">
              <controlPr defaultSize="0" autoFill="0" autoLine="0" autoPict="0">
                <anchor moveWithCells="1">
                  <from>
                    <xdr:col>10</xdr:col>
                    <xdr:colOff>219075</xdr:colOff>
                    <xdr:row>6</xdr:row>
                    <xdr:rowOff>238125</xdr:rowOff>
                  </from>
                  <to>
                    <xdr:col>10</xdr:col>
                    <xdr:colOff>561975</xdr:colOff>
                    <xdr:row>8</xdr:row>
                    <xdr:rowOff>28575</xdr:rowOff>
                  </to>
                </anchor>
              </controlPr>
            </control>
          </mc:Choice>
        </mc:AlternateContent>
        <mc:AlternateContent xmlns:mc="http://schemas.openxmlformats.org/markup-compatibility/2006">
          <mc:Choice Requires="x14">
            <control shapeId="82985" r:id="rId41" name="Check Box 41">
              <controlPr defaultSize="0" autoFill="0" autoLine="0" autoPict="0">
                <anchor moveWithCells="1">
                  <from>
                    <xdr:col>10</xdr:col>
                    <xdr:colOff>219075</xdr:colOff>
                    <xdr:row>8</xdr:row>
                    <xdr:rowOff>0</xdr:rowOff>
                  </from>
                  <to>
                    <xdr:col>10</xdr:col>
                    <xdr:colOff>542925</xdr:colOff>
                    <xdr:row>9</xdr:row>
                    <xdr:rowOff>28575</xdr:rowOff>
                  </to>
                </anchor>
              </controlPr>
            </control>
          </mc:Choice>
        </mc:AlternateContent>
        <mc:AlternateContent xmlns:mc="http://schemas.openxmlformats.org/markup-compatibility/2006">
          <mc:Choice Requires="x14">
            <control shapeId="82986" r:id="rId42" name="Check Box 42">
              <controlPr defaultSize="0" autoFill="0" autoLine="0" autoPict="0">
                <anchor moveWithCells="1">
                  <from>
                    <xdr:col>10</xdr:col>
                    <xdr:colOff>219075</xdr:colOff>
                    <xdr:row>9</xdr:row>
                    <xdr:rowOff>28575</xdr:rowOff>
                  </from>
                  <to>
                    <xdr:col>10</xdr:col>
                    <xdr:colOff>542925</xdr:colOff>
                    <xdr:row>10</xdr:row>
                    <xdr:rowOff>38100</xdr:rowOff>
                  </to>
                </anchor>
              </controlPr>
            </control>
          </mc:Choice>
        </mc:AlternateContent>
        <mc:AlternateContent xmlns:mc="http://schemas.openxmlformats.org/markup-compatibility/2006">
          <mc:Choice Requires="x14">
            <control shapeId="82987" r:id="rId43" name="Check Box 43">
              <controlPr defaultSize="0" autoFill="0" autoLine="0" autoPict="0">
                <anchor moveWithCells="1">
                  <from>
                    <xdr:col>10</xdr:col>
                    <xdr:colOff>219075</xdr:colOff>
                    <xdr:row>10</xdr:row>
                    <xdr:rowOff>0</xdr:rowOff>
                  </from>
                  <to>
                    <xdr:col>10</xdr:col>
                    <xdr:colOff>542925</xdr:colOff>
                    <xdr:row>11</xdr:row>
                    <xdr:rowOff>28575</xdr:rowOff>
                  </to>
                </anchor>
              </controlPr>
            </control>
          </mc:Choice>
        </mc:AlternateContent>
        <mc:AlternateContent xmlns:mc="http://schemas.openxmlformats.org/markup-compatibility/2006">
          <mc:Choice Requires="x14">
            <control shapeId="82988" r:id="rId44" name="Check Box 44">
              <controlPr defaultSize="0" autoFill="0" autoLine="0" autoPict="0">
                <anchor moveWithCells="1">
                  <from>
                    <xdr:col>10</xdr:col>
                    <xdr:colOff>200025</xdr:colOff>
                    <xdr:row>11</xdr:row>
                    <xdr:rowOff>0</xdr:rowOff>
                  </from>
                  <to>
                    <xdr:col>10</xdr:col>
                    <xdr:colOff>533400</xdr:colOff>
                    <xdr:row>12</xdr:row>
                    <xdr:rowOff>28575</xdr:rowOff>
                  </to>
                </anchor>
              </controlPr>
            </control>
          </mc:Choice>
        </mc:AlternateContent>
        <mc:AlternateContent xmlns:mc="http://schemas.openxmlformats.org/markup-compatibility/2006">
          <mc:Choice Requires="x14">
            <control shapeId="82989" r:id="rId45" name="Check Box 45">
              <controlPr defaultSize="0" autoFill="0" autoLine="0" autoPict="0">
                <anchor moveWithCells="1">
                  <from>
                    <xdr:col>10</xdr:col>
                    <xdr:colOff>219075</xdr:colOff>
                    <xdr:row>12</xdr:row>
                    <xdr:rowOff>9525</xdr:rowOff>
                  </from>
                  <to>
                    <xdr:col>10</xdr:col>
                    <xdr:colOff>542925</xdr:colOff>
                    <xdr:row>13</xdr:row>
                    <xdr:rowOff>28575</xdr:rowOff>
                  </to>
                </anchor>
              </controlPr>
            </control>
          </mc:Choice>
        </mc:AlternateContent>
        <mc:AlternateContent xmlns:mc="http://schemas.openxmlformats.org/markup-compatibility/2006">
          <mc:Choice Requires="x14">
            <control shapeId="82990" r:id="rId46" name="Check Box 46">
              <controlPr defaultSize="0" autoFill="0" autoLine="0" autoPict="0">
                <anchor moveWithCells="1">
                  <from>
                    <xdr:col>10</xdr:col>
                    <xdr:colOff>219075</xdr:colOff>
                    <xdr:row>12</xdr:row>
                    <xdr:rowOff>257175</xdr:rowOff>
                  </from>
                  <to>
                    <xdr:col>10</xdr:col>
                    <xdr:colOff>542925</xdr:colOff>
                    <xdr:row>14</xdr:row>
                    <xdr:rowOff>28575</xdr:rowOff>
                  </to>
                </anchor>
              </controlPr>
            </control>
          </mc:Choice>
        </mc:AlternateContent>
        <mc:AlternateContent xmlns:mc="http://schemas.openxmlformats.org/markup-compatibility/2006">
          <mc:Choice Requires="x14">
            <control shapeId="82991" r:id="rId47" name="Check Box 47">
              <controlPr defaultSize="0" autoFill="0" autoLine="0" autoPict="0">
                <anchor moveWithCells="1">
                  <from>
                    <xdr:col>10</xdr:col>
                    <xdr:colOff>219075</xdr:colOff>
                    <xdr:row>14</xdr:row>
                    <xdr:rowOff>0</xdr:rowOff>
                  </from>
                  <to>
                    <xdr:col>10</xdr:col>
                    <xdr:colOff>561975</xdr:colOff>
                    <xdr:row>15</xdr:row>
                    <xdr:rowOff>28575</xdr:rowOff>
                  </to>
                </anchor>
              </controlPr>
            </control>
          </mc:Choice>
        </mc:AlternateContent>
        <mc:AlternateContent xmlns:mc="http://schemas.openxmlformats.org/markup-compatibility/2006">
          <mc:Choice Requires="x14">
            <control shapeId="82992" r:id="rId48" name="Check Box 48">
              <controlPr defaultSize="0" autoFill="0" autoLine="0" autoPict="0">
                <anchor moveWithCells="1">
                  <from>
                    <xdr:col>10</xdr:col>
                    <xdr:colOff>200025</xdr:colOff>
                    <xdr:row>15</xdr:row>
                    <xdr:rowOff>28575</xdr:rowOff>
                  </from>
                  <to>
                    <xdr:col>10</xdr:col>
                    <xdr:colOff>533400</xdr:colOff>
                    <xdr:row>16</xdr:row>
                    <xdr:rowOff>38100</xdr:rowOff>
                  </to>
                </anchor>
              </controlPr>
            </control>
          </mc:Choice>
        </mc:AlternateContent>
        <mc:AlternateContent xmlns:mc="http://schemas.openxmlformats.org/markup-compatibility/2006">
          <mc:Choice Requires="x14">
            <control shapeId="82993" r:id="rId49" name="Check Box 49">
              <controlPr defaultSize="0" autoFill="0" autoLine="0" autoPict="0">
                <anchor moveWithCells="1">
                  <from>
                    <xdr:col>10</xdr:col>
                    <xdr:colOff>200025</xdr:colOff>
                    <xdr:row>16</xdr:row>
                    <xdr:rowOff>0</xdr:rowOff>
                  </from>
                  <to>
                    <xdr:col>10</xdr:col>
                    <xdr:colOff>533400</xdr:colOff>
                    <xdr:row>17</xdr:row>
                    <xdr:rowOff>28575</xdr:rowOff>
                  </to>
                </anchor>
              </controlPr>
            </control>
          </mc:Choice>
        </mc:AlternateContent>
        <mc:AlternateContent xmlns:mc="http://schemas.openxmlformats.org/markup-compatibility/2006">
          <mc:Choice Requires="x14">
            <control shapeId="82994" r:id="rId50" name="Check Box 50">
              <controlPr defaultSize="0" autoFill="0" autoLine="0" autoPict="0">
                <anchor moveWithCells="1">
                  <from>
                    <xdr:col>10</xdr:col>
                    <xdr:colOff>219075</xdr:colOff>
                    <xdr:row>17</xdr:row>
                    <xdr:rowOff>28575</xdr:rowOff>
                  </from>
                  <to>
                    <xdr:col>10</xdr:col>
                    <xdr:colOff>542925</xdr:colOff>
                    <xdr:row>18</xdr:row>
                    <xdr:rowOff>38100</xdr:rowOff>
                  </to>
                </anchor>
              </controlPr>
            </control>
          </mc:Choice>
        </mc:AlternateContent>
        <mc:AlternateContent xmlns:mc="http://schemas.openxmlformats.org/markup-compatibility/2006">
          <mc:Choice Requires="x14">
            <control shapeId="82995" r:id="rId51" name="Check Box 51">
              <controlPr defaultSize="0" autoFill="0" autoLine="0" autoPict="0">
                <anchor moveWithCells="1">
                  <from>
                    <xdr:col>10</xdr:col>
                    <xdr:colOff>219075</xdr:colOff>
                    <xdr:row>18</xdr:row>
                    <xdr:rowOff>28575</xdr:rowOff>
                  </from>
                  <to>
                    <xdr:col>10</xdr:col>
                    <xdr:colOff>542925</xdr:colOff>
                    <xdr:row>19</xdr:row>
                    <xdr:rowOff>38100</xdr:rowOff>
                  </to>
                </anchor>
              </controlPr>
            </control>
          </mc:Choice>
        </mc:AlternateContent>
        <mc:AlternateContent xmlns:mc="http://schemas.openxmlformats.org/markup-compatibility/2006">
          <mc:Choice Requires="x14">
            <control shapeId="82996" r:id="rId52" name="Check Box 52">
              <controlPr defaultSize="0" autoFill="0" autoLine="0" autoPict="0">
                <anchor moveWithCells="1">
                  <from>
                    <xdr:col>10</xdr:col>
                    <xdr:colOff>200025</xdr:colOff>
                    <xdr:row>19</xdr:row>
                    <xdr:rowOff>28575</xdr:rowOff>
                  </from>
                  <to>
                    <xdr:col>10</xdr:col>
                    <xdr:colOff>533400</xdr:colOff>
                    <xdr:row>20</xdr:row>
                    <xdr:rowOff>38100</xdr:rowOff>
                  </to>
                </anchor>
              </controlPr>
            </control>
          </mc:Choice>
        </mc:AlternateContent>
        <mc:AlternateContent xmlns:mc="http://schemas.openxmlformats.org/markup-compatibility/2006">
          <mc:Choice Requires="x14">
            <control shapeId="82997" r:id="rId53" name="Check Box 53">
              <controlPr defaultSize="0" autoFill="0" autoLine="0" autoPict="0">
                <anchor moveWithCells="1">
                  <from>
                    <xdr:col>10</xdr:col>
                    <xdr:colOff>200025</xdr:colOff>
                    <xdr:row>20</xdr:row>
                    <xdr:rowOff>0</xdr:rowOff>
                  </from>
                  <to>
                    <xdr:col>10</xdr:col>
                    <xdr:colOff>533400</xdr:colOff>
                    <xdr:row>21</xdr:row>
                    <xdr:rowOff>28575</xdr:rowOff>
                  </to>
                </anchor>
              </controlPr>
            </control>
          </mc:Choice>
        </mc:AlternateContent>
        <mc:AlternateContent xmlns:mc="http://schemas.openxmlformats.org/markup-compatibility/2006">
          <mc:Choice Requires="x14">
            <control shapeId="82998" r:id="rId54" name="Check Box 54">
              <controlPr defaultSize="0" autoFill="0" autoLine="0" autoPict="0">
                <anchor moveWithCells="1">
                  <from>
                    <xdr:col>10</xdr:col>
                    <xdr:colOff>219075</xdr:colOff>
                    <xdr:row>21</xdr:row>
                    <xdr:rowOff>28575</xdr:rowOff>
                  </from>
                  <to>
                    <xdr:col>10</xdr:col>
                    <xdr:colOff>542925</xdr:colOff>
                    <xdr:row>22</xdr:row>
                    <xdr:rowOff>38100</xdr:rowOff>
                  </to>
                </anchor>
              </controlPr>
            </control>
          </mc:Choice>
        </mc:AlternateContent>
        <mc:AlternateContent xmlns:mc="http://schemas.openxmlformats.org/markup-compatibility/2006">
          <mc:Choice Requires="x14">
            <control shapeId="82999" r:id="rId55" name="Check Box 55">
              <controlPr defaultSize="0" autoFill="0" autoLine="0" autoPict="0">
                <anchor moveWithCells="1">
                  <from>
                    <xdr:col>10</xdr:col>
                    <xdr:colOff>219075</xdr:colOff>
                    <xdr:row>22</xdr:row>
                    <xdr:rowOff>28575</xdr:rowOff>
                  </from>
                  <to>
                    <xdr:col>10</xdr:col>
                    <xdr:colOff>542925</xdr:colOff>
                    <xdr:row>23</xdr:row>
                    <xdr:rowOff>38100</xdr:rowOff>
                  </to>
                </anchor>
              </controlPr>
            </control>
          </mc:Choice>
        </mc:AlternateContent>
        <mc:AlternateContent xmlns:mc="http://schemas.openxmlformats.org/markup-compatibility/2006">
          <mc:Choice Requires="x14">
            <control shapeId="83000" r:id="rId56" name="Check Box 56">
              <controlPr defaultSize="0" autoFill="0" autoLine="0" autoPict="0">
                <anchor moveWithCells="1">
                  <from>
                    <xdr:col>10</xdr:col>
                    <xdr:colOff>219075</xdr:colOff>
                    <xdr:row>23</xdr:row>
                    <xdr:rowOff>28575</xdr:rowOff>
                  </from>
                  <to>
                    <xdr:col>10</xdr:col>
                    <xdr:colOff>542925</xdr:colOff>
                    <xdr:row>24</xdr:row>
                    <xdr:rowOff>38100</xdr:rowOff>
                  </to>
                </anchor>
              </controlPr>
            </control>
          </mc:Choice>
        </mc:AlternateContent>
        <mc:AlternateContent xmlns:mc="http://schemas.openxmlformats.org/markup-compatibility/2006">
          <mc:Choice Requires="x14">
            <control shapeId="83001" r:id="rId57" name="Check Box 57">
              <controlPr defaultSize="0" autoFill="0" autoLine="0" autoPict="0">
                <anchor moveWithCells="1">
                  <from>
                    <xdr:col>11</xdr:col>
                    <xdr:colOff>219075</xdr:colOff>
                    <xdr:row>5</xdr:row>
                    <xdr:rowOff>228600</xdr:rowOff>
                  </from>
                  <to>
                    <xdr:col>11</xdr:col>
                    <xdr:colOff>542925</xdr:colOff>
                    <xdr:row>7</xdr:row>
                    <xdr:rowOff>28575</xdr:rowOff>
                  </to>
                </anchor>
              </controlPr>
            </control>
          </mc:Choice>
        </mc:AlternateContent>
        <mc:AlternateContent xmlns:mc="http://schemas.openxmlformats.org/markup-compatibility/2006">
          <mc:Choice Requires="x14">
            <control shapeId="83002" r:id="rId58" name="Check Box 58">
              <controlPr defaultSize="0" autoFill="0" autoLine="0" autoPict="0">
                <anchor moveWithCells="1">
                  <from>
                    <xdr:col>11</xdr:col>
                    <xdr:colOff>219075</xdr:colOff>
                    <xdr:row>6</xdr:row>
                    <xdr:rowOff>238125</xdr:rowOff>
                  </from>
                  <to>
                    <xdr:col>11</xdr:col>
                    <xdr:colOff>561975</xdr:colOff>
                    <xdr:row>8</xdr:row>
                    <xdr:rowOff>28575</xdr:rowOff>
                  </to>
                </anchor>
              </controlPr>
            </control>
          </mc:Choice>
        </mc:AlternateContent>
        <mc:AlternateContent xmlns:mc="http://schemas.openxmlformats.org/markup-compatibility/2006">
          <mc:Choice Requires="x14">
            <control shapeId="83003" r:id="rId59" name="Check Box 59">
              <controlPr defaultSize="0" autoFill="0" autoLine="0" autoPict="0">
                <anchor moveWithCells="1">
                  <from>
                    <xdr:col>11</xdr:col>
                    <xdr:colOff>219075</xdr:colOff>
                    <xdr:row>8</xdr:row>
                    <xdr:rowOff>0</xdr:rowOff>
                  </from>
                  <to>
                    <xdr:col>11</xdr:col>
                    <xdr:colOff>542925</xdr:colOff>
                    <xdr:row>9</xdr:row>
                    <xdr:rowOff>28575</xdr:rowOff>
                  </to>
                </anchor>
              </controlPr>
            </control>
          </mc:Choice>
        </mc:AlternateContent>
        <mc:AlternateContent xmlns:mc="http://schemas.openxmlformats.org/markup-compatibility/2006">
          <mc:Choice Requires="x14">
            <control shapeId="83004" r:id="rId60" name="Check Box 60">
              <controlPr defaultSize="0" autoFill="0" autoLine="0" autoPict="0">
                <anchor moveWithCells="1">
                  <from>
                    <xdr:col>11</xdr:col>
                    <xdr:colOff>219075</xdr:colOff>
                    <xdr:row>9</xdr:row>
                    <xdr:rowOff>28575</xdr:rowOff>
                  </from>
                  <to>
                    <xdr:col>11</xdr:col>
                    <xdr:colOff>542925</xdr:colOff>
                    <xdr:row>10</xdr:row>
                    <xdr:rowOff>38100</xdr:rowOff>
                  </to>
                </anchor>
              </controlPr>
            </control>
          </mc:Choice>
        </mc:AlternateContent>
        <mc:AlternateContent xmlns:mc="http://schemas.openxmlformats.org/markup-compatibility/2006">
          <mc:Choice Requires="x14">
            <control shapeId="83005" r:id="rId61" name="Check Box 61">
              <controlPr defaultSize="0" autoFill="0" autoLine="0" autoPict="0">
                <anchor moveWithCells="1">
                  <from>
                    <xdr:col>11</xdr:col>
                    <xdr:colOff>219075</xdr:colOff>
                    <xdr:row>10</xdr:row>
                    <xdr:rowOff>0</xdr:rowOff>
                  </from>
                  <to>
                    <xdr:col>11</xdr:col>
                    <xdr:colOff>542925</xdr:colOff>
                    <xdr:row>11</xdr:row>
                    <xdr:rowOff>28575</xdr:rowOff>
                  </to>
                </anchor>
              </controlPr>
            </control>
          </mc:Choice>
        </mc:AlternateContent>
        <mc:AlternateContent xmlns:mc="http://schemas.openxmlformats.org/markup-compatibility/2006">
          <mc:Choice Requires="x14">
            <control shapeId="83006" r:id="rId62" name="Check Box 62">
              <controlPr defaultSize="0" autoFill="0" autoLine="0" autoPict="0">
                <anchor moveWithCells="1">
                  <from>
                    <xdr:col>11</xdr:col>
                    <xdr:colOff>200025</xdr:colOff>
                    <xdr:row>11</xdr:row>
                    <xdr:rowOff>0</xdr:rowOff>
                  </from>
                  <to>
                    <xdr:col>11</xdr:col>
                    <xdr:colOff>533400</xdr:colOff>
                    <xdr:row>12</xdr:row>
                    <xdr:rowOff>28575</xdr:rowOff>
                  </to>
                </anchor>
              </controlPr>
            </control>
          </mc:Choice>
        </mc:AlternateContent>
        <mc:AlternateContent xmlns:mc="http://schemas.openxmlformats.org/markup-compatibility/2006">
          <mc:Choice Requires="x14">
            <control shapeId="83007" r:id="rId63" name="Check Box 63">
              <controlPr defaultSize="0" autoFill="0" autoLine="0" autoPict="0">
                <anchor moveWithCells="1">
                  <from>
                    <xdr:col>11</xdr:col>
                    <xdr:colOff>219075</xdr:colOff>
                    <xdr:row>12</xdr:row>
                    <xdr:rowOff>9525</xdr:rowOff>
                  </from>
                  <to>
                    <xdr:col>11</xdr:col>
                    <xdr:colOff>542925</xdr:colOff>
                    <xdr:row>13</xdr:row>
                    <xdr:rowOff>28575</xdr:rowOff>
                  </to>
                </anchor>
              </controlPr>
            </control>
          </mc:Choice>
        </mc:AlternateContent>
        <mc:AlternateContent xmlns:mc="http://schemas.openxmlformats.org/markup-compatibility/2006">
          <mc:Choice Requires="x14">
            <control shapeId="83008" r:id="rId64" name="Check Box 64">
              <controlPr defaultSize="0" autoFill="0" autoLine="0" autoPict="0">
                <anchor moveWithCells="1">
                  <from>
                    <xdr:col>11</xdr:col>
                    <xdr:colOff>219075</xdr:colOff>
                    <xdr:row>12</xdr:row>
                    <xdr:rowOff>257175</xdr:rowOff>
                  </from>
                  <to>
                    <xdr:col>11</xdr:col>
                    <xdr:colOff>542925</xdr:colOff>
                    <xdr:row>14</xdr:row>
                    <xdr:rowOff>28575</xdr:rowOff>
                  </to>
                </anchor>
              </controlPr>
            </control>
          </mc:Choice>
        </mc:AlternateContent>
        <mc:AlternateContent xmlns:mc="http://schemas.openxmlformats.org/markup-compatibility/2006">
          <mc:Choice Requires="x14">
            <control shapeId="83009" r:id="rId65" name="Check Box 65">
              <controlPr defaultSize="0" autoFill="0" autoLine="0" autoPict="0">
                <anchor moveWithCells="1">
                  <from>
                    <xdr:col>11</xdr:col>
                    <xdr:colOff>219075</xdr:colOff>
                    <xdr:row>14</xdr:row>
                    <xdr:rowOff>0</xdr:rowOff>
                  </from>
                  <to>
                    <xdr:col>11</xdr:col>
                    <xdr:colOff>561975</xdr:colOff>
                    <xdr:row>15</xdr:row>
                    <xdr:rowOff>28575</xdr:rowOff>
                  </to>
                </anchor>
              </controlPr>
            </control>
          </mc:Choice>
        </mc:AlternateContent>
        <mc:AlternateContent xmlns:mc="http://schemas.openxmlformats.org/markup-compatibility/2006">
          <mc:Choice Requires="x14">
            <control shapeId="83010" r:id="rId66" name="Check Box 66">
              <controlPr defaultSize="0" autoFill="0" autoLine="0" autoPict="0">
                <anchor moveWithCells="1">
                  <from>
                    <xdr:col>11</xdr:col>
                    <xdr:colOff>200025</xdr:colOff>
                    <xdr:row>15</xdr:row>
                    <xdr:rowOff>28575</xdr:rowOff>
                  </from>
                  <to>
                    <xdr:col>11</xdr:col>
                    <xdr:colOff>533400</xdr:colOff>
                    <xdr:row>16</xdr:row>
                    <xdr:rowOff>38100</xdr:rowOff>
                  </to>
                </anchor>
              </controlPr>
            </control>
          </mc:Choice>
        </mc:AlternateContent>
        <mc:AlternateContent xmlns:mc="http://schemas.openxmlformats.org/markup-compatibility/2006">
          <mc:Choice Requires="x14">
            <control shapeId="83011" r:id="rId67" name="Check Box 67">
              <controlPr defaultSize="0" autoFill="0" autoLine="0" autoPict="0">
                <anchor moveWithCells="1">
                  <from>
                    <xdr:col>11</xdr:col>
                    <xdr:colOff>200025</xdr:colOff>
                    <xdr:row>16</xdr:row>
                    <xdr:rowOff>0</xdr:rowOff>
                  </from>
                  <to>
                    <xdr:col>11</xdr:col>
                    <xdr:colOff>533400</xdr:colOff>
                    <xdr:row>17</xdr:row>
                    <xdr:rowOff>28575</xdr:rowOff>
                  </to>
                </anchor>
              </controlPr>
            </control>
          </mc:Choice>
        </mc:AlternateContent>
        <mc:AlternateContent xmlns:mc="http://schemas.openxmlformats.org/markup-compatibility/2006">
          <mc:Choice Requires="x14">
            <control shapeId="83012" r:id="rId68" name="Check Box 68">
              <controlPr defaultSize="0" autoFill="0" autoLine="0" autoPict="0">
                <anchor moveWithCells="1">
                  <from>
                    <xdr:col>11</xdr:col>
                    <xdr:colOff>219075</xdr:colOff>
                    <xdr:row>17</xdr:row>
                    <xdr:rowOff>28575</xdr:rowOff>
                  </from>
                  <to>
                    <xdr:col>11</xdr:col>
                    <xdr:colOff>542925</xdr:colOff>
                    <xdr:row>18</xdr:row>
                    <xdr:rowOff>38100</xdr:rowOff>
                  </to>
                </anchor>
              </controlPr>
            </control>
          </mc:Choice>
        </mc:AlternateContent>
        <mc:AlternateContent xmlns:mc="http://schemas.openxmlformats.org/markup-compatibility/2006">
          <mc:Choice Requires="x14">
            <control shapeId="83013" r:id="rId69" name="Check Box 69">
              <controlPr defaultSize="0" autoFill="0" autoLine="0" autoPict="0">
                <anchor moveWithCells="1">
                  <from>
                    <xdr:col>11</xdr:col>
                    <xdr:colOff>219075</xdr:colOff>
                    <xdr:row>18</xdr:row>
                    <xdr:rowOff>28575</xdr:rowOff>
                  </from>
                  <to>
                    <xdr:col>11</xdr:col>
                    <xdr:colOff>542925</xdr:colOff>
                    <xdr:row>19</xdr:row>
                    <xdr:rowOff>38100</xdr:rowOff>
                  </to>
                </anchor>
              </controlPr>
            </control>
          </mc:Choice>
        </mc:AlternateContent>
        <mc:AlternateContent xmlns:mc="http://schemas.openxmlformats.org/markup-compatibility/2006">
          <mc:Choice Requires="x14">
            <control shapeId="83014" r:id="rId70" name="Check Box 70">
              <controlPr defaultSize="0" autoFill="0" autoLine="0" autoPict="0">
                <anchor moveWithCells="1">
                  <from>
                    <xdr:col>11</xdr:col>
                    <xdr:colOff>200025</xdr:colOff>
                    <xdr:row>19</xdr:row>
                    <xdr:rowOff>28575</xdr:rowOff>
                  </from>
                  <to>
                    <xdr:col>11</xdr:col>
                    <xdr:colOff>533400</xdr:colOff>
                    <xdr:row>20</xdr:row>
                    <xdr:rowOff>38100</xdr:rowOff>
                  </to>
                </anchor>
              </controlPr>
            </control>
          </mc:Choice>
        </mc:AlternateContent>
        <mc:AlternateContent xmlns:mc="http://schemas.openxmlformats.org/markup-compatibility/2006">
          <mc:Choice Requires="x14">
            <control shapeId="83015" r:id="rId71" name="Check Box 71">
              <controlPr defaultSize="0" autoFill="0" autoLine="0" autoPict="0">
                <anchor moveWithCells="1">
                  <from>
                    <xdr:col>11</xdr:col>
                    <xdr:colOff>200025</xdr:colOff>
                    <xdr:row>20</xdr:row>
                    <xdr:rowOff>0</xdr:rowOff>
                  </from>
                  <to>
                    <xdr:col>11</xdr:col>
                    <xdr:colOff>533400</xdr:colOff>
                    <xdr:row>21</xdr:row>
                    <xdr:rowOff>28575</xdr:rowOff>
                  </to>
                </anchor>
              </controlPr>
            </control>
          </mc:Choice>
        </mc:AlternateContent>
        <mc:AlternateContent xmlns:mc="http://schemas.openxmlformats.org/markup-compatibility/2006">
          <mc:Choice Requires="x14">
            <control shapeId="83016" r:id="rId72" name="Check Box 72">
              <controlPr defaultSize="0" autoFill="0" autoLine="0" autoPict="0">
                <anchor moveWithCells="1">
                  <from>
                    <xdr:col>11</xdr:col>
                    <xdr:colOff>219075</xdr:colOff>
                    <xdr:row>21</xdr:row>
                    <xdr:rowOff>28575</xdr:rowOff>
                  </from>
                  <to>
                    <xdr:col>11</xdr:col>
                    <xdr:colOff>542925</xdr:colOff>
                    <xdr:row>22</xdr:row>
                    <xdr:rowOff>38100</xdr:rowOff>
                  </to>
                </anchor>
              </controlPr>
            </control>
          </mc:Choice>
        </mc:AlternateContent>
        <mc:AlternateContent xmlns:mc="http://schemas.openxmlformats.org/markup-compatibility/2006">
          <mc:Choice Requires="x14">
            <control shapeId="83017" r:id="rId73" name="Check Box 73">
              <controlPr defaultSize="0" autoFill="0" autoLine="0" autoPict="0">
                <anchor moveWithCells="1">
                  <from>
                    <xdr:col>11</xdr:col>
                    <xdr:colOff>219075</xdr:colOff>
                    <xdr:row>22</xdr:row>
                    <xdr:rowOff>28575</xdr:rowOff>
                  </from>
                  <to>
                    <xdr:col>11</xdr:col>
                    <xdr:colOff>542925</xdr:colOff>
                    <xdr:row>23</xdr:row>
                    <xdr:rowOff>38100</xdr:rowOff>
                  </to>
                </anchor>
              </controlPr>
            </control>
          </mc:Choice>
        </mc:AlternateContent>
        <mc:AlternateContent xmlns:mc="http://schemas.openxmlformats.org/markup-compatibility/2006">
          <mc:Choice Requires="x14">
            <control shapeId="83018" r:id="rId74" name="Check Box 74">
              <controlPr defaultSize="0" autoFill="0" autoLine="0" autoPict="0">
                <anchor moveWithCells="1">
                  <from>
                    <xdr:col>11</xdr:col>
                    <xdr:colOff>219075</xdr:colOff>
                    <xdr:row>23</xdr:row>
                    <xdr:rowOff>28575</xdr:rowOff>
                  </from>
                  <to>
                    <xdr:col>11</xdr:col>
                    <xdr:colOff>542925</xdr:colOff>
                    <xdr:row>24</xdr:row>
                    <xdr:rowOff>38100</xdr:rowOff>
                  </to>
                </anchor>
              </controlPr>
            </control>
          </mc:Choice>
        </mc:AlternateContent>
        <mc:AlternateContent xmlns:mc="http://schemas.openxmlformats.org/markup-compatibility/2006">
          <mc:Choice Requires="x14">
            <control shapeId="83019" r:id="rId75" name="Check Box 75">
              <controlPr defaultSize="0" autoFill="0" autoLine="0" autoPict="0">
                <anchor moveWithCells="1">
                  <from>
                    <xdr:col>10</xdr:col>
                    <xdr:colOff>219075</xdr:colOff>
                    <xdr:row>23</xdr:row>
                    <xdr:rowOff>228600</xdr:rowOff>
                  </from>
                  <to>
                    <xdr:col>10</xdr:col>
                    <xdr:colOff>542925</xdr:colOff>
                    <xdr:row>25</xdr:row>
                    <xdr:rowOff>28575</xdr:rowOff>
                  </to>
                </anchor>
              </controlPr>
            </control>
          </mc:Choice>
        </mc:AlternateContent>
        <mc:AlternateContent xmlns:mc="http://schemas.openxmlformats.org/markup-compatibility/2006">
          <mc:Choice Requires="x14">
            <control shapeId="83020" r:id="rId76" name="Check Box 76">
              <controlPr defaultSize="0" autoFill="0" autoLine="0" autoPict="0">
                <anchor moveWithCells="1">
                  <from>
                    <xdr:col>10</xdr:col>
                    <xdr:colOff>219075</xdr:colOff>
                    <xdr:row>24</xdr:row>
                    <xdr:rowOff>238125</xdr:rowOff>
                  </from>
                  <to>
                    <xdr:col>10</xdr:col>
                    <xdr:colOff>561975</xdr:colOff>
                    <xdr:row>26</xdr:row>
                    <xdr:rowOff>28575</xdr:rowOff>
                  </to>
                </anchor>
              </controlPr>
            </control>
          </mc:Choice>
        </mc:AlternateContent>
        <mc:AlternateContent xmlns:mc="http://schemas.openxmlformats.org/markup-compatibility/2006">
          <mc:Choice Requires="x14">
            <control shapeId="83021" r:id="rId77" name="Check Box 77">
              <controlPr defaultSize="0" autoFill="0" autoLine="0" autoPict="0">
                <anchor moveWithCells="1">
                  <from>
                    <xdr:col>10</xdr:col>
                    <xdr:colOff>219075</xdr:colOff>
                    <xdr:row>26</xdr:row>
                    <xdr:rowOff>0</xdr:rowOff>
                  </from>
                  <to>
                    <xdr:col>10</xdr:col>
                    <xdr:colOff>542925</xdr:colOff>
                    <xdr:row>27</xdr:row>
                    <xdr:rowOff>28575</xdr:rowOff>
                  </to>
                </anchor>
              </controlPr>
            </control>
          </mc:Choice>
        </mc:AlternateContent>
        <mc:AlternateContent xmlns:mc="http://schemas.openxmlformats.org/markup-compatibility/2006">
          <mc:Choice Requires="x14">
            <control shapeId="83022" r:id="rId78" name="Check Box 78">
              <controlPr defaultSize="0" autoFill="0" autoLine="0" autoPict="0">
                <anchor moveWithCells="1">
                  <from>
                    <xdr:col>10</xdr:col>
                    <xdr:colOff>219075</xdr:colOff>
                    <xdr:row>27</xdr:row>
                    <xdr:rowOff>28575</xdr:rowOff>
                  </from>
                  <to>
                    <xdr:col>10</xdr:col>
                    <xdr:colOff>542925</xdr:colOff>
                    <xdr:row>28</xdr:row>
                    <xdr:rowOff>38100</xdr:rowOff>
                  </to>
                </anchor>
              </controlPr>
            </control>
          </mc:Choice>
        </mc:AlternateContent>
        <mc:AlternateContent xmlns:mc="http://schemas.openxmlformats.org/markup-compatibility/2006">
          <mc:Choice Requires="x14">
            <control shapeId="83023" r:id="rId79" name="Check Box 79">
              <controlPr defaultSize="0" autoFill="0" autoLine="0" autoPict="0">
                <anchor moveWithCells="1">
                  <from>
                    <xdr:col>10</xdr:col>
                    <xdr:colOff>219075</xdr:colOff>
                    <xdr:row>28</xdr:row>
                    <xdr:rowOff>0</xdr:rowOff>
                  </from>
                  <to>
                    <xdr:col>10</xdr:col>
                    <xdr:colOff>542925</xdr:colOff>
                    <xdr:row>29</xdr:row>
                    <xdr:rowOff>28575</xdr:rowOff>
                  </to>
                </anchor>
              </controlPr>
            </control>
          </mc:Choice>
        </mc:AlternateContent>
        <mc:AlternateContent xmlns:mc="http://schemas.openxmlformats.org/markup-compatibility/2006">
          <mc:Choice Requires="x14">
            <control shapeId="83024" r:id="rId80" name="Check Box 80">
              <controlPr defaultSize="0" autoFill="0" autoLine="0" autoPict="0">
                <anchor moveWithCells="1">
                  <from>
                    <xdr:col>10</xdr:col>
                    <xdr:colOff>200025</xdr:colOff>
                    <xdr:row>29</xdr:row>
                    <xdr:rowOff>0</xdr:rowOff>
                  </from>
                  <to>
                    <xdr:col>10</xdr:col>
                    <xdr:colOff>533400</xdr:colOff>
                    <xdr:row>30</xdr:row>
                    <xdr:rowOff>28575</xdr:rowOff>
                  </to>
                </anchor>
              </controlPr>
            </control>
          </mc:Choice>
        </mc:AlternateContent>
        <mc:AlternateContent xmlns:mc="http://schemas.openxmlformats.org/markup-compatibility/2006">
          <mc:Choice Requires="x14">
            <control shapeId="83025" r:id="rId81" name="Check Box 81">
              <controlPr defaultSize="0" autoFill="0" autoLine="0" autoPict="0">
                <anchor moveWithCells="1">
                  <from>
                    <xdr:col>10</xdr:col>
                    <xdr:colOff>219075</xdr:colOff>
                    <xdr:row>30</xdr:row>
                    <xdr:rowOff>9525</xdr:rowOff>
                  </from>
                  <to>
                    <xdr:col>10</xdr:col>
                    <xdr:colOff>542925</xdr:colOff>
                    <xdr:row>31</xdr:row>
                    <xdr:rowOff>28575</xdr:rowOff>
                  </to>
                </anchor>
              </controlPr>
            </control>
          </mc:Choice>
        </mc:AlternateContent>
        <mc:AlternateContent xmlns:mc="http://schemas.openxmlformats.org/markup-compatibility/2006">
          <mc:Choice Requires="x14">
            <control shapeId="83026" r:id="rId82" name="Check Box 82">
              <controlPr defaultSize="0" autoFill="0" autoLine="0" autoPict="0">
                <anchor moveWithCells="1">
                  <from>
                    <xdr:col>10</xdr:col>
                    <xdr:colOff>219075</xdr:colOff>
                    <xdr:row>30</xdr:row>
                    <xdr:rowOff>257175</xdr:rowOff>
                  </from>
                  <to>
                    <xdr:col>10</xdr:col>
                    <xdr:colOff>542925</xdr:colOff>
                    <xdr:row>32</xdr:row>
                    <xdr:rowOff>28575</xdr:rowOff>
                  </to>
                </anchor>
              </controlPr>
            </control>
          </mc:Choice>
        </mc:AlternateContent>
        <mc:AlternateContent xmlns:mc="http://schemas.openxmlformats.org/markup-compatibility/2006">
          <mc:Choice Requires="x14">
            <control shapeId="83027" r:id="rId83" name="Check Box 83">
              <controlPr defaultSize="0" autoFill="0" autoLine="0" autoPict="0">
                <anchor moveWithCells="1">
                  <from>
                    <xdr:col>10</xdr:col>
                    <xdr:colOff>219075</xdr:colOff>
                    <xdr:row>32</xdr:row>
                    <xdr:rowOff>0</xdr:rowOff>
                  </from>
                  <to>
                    <xdr:col>10</xdr:col>
                    <xdr:colOff>561975</xdr:colOff>
                    <xdr:row>33</xdr:row>
                    <xdr:rowOff>28575</xdr:rowOff>
                  </to>
                </anchor>
              </controlPr>
            </control>
          </mc:Choice>
        </mc:AlternateContent>
        <mc:AlternateContent xmlns:mc="http://schemas.openxmlformats.org/markup-compatibility/2006">
          <mc:Choice Requires="x14">
            <control shapeId="83028" r:id="rId84" name="Check Box 84">
              <controlPr defaultSize="0" autoFill="0" autoLine="0" autoPict="0">
                <anchor moveWithCells="1">
                  <from>
                    <xdr:col>10</xdr:col>
                    <xdr:colOff>200025</xdr:colOff>
                    <xdr:row>33</xdr:row>
                    <xdr:rowOff>28575</xdr:rowOff>
                  </from>
                  <to>
                    <xdr:col>10</xdr:col>
                    <xdr:colOff>533400</xdr:colOff>
                    <xdr:row>34</xdr:row>
                    <xdr:rowOff>38100</xdr:rowOff>
                  </to>
                </anchor>
              </controlPr>
            </control>
          </mc:Choice>
        </mc:AlternateContent>
        <mc:AlternateContent xmlns:mc="http://schemas.openxmlformats.org/markup-compatibility/2006">
          <mc:Choice Requires="x14">
            <control shapeId="83029" r:id="rId85" name="Check Box 85">
              <controlPr defaultSize="0" autoFill="0" autoLine="0" autoPict="0">
                <anchor moveWithCells="1">
                  <from>
                    <xdr:col>10</xdr:col>
                    <xdr:colOff>200025</xdr:colOff>
                    <xdr:row>34</xdr:row>
                    <xdr:rowOff>0</xdr:rowOff>
                  </from>
                  <to>
                    <xdr:col>10</xdr:col>
                    <xdr:colOff>533400</xdr:colOff>
                    <xdr:row>35</xdr:row>
                    <xdr:rowOff>28575</xdr:rowOff>
                  </to>
                </anchor>
              </controlPr>
            </control>
          </mc:Choice>
        </mc:AlternateContent>
        <mc:AlternateContent xmlns:mc="http://schemas.openxmlformats.org/markup-compatibility/2006">
          <mc:Choice Requires="x14">
            <control shapeId="83030" r:id="rId86" name="Check Box 86">
              <controlPr defaultSize="0" autoFill="0" autoLine="0" autoPict="0">
                <anchor moveWithCells="1">
                  <from>
                    <xdr:col>10</xdr:col>
                    <xdr:colOff>219075</xdr:colOff>
                    <xdr:row>35</xdr:row>
                    <xdr:rowOff>28575</xdr:rowOff>
                  </from>
                  <to>
                    <xdr:col>10</xdr:col>
                    <xdr:colOff>542925</xdr:colOff>
                    <xdr:row>36</xdr:row>
                    <xdr:rowOff>38100</xdr:rowOff>
                  </to>
                </anchor>
              </controlPr>
            </control>
          </mc:Choice>
        </mc:AlternateContent>
        <mc:AlternateContent xmlns:mc="http://schemas.openxmlformats.org/markup-compatibility/2006">
          <mc:Choice Requires="x14">
            <control shapeId="83031" r:id="rId87" name="Check Box 87">
              <controlPr defaultSize="0" autoFill="0" autoLine="0" autoPict="0">
                <anchor moveWithCells="1">
                  <from>
                    <xdr:col>10</xdr:col>
                    <xdr:colOff>219075</xdr:colOff>
                    <xdr:row>36</xdr:row>
                    <xdr:rowOff>28575</xdr:rowOff>
                  </from>
                  <to>
                    <xdr:col>10</xdr:col>
                    <xdr:colOff>542925</xdr:colOff>
                    <xdr:row>37</xdr:row>
                    <xdr:rowOff>38100</xdr:rowOff>
                  </to>
                </anchor>
              </controlPr>
            </control>
          </mc:Choice>
        </mc:AlternateContent>
        <mc:AlternateContent xmlns:mc="http://schemas.openxmlformats.org/markup-compatibility/2006">
          <mc:Choice Requires="x14">
            <control shapeId="83032" r:id="rId88" name="Check Box 88">
              <controlPr defaultSize="0" autoFill="0" autoLine="0" autoPict="0">
                <anchor moveWithCells="1">
                  <from>
                    <xdr:col>10</xdr:col>
                    <xdr:colOff>200025</xdr:colOff>
                    <xdr:row>37</xdr:row>
                    <xdr:rowOff>28575</xdr:rowOff>
                  </from>
                  <to>
                    <xdr:col>10</xdr:col>
                    <xdr:colOff>533400</xdr:colOff>
                    <xdr:row>38</xdr:row>
                    <xdr:rowOff>38100</xdr:rowOff>
                  </to>
                </anchor>
              </controlPr>
            </control>
          </mc:Choice>
        </mc:AlternateContent>
        <mc:AlternateContent xmlns:mc="http://schemas.openxmlformats.org/markup-compatibility/2006">
          <mc:Choice Requires="x14">
            <control shapeId="83033" r:id="rId89" name="Check Box 89">
              <controlPr defaultSize="0" autoFill="0" autoLine="0" autoPict="0">
                <anchor moveWithCells="1">
                  <from>
                    <xdr:col>10</xdr:col>
                    <xdr:colOff>200025</xdr:colOff>
                    <xdr:row>38</xdr:row>
                    <xdr:rowOff>0</xdr:rowOff>
                  </from>
                  <to>
                    <xdr:col>10</xdr:col>
                    <xdr:colOff>533400</xdr:colOff>
                    <xdr:row>39</xdr:row>
                    <xdr:rowOff>28575</xdr:rowOff>
                  </to>
                </anchor>
              </controlPr>
            </control>
          </mc:Choice>
        </mc:AlternateContent>
        <mc:AlternateContent xmlns:mc="http://schemas.openxmlformats.org/markup-compatibility/2006">
          <mc:Choice Requires="x14">
            <control shapeId="83034" r:id="rId90" name="Check Box 90">
              <controlPr defaultSize="0" autoFill="0" autoLine="0" autoPict="0">
                <anchor moveWithCells="1">
                  <from>
                    <xdr:col>10</xdr:col>
                    <xdr:colOff>219075</xdr:colOff>
                    <xdr:row>86</xdr:row>
                    <xdr:rowOff>28575</xdr:rowOff>
                  </from>
                  <to>
                    <xdr:col>10</xdr:col>
                    <xdr:colOff>542925</xdr:colOff>
                    <xdr:row>87</xdr:row>
                    <xdr:rowOff>38100</xdr:rowOff>
                  </to>
                </anchor>
              </controlPr>
            </control>
          </mc:Choice>
        </mc:AlternateContent>
        <mc:AlternateContent xmlns:mc="http://schemas.openxmlformats.org/markup-compatibility/2006">
          <mc:Choice Requires="x14">
            <control shapeId="83035" r:id="rId91" name="Check Box 91">
              <controlPr defaultSize="0" autoFill="0" autoLine="0" autoPict="0">
                <anchor moveWithCells="1">
                  <from>
                    <xdr:col>10</xdr:col>
                    <xdr:colOff>219075</xdr:colOff>
                    <xdr:row>87</xdr:row>
                    <xdr:rowOff>28575</xdr:rowOff>
                  </from>
                  <to>
                    <xdr:col>10</xdr:col>
                    <xdr:colOff>542925</xdr:colOff>
                    <xdr:row>88</xdr:row>
                    <xdr:rowOff>38100</xdr:rowOff>
                  </to>
                </anchor>
              </controlPr>
            </control>
          </mc:Choice>
        </mc:AlternateContent>
        <mc:AlternateContent xmlns:mc="http://schemas.openxmlformats.org/markup-compatibility/2006">
          <mc:Choice Requires="x14">
            <control shapeId="83036" r:id="rId92" name="Check Box 92">
              <controlPr defaultSize="0" autoFill="0" autoLine="0" autoPict="0">
                <anchor moveWithCells="1">
                  <from>
                    <xdr:col>10</xdr:col>
                    <xdr:colOff>219075</xdr:colOff>
                    <xdr:row>88</xdr:row>
                    <xdr:rowOff>28575</xdr:rowOff>
                  </from>
                  <to>
                    <xdr:col>10</xdr:col>
                    <xdr:colOff>542925</xdr:colOff>
                    <xdr:row>89</xdr:row>
                    <xdr:rowOff>38100</xdr:rowOff>
                  </to>
                </anchor>
              </controlPr>
            </control>
          </mc:Choice>
        </mc:AlternateContent>
        <mc:AlternateContent xmlns:mc="http://schemas.openxmlformats.org/markup-compatibility/2006">
          <mc:Choice Requires="x14">
            <control shapeId="83037" r:id="rId93" name="Check Box 93">
              <controlPr defaultSize="0" autoFill="0" autoLine="0" autoPict="0">
                <anchor moveWithCells="1">
                  <from>
                    <xdr:col>11</xdr:col>
                    <xdr:colOff>219075</xdr:colOff>
                    <xdr:row>23</xdr:row>
                    <xdr:rowOff>228600</xdr:rowOff>
                  </from>
                  <to>
                    <xdr:col>11</xdr:col>
                    <xdr:colOff>542925</xdr:colOff>
                    <xdr:row>25</xdr:row>
                    <xdr:rowOff>28575</xdr:rowOff>
                  </to>
                </anchor>
              </controlPr>
            </control>
          </mc:Choice>
        </mc:AlternateContent>
        <mc:AlternateContent xmlns:mc="http://schemas.openxmlformats.org/markup-compatibility/2006">
          <mc:Choice Requires="x14">
            <control shapeId="83038" r:id="rId94" name="Check Box 94">
              <controlPr defaultSize="0" autoFill="0" autoLine="0" autoPict="0">
                <anchor moveWithCells="1">
                  <from>
                    <xdr:col>11</xdr:col>
                    <xdr:colOff>219075</xdr:colOff>
                    <xdr:row>24</xdr:row>
                    <xdr:rowOff>238125</xdr:rowOff>
                  </from>
                  <to>
                    <xdr:col>11</xdr:col>
                    <xdr:colOff>561975</xdr:colOff>
                    <xdr:row>26</xdr:row>
                    <xdr:rowOff>28575</xdr:rowOff>
                  </to>
                </anchor>
              </controlPr>
            </control>
          </mc:Choice>
        </mc:AlternateContent>
        <mc:AlternateContent xmlns:mc="http://schemas.openxmlformats.org/markup-compatibility/2006">
          <mc:Choice Requires="x14">
            <control shapeId="83039" r:id="rId95" name="Check Box 95">
              <controlPr defaultSize="0" autoFill="0" autoLine="0" autoPict="0">
                <anchor moveWithCells="1">
                  <from>
                    <xdr:col>11</xdr:col>
                    <xdr:colOff>219075</xdr:colOff>
                    <xdr:row>26</xdr:row>
                    <xdr:rowOff>0</xdr:rowOff>
                  </from>
                  <to>
                    <xdr:col>11</xdr:col>
                    <xdr:colOff>542925</xdr:colOff>
                    <xdr:row>27</xdr:row>
                    <xdr:rowOff>28575</xdr:rowOff>
                  </to>
                </anchor>
              </controlPr>
            </control>
          </mc:Choice>
        </mc:AlternateContent>
        <mc:AlternateContent xmlns:mc="http://schemas.openxmlformats.org/markup-compatibility/2006">
          <mc:Choice Requires="x14">
            <control shapeId="83040" r:id="rId96" name="Check Box 96">
              <controlPr defaultSize="0" autoFill="0" autoLine="0" autoPict="0">
                <anchor moveWithCells="1">
                  <from>
                    <xdr:col>11</xdr:col>
                    <xdr:colOff>219075</xdr:colOff>
                    <xdr:row>27</xdr:row>
                    <xdr:rowOff>28575</xdr:rowOff>
                  </from>
                  <to>
                    <xdr:col>11</xdr:col>
                    <xdr:colOff>542925</xdr:colOff>
                    <xdr:row>28</xdr:row>
                    <xdr:rowOff>38100</xdr:rowOff>
                  </to>
                </anchor>
              </controlPr>
            </control>
          </mc:Choice>
        </mc:AlternateContent>
        <mc:AlternateContent xmlns:mc="http://schemas.openxmlformats.org/markup-compatibility/2006">
          <mc:Choice Requires="x14">
            <control shapeId="83041" r:id="rId97" name="Check Box 97">
              <controlPr defaultSize="0" autoFill="0" autoLine="0" autoPict="0">
                <anchor moveWithCells="1">
                  <from>
                    <xdr:col>11</xdr:col>
                    <xdr:colOff>219075</xdr:colOff>
                    <xdr:row>28</xdr:row>
                    <xdr:rowOff>0</xdr:rowOff>
                  </from>
                  <to>
                    <xdr:col>11</xdr:col>
                    <xdr:colOff>542925</xdr:colOff>
                    <xdr:row>29</xdr:row>
                    <xdr:rowOff>28575</xdr:rowOff>
                  </to>
                </anchor>
              </controlPr>
            </control>
          </mc:Choice>
        </mc:AlternateContent>
        <mc:AlternateContent xmlns:mc="http://schemas.openxmlformats.org/markup-compatibility/2006">
          <mc:Choice Requires="x14">
            <control shapeId="83042" r:id="rId98" name="Check Box 98">
              <controlPr defaultSize="0" autoFill="0" autoLine="0" autoPict="0">
                <anchor moveWithCells="1">
                  <from>
                    <xdr:col>11</xdr:col>
                    <xdr:colOff>200025</xdr:colOff>
                    <xdr:row>29</xdr:row>
                    <xdr:rowOff>0</xdr:rowOff>
                  </from>
                  <to>
                    <xdr:col>11</xdr:col>
                    <xdr:colOff>533400</xdr:colOff>
                    <xdr:row>30</xdr:row>
                    <xdr:rowOff>28575</xdr:rowOff>
                  </to>
                </anchor>
              </controlPr>
            </control>
          </mc:Choice>
        </mc:AlternateContent>
        <mc:AlternateContent xmlns:mc="http://schemas.openxmlformats.org/markup-compatibility/2006">
          <mc:Choice Requires="x14">
            <control shapeId="83043" r:id="rId99" name="Check Box 99">
              <controlPr defaultSize="0" autoFill="0" autoLine="0" autoPict="0">
                <anchor moveWithCells="1">
                  <from>
                    <xdr:col>11</xdr:col>
                    <xdr:colOff>219075</xdr:colOff>
                    <xdr:row>30</xdr:row>
                    <xdr:rowOff>9525</xdr:rowOff>
                  </from>
                  <to>
                    <xdr:col>11</xdr:col>
                    <xdr:colOff>542925</xdr:colOff>
                    <xdr:row>31</xdr:row>
                    <xdr:rowOff>28575</xdr:rowOff>
                  </to>
                </anchor>
              </controlPr>
            </control>
          </mc:Choice>
        </mc:AlternateContent>
        <mc:AlternateContent xmlns:mc="http://schemas.openxmlformats.org/markup-compatibility/2006">
          <mc:Choice Requires="x14">
            <control shapeId="83044" r:id="rId100" name="Check Box 100">
              <controlPr defaultSize="0" autoFill="0" autoLine="0" autoPict="0">
                <anchor moveWithCells="1">
                  <from>
                    <xdr:col>11</xdr:col>
                    <xdr:colOff>219075</xdr:colOff>
                    <xdr:row>30</xdr:row>
                    <xdr:rowOff>257175</xdr:rowOff>
                  </from>
                  <to>
                    <xdr:col>11</xdr:col>
                    <xdr:colOff>542925</xdr:colOff>
                    <xdr:row>32</xdr:row>
                    <xdr:rowOff>28575</xdr:rowOff>
                  </to>
                </anchor>
              </controlPr>
            </control>
          </mc:Choice>
        </mc:AlternateContent>
        <mc:AlternateContent xmlns:mc="http://schemas.openxmlformats.org/markup-compatibility/2006">
          <mc:Choice Requires="x14">
            <control shapeId="83045" r:id="rId101" name="Check Box 101">
              <controlPr defaultSize="0" autoFill="0" autoLine="0" autoPict="0">
                <anchor moveWithCells="1">
                  <from>
                    <xdr:col>11</xdr:col>
                    <xdr:colOff>219075</xdr:colOff>
                    <xdr:row>32</xdr:row>
                    <xdr:rowOff>0</xdr:rowOff>
                  </from>
                  <to>
                    <xdr:col>11</xdr:col>
                    <xdr:colOff>561975</xdr:colOff>
                    <xdr:row>33</xdr:row>
                    <xdr:rowOff>28575</xdr:rowOff>
                  </to>
                </anchor>
              </controlPr>
            </control>
          </mc:Choice>
        </mc:AlternateContent>
        <mc:AlternateContent xmlns:mc="http://schemas.openxmlformats.org/markup-compatibility/2006">
          <mc:Choice Requires="x14">
            <control shapeId="83046" r:id="rId102" name="Check Box 102">
              <controlPr defaultSize="0" autoFill="0" autoLine="0" autoPict="0">
                <anchor moveWithCells="1">
                  <from>
                    <xdr:col>11</xdr:col>
                    <xdr:colOff>200025</xdr:colOff>
                    <xdr:row>33</xdr:row>
                    <xdr:rowOff>28575</xdr:rowOff>
                  </from>
                  <to>
                    <xdr:col>11</xdr:col>
                    <xdr:colOff>533400</xdr:colOff>
                    <xdr:row>34</xdr:row>
                    <xdr:rowOff>38100</xdr:rowOff>
                  </to>
                </anchor>
              </controlPr>
            </control>
          </mc:Choice>
        </mc:AlternateContent>
        <mc:AlternateContent xmlns:mc="http://schemas.openxmlformats.org/markup-compatibility/2006">
          <mc:Choice Requires="x14">
            <control shapeId="83047" r:id="rId103" name="Check Box 103">
              <controlPr defaultSize="0" autoFill="0" autoLine="0" autoPict="0">
                <anchor moveWithCells="1">
                  <from>
                    <xdr:col>11</xdr:col>
                    <xdr:colOff>200025</xdr:colOff>
                    <xdr:row>34</xdr:row>
                    <xdr:rowOff>0</xdr:rowOff>
                  </from>
                  <to>
                    <xdr:col>11</xdr:col>
                    <xdr:colOff>533400</xdr:colOff>
                    <xdr:row>35</xdr:row>
                    <xdr:rowOff>28575</xdr:rowOff>
                  </to>
                </anchor>
              </controlPr>
            </control>
          </mc:Choice>
        </mc:AlternateContent>
        <mc:AlternateContent xmlns:mc="http://schemas.openxmlformats.org/markup-compatibility/2006">
          <mc:Choice Requires="x14">
            <control shapeId="83048" r:id="rId104" name="Check Box 104">
              <controlPr defaultSize="0" autoFill="0" autoLine="0" autoPict="0">
                <anchor moveWithCells="1">
                  <from>
                    <xdr:col>11</xdr:col>
                    <xdr:colOff>219075</xdr:colOff>
                    <xdr:row>35</xdr:row>
                    <xdr:rowOff>28575</xdr:rowOff>
                  </from>
                  <to>
                    <xdr:col>11</xdr:col>
                    <xdr:colOff>542925</xdr:colOff>
                    <xdr:row>36</xdr:row>
                    <xdr:rowOff>38100</xdr:rowOff>
                  </to>
                </anchor>
              </controlPr>
            </control>
          </mc:Choice>
        </mc:AlternateContent>
        <mc:AlternateContent xmlns:mc="http://schemas.openxmlformats.org/markup-compatibility/2006">
          <mc:Choice Requires="x14">
            <control shapeId="83049" r:id="rId105" name="Check Box 105">
              <controlPr defaultSize="0" autoFill="0" autoLine="0" autoPict="0">
                <anchor moveWithCells="1">
                  <from>
                    <xdr:col>11</xdr:col>
                    <xdr:colOff>219075</xdr:colOff>
                    <xdr:row>36</xdr:row>
                    <xdr:rowOff>28575</xdr:rowOff>
                  </from>
                  <to>
                    <xdr:col>11</xdr:col>
                    <xdr:colOff>542925</xdr:colOff>
                    <xdr:row>37</xdr:row>
                    <xdr:rowOff>38100</xdr:rowOff>
                  </to>
                </anchor>
              </controlPr>
            </control>
          </mc:Choice>
        </mc:AlternateContent>
        <mc:AlternateContent xmlns:mc="http://schemas.openxmlformats.org/markup-compatibility/2006">
          <mc:Choice Requires="x14">
            <control shapeId="83050" r:id="rId106" name="Check Box 106">
              <controlPr defaultSize="0" autoFill="0" autoLine="0" autoPict="0">
                <anchor moveWithCells="1">
                  <from>
                    <xdr:col>11</xdr:col>
                    <xdr:colOff>200025</xdr:colOff>
                    <xdr:row>37</xdr:row>
                    <xdr:rowOff>28575</xdr:rowOff>
                  </from>
                  <to>
                    <xdr:col>11</xdr:col>
                    <xdr:colOff>533400</xdr:colOff>
                    <xdr:row>38</xdr:row>
                    <xdr:rowOff>38100</xdr:rowOff>
                  </to>
                </anchor>
              </controlPr>
            </control>
          </mc:Choice>
        </mc:AlternateContent>
        <mc:AlternateContent xmlns:mc="http://schemas.openxmlformats.org/markup-compatibility/2006">
          <mc:Choice Requires="x14">
            <control shapeId="83051" r:id="rId107" name="Check Box 107">
              <controlPr defaultSize="0" autoFill="0" autoLine="0" autoPict="0">
                <anchor moveWithCells="1">
                  <from>
                    <xdr:col>11</xdr:col>
                    <xdr:colOff>200025</xdr:colOff>
                    <xdr:row>38</xdr:row>
                    <xdr:rowOff>0</xdr:rowOff>
                  </from>
                  <to>
                    <xdr:col>11</xdr:col>
                    <xdr:colOff>533400</xdr:colOff>
                    <xdr:row>39</xdr:row>
                    <xdr:rowOff>28575</xdr:rowOff>
                  </to>
                </anchor>
              </controlPr>
            </control>
          </mc:Choice>
        </mc:AlternateContent>
        <mc:AlternateContent xmlns:mc="http://schemas.openxmlformats.org/markup-compatibility/2006">
          <mc:Choice Requires="x14">
            <control shapeId="83052" r:id="rId108" name="Check Box 108">
              <controlPr defaultSize="0" autoFill="0" autoLine="0" autoPict="0">
                <anchor moveWithCells="1">
                  <from>
                    <xdr:col>11</xdr:col>
                    <xdr:colOff>219075</xdr:colOff>
                    <xdr:row>86</xdr:row>
                    <xdr:rowOff>28575</xdr:rowOff>
                  </from>
                  <to>
                    <xdr:col>11</xdr:col>
                    <xdr:colOff>542925</xdr:colOff>
                    <xdr:row>87</xdr:row>
                    <xdr:rowOff>38100</xdr:rowOff>
                  </to>
                </anchor>
              </controlPr>
            </control>
          </mc:Choice>
        </mc:AlternateContent>
        <mc:AlternateContent xmlns:mc="http://schemas.openxmlformats.org/markup-compatibility/2006">
          <mc:Choice Requires="x14">
            <control shapeId="83053" r:id="rId109" name="Check Box 109">
              <controlPr defaultSize="0" autoFill="0" autoLine="0" autoPict="0">
                <anchor moveWithCells="1">
                  <from>
                    <xdr:col>11</xdr:col>
                    <xdr:colOff>219075</xdr:colOff>
                    <xdr:row>87</xdr:row>
                    <xdr:rowOff>28575</xdr:rowOff>
                  </from>
                  <to>
                    <xdr:col>11</xdr:col>
                    <xdr:colOff>542925</xdr:colOff>
                    <xdr:row>88</xdr:row>
                    <xdr:rowOff>38100</xdr:rowOff>
                  </to>
                </anchor>
              </controlPr>
            </control>
          </mc:Choice>
        </mc:AlternateContent>
        <mc:AlternateContent xmlns:mc="http://schemas.openxmlformats.org/markup-compatibility/2006">
          <mc:Choice Requires="x14">
            <control shapeId="83054" r:id="rId110" name="Check Box 110">
              <controlPr defaultSize="0" autoFill="0" autoLine="0" autoPict="0">
                <anchor moveWithCells="1">
                  <from>
                    <xdr:col>11</xdr:col>
                    <xdr:colOff>219075</xdr:colOff>
                    <xdr:row>88</xdr:row>
                    <xdr:rowOff>28575</xdr:rowOff>
                  </from>
                  <to>
                    <xdr:col>11</xdr:col>
                    <xdr:colOff>542925</xdr:colOff>
                    <xdr:row>89</xdr:row>
                    <xdr:rowOff>38100</xdr:rowOff>
                  </to>
                </anchor>
              </controlPr>
            </control>
          </mc:Choice>
        </mc:AlternateContent>
        <mc:AlternateContent xmlns:mc="http://schemas.openxmlformats.org/markup-compatibility/2006">
          <mc:Choice Requires="x14">
            <control shapeId="83055" r:id="rId111" name="Check Box 111">
              <controlPr defaultSize="0" autoFill="0" autoLine="0" autoPict="0">
                <anchor moveWithCells="1">
                  <from>
                    <xdr:col>10</xdr:col>
                    <xdr:colOff>219075</xdr:colOff>
                    <xdr:row>88</xdr:row>
                    <xdr:rowOff>28575</xdr:rowOff>
                  </from>
                  <to>
                    <xdr:col>10</xdr:col>
                    <xdr:colOff>542925</xdr:colOff>
                    <xdr:row>89</xdr:row>
                    <xdr:rowOff>38100</xdr:rowOff>
                  </to>
                </anchor>
              </controlPr>
            </control>
          </mc:Choice>
        </mc:AlternateContent>
        <mc:AlternateContent xmlns:mc="http://schemas.openxmlformats.org/markup-compatibility/2006">
          <mc:Choice Requires="x14">
            <control shapeId="83056" r:id="rId112" name="Check Box 112">
              <controlPr defaultSize="0" autoFill="0" autoLine="0" autoPict="0">
                <anchor moveWithCells="1">
                  <from>
                    <xdr:col>10</xdr:col>
                    <xdr:colOff>219075</xdr:colOff>
                    <xdr:row>89</xdr:row>
                    <xdr:rowOff>28575</xdr:rowOff>
                  </from>
                  <to>
                    <xdr:col>10</xdr:col>
                    <xdr:colOff>542925</xdr:colOff>
                    <xdr:row>90</xdr:row>
                    <xdr:rowOff>38100</xdr:rowOff>
                  </to>
                </anchor>
              </controlPr>
            </control>
          </mc:Choice>
        </mc:AlternateContent>
        <mc:AlternateContent xmlns:mc="http://schemas.openxmlformats.org/markup-compatibility/2006">
          <mc:Choice Requires="x14">
            <control shapeId="83057" r:id="rId113" name="Check Box 113">
              <controlPr defaultSize="0" autoFill="0" autoLine="0" autoPict="0">
                <anchor moveWithCells="1">
                  <from>
                    <xdr:col>11</xdr:col>
                    <xdr:colOff>219075</xdr:colOff>
                    <xdr:row>88</xdr:row>
                    <xdr:rowOff>28575</xdr:rowOff>
                  </from>
                  <to>
                    <xdr:col>11</xdr:col>
                    <xdr:colOff>542925</xdr:colOff>
                    <xdr:row>89</xdr:row>
                    <xdr:rowOff>38100</xdr:rowOff>
                  </to>
                </anchor>
              </controlPr>
            </control>
          </mc:Choice>
        </mc:AlternateContent>
        <mc:AlternateContent xmlns:mc="http://schemas.openxmlformats.org/markup-compatibility/2006">
          <mc:Choice Requires="x14">
            <control shapeId="83058" r:id="rId114" name="Check Box 114">
              <controlPr defaultSize="0" autoFill="0" autoLine="0" autoPict="0">
                <anchor moveWithCells="1">
                  <from>
                    <xdr:col>11</xdr:col>
                    <xdr:colOff>219075</xdr:colOff>
                    <xdr:row>89</xdr:row>
                    <xdr:rowOff>28575</xdr:rowOff>
                  </from>
                  <to>
                    <xdr:col>11</xdr:col>
                    <xdr:colOff>542925</xdr:colOff>
                    <xdr:row>90</xdr:row>
                    <xdr:rowOff>38100</xdr:rowOff>
                  </to>
                </anchor>
              </controlPr>
            </control>
          </mc:Choice>
        </mc:AlternateContent>
        <mc:AlternateContent xmlns:mc="http://schemas.openxmlformats.org/markup-compatibility/2006">
          <mc:Choice Requires="x14">
            <control shapeId="83059" r:id="rId115" name="Check Box 115">
              <controlPr defaultSize="0" autoFill="0" autoLine="0" autoPict="0">
                <anchor moveWithCells="1">
                  <from>
                    <xdr:col>10</xdr:col>
                    <xdr:colOff>219075</xdr:colOff>
                    <xdr:row>4</xdr:row>
                    <xdr:rowOff>238125</xdr:rowOff>
                  </from>
                  <to>
                    <xdr:col>10</xdr:col>
                    <xdr:colOff>542925</xdr:colOff>
                    <xdr:row>6</xdr:row>
                    <xdr:rowOff>66675</xdr:rowOff>
                  </to>
                </anchor>
              </controlPr>
            </control>
          </mc:Choice>
        </mc:AlternateContent>
        <mc:AlternateContent xmlns:mc="http://schemas.openxmlformats.org/markup-compatibility/2006">
          <mc:Choice Requires="x14">
            <control shapeId="83060" r:id="rId116" name="Check Box 116">
              <controlPr defaultSize="0" autoFill="0" autoLine="0" autoPict="0">
                <anchor moveWithCells="1">
                  <from>
                    <xdr:col>11</xdr:col>
                    <xdr:colOff>219075</xdr:colOff>
                    <xdr:row>5</xdr:row>
                    <xdr:rowOff>0</xdr:rowOff>
                  </from>
                  <to>
                    <xdr:col>11</xdr:col>
                    <xdr:colOff>542925</xdr:colOff>
                    <xdr:row>6</xdr:row>
                    <xdr:rowOff>9525</xdr:rowOff>
                  </to>
                </anchor>
              </controlPr>
            </control>
          </mc:Choice>
        </mc:AlternateContent>
        <mc:AlternateContent xmlns:mc="http://schemas.openxmlformats.org/markup-compatibility/2006">
          <mc:Choice Requires="x14">
            <control shapeId="83061" r:id="rId117" name="Check Box 117">
              <controlPr defaultSize="0" autoFill="0" autoLine="0" autoPict="0">
                <anchor moveWithCells="1">
                  <from>
                    <xdr:col>10</xdr:col>
                    <xdr:colOff>219075</xdr:colOff>
                    <xdr:row>42</xdr:row>
                    <xdr:rowOff>228600</xdr:rowOff>
                  </from>
                  <to>
                    <xdr:col>10</xdr:col>
                    <xdr:colOff>542925</xdr:colOff>
                    <xdr:row>44</xdr:row>
                    <xdr:rowOff>28575</xdr:rowOff>
                  </to>
                </anchor>
              </controlPr>
            </control>
          </mc:Choice>
        </mc:AlternateContent>
        <mc:AlternateContent xmlns:mc="http://schemas.openxmlformats.org/markup-compatibility/2006">
          <mc:Choice Requires="x14">
            <control shapeId="83062" r:id="rId118" name="Check Box 118">
              <controlPr defaultSize="0" autoFill="0" autoLine="0" autoPict="0">
                <anchor moveWithCells="1">
                  <from>
                    <xdr:col>10</xdr:col>
                    <xdr:colOff>219075</xdr:colOff>
                    <xdr:row>43</xdr:row>
                    <xdr:rowOff>238125</xdr:rowOff>
                  </from>
                  <to>
                    <xdr:col>10</xdr:col>
                    <xdr:colOff>561975</xdr:colOff>
                    <xdr:row>45</xdr:row>
                    <xdr:rowOff>28575</xdr:rowOff>
                  </to>
                </anchor>
              </controlPr>
            </control>
          </mc:Choice>
        </mc:AlternateContent>
        <mc:AlternateContent xmlns:mc="http://schemas.openxmlformats.org/markup-compatibility/2006">
          <mc:Choice Requires="x14">
            <control shapeId="83063" r:id="rId119" name="Check Box 119">
              <controlPr defaultSize="0" autoFill="0" autoLine="0" autoPict="0">
                <anchor moveWithCells="1">
                  <from>
                    <xdr:col>10</xdr:col>
                    <xdr:colOff>219075</xdr:colOff>
                    <xdr:row>45</xdr:row>
                    <xdr:rowOff>0</xdr:rowOff>
                  </from>
                  <to>
                    <xdr:col>10</xdr:col>
                    <xdr:colOff>542925</xdr:colOff>
                    <xdr:row>46</xdr:row>
                    <xdr:rowOff>28575</xdr:rowOff>
                  </to>
                </anchor>
              </controlPr>
            </control>
          </mc:Choice>
        </mc:AlternateContent>
        <mc:AlternateContent xmlns:mc="http://schemas.openxmlformats.org/markup-compatibility/2006">
          <mc:Choice Requires="x14">
            <control shapeId="83064" r:id="rId120" name="Check Box 120">
              <controlPr defaultSize="0" autoFill="0" autoLine="0" autoPict="0">
                <anchor moveWithCells="1">
                  <from>
                    <xdr:col>10</xdr:col>
                    <xdr:colOff>219075</xdr:colOff>
                    <xdr:row>46</xdr:row>
                    <xdr:rowOff>28575</xdr:rowOff>
                  </from>
                  <to>
                    <xdr:col>10</xdr:col>
                    <xdr:colOff>542925</xdr:colOff>
                    <xdr:row>47</xdr:row>
                    <xdr:rowOff>47625</xdr:rowOff>
                  </to>
                </anchor>
              </controlPr>
            </control>
          </mc:Choice>
        </mc:AlternateContent>
        <mc:AlternateContent xmlns:mc="http://schemas.openxmlformats.org/markup-compatibility/2006">
          <mc:Choice Requires="x14">
            <control shapeId="83065" r:id="rId121" name="Check Box 121">
              <controlPr defaultSize="0" autoFill="0" autoLine="0" autoPict="0">
                <anchor moveWithCells="1">
                  <from>
                    <xdr:col>10</xdr:col>
                    <xdr:colOff>219075</xdr:colOff>
                    <xdr:row>47</xdr:row>
                    <xdr:rowOff>0</xdr:rowOff>
                  </from>
                  <to>
                    <xdr:col>10</xdr:col>
                    <xdr:colOff>542925</xdr:colOff>
                    <xdr:row>48</xdr:row>
                    <xdr:rowOff>28575</xdr:rowOff>
                  </to>
                </anchor>
              </controlPr>
            </control>
          </mc:Choice>
        </mc:AlternateContent>
        <mc:AlternateContent xmlns:mc="http://schemas.openxmlformats.org/markup-compatibility/2006">
          <mc:Choice Requires="x14">
            <control shapeId="83066" r:id="rId122" name="Check Box 122">
              <controlPr defaultSize="0" autoFill="0" autoLine="0" autoPict="0">
                <anchor moveWithCells="1">
                  <from>
                    <xdr:col>10</xdr:col>
                    <xdr:colOff>200025</xdr:colOff>
                    <xdr:row>48</xdr:row>
                    <xdr:rowOff>0</xdr:rowOff>
                  </from>
                  <to>
                    <xdr:col>10</xdr:col>
                    <xdr:colOff>533400</xdr:colOff>
                    <xdr:row>49</xdr:row>
                    <xdr:rowOff>28575</xdr:rowOff>
                  </to>
                </anchor>
              </controlPr>
            </control>
          </mc:Choice>
        </mc:AlternateContent>
        <mc:AlternateContent xmlns:mc="http://schemas.openxmlformats.org/markup-compatibility/2006">
          <mc:Choice Requires="x14">
            <control shapeId="83067" r:id="rId123" name="Check Box 123">
              <controlPr defaultSize="0" autoFill="0" autoLine="0" autoPict="0">
                <anchor moveWithCells="1">
                  <from>
                    <xdr:col>10</xdr:col>
                    <xdr:colOff>219075</xdr:colOff>
                    <xdr:row>49</xdr:row>
                    <xdr:rowOff>9525</xdr:rowOff>
                  </from>
                  <to>
                    <xdr:col>10</xdr:col>
                    <xdr:colOff>542925</xdr:colOff>
                    <xdr:row>50</xdr:row>
                    <xdr:rowOff>38100</xdr:rowOff>
                  </to>
                </anchor>
              </controlPr>
            </control>
          </mc:Choice>
        </mc:AlternateContent>
        <mc:AlternateContent xmlns:mc="http://schemas.openxmlformats.org/markup-compatibility/2006">
          <mc:Choice Requires="x14">
            <control shapeId="83068" r:id="rId124" name="Check Box 124">
              <controlPr defaultSize="0" autoFill="0" autoLine="0" autoPict="0">
                <anchor moveWithCells="1">
                  <from>
                    <xdr:col>10</xdr:col>
                    <xdr:colOff>219075</xdr:colOff>
                    <xdr:row>49</xdr:row>
                    <xdr:rowOff>257175</xdr:rowOff>
                  </from>
                  <to>
                    <xdr:col>10</xdr:col>
                    <xdr:colOff>542925</xdr:colOff>
                    <xdr:row>51</xdr:row>
                    <xdr:rowOff>28575</xdr:rowOff>
                  </to>
                </anchor>
              </controlPr>
            </control>
          </mc:Choice>
        </mc:AlternateContent>
        <mc:AlternateContent xmlns:mc="http://schemas.openxmlformats.org/markup-compatibility/2006">
          <mc:Choice Requires="x14">
            <control shapeId="83069" r:id="rId125" name="Check Box 125">
              <controlPr defaultSize="0" autoFill="0" autoLine="0" autoPict="0">
                <anchor moveWithCells="1">
                  <from>
                    <xdr:col>10</xdr:col>
                    <xdr:colOff>219075</xdr:colOff>
                    <xdr:row>76</xdr:row>
                    <xdr:rowOff>0</xdr:rowOff>
                  </from>
                  <to>
                    <xdr:col>10</xdr:col>
                    <xdr:colOff>561975</xdr:colOff>
                    <xdr:row>77</xdr:row>
                    <xdr:rowOff>28575</xdr:rowOff>
                  </to>
                </anchor>
              </controlPr>
            </control>
          </mc:Choice>
        </mc:AlternateContent>
        <mc:AlternateContent xmlns:mc="http://schemas.openxmlformats.org/markup-compatibility/2006">
          <mc:Choice Requires="x14">
            <control shapeId="83070" r:id="rId126" name="Check Box 126">
              <controlPr defaultSize="0" autoFill="0" autoLine="0" autoPict="0">
                <anchor moveWithCells="1">
                  <from>
                    <xdr:col>10</xdr:col>
                    <xdr:colOff>200025</xdr:colOff>
                    <xdr:row>77</xdr:row>
                    <xdr:rowOff>28575</xdr:rowOff>
                  </from>
                  <to>
                    <xdr:col>10</xdr:col>
                    <xdr:colOff>533400</xdr:colOff>
                    <xdr:row>78</xdr:row>
                    <xdr:rowOff>47625</xdr:rowOff>
                  </to>
                </anchor>
              </controlPr>
            </control>
          </mc:Choice>
        </mc:AlternateContent>
        <mc:AlternateContent xmlns:mc="http://schemas.openxmlformats.org/markup-compatibility/2006">
          <mc:Choice Requires="x14">
            <control shapeId="83071" r:id="rId127" name="Check Box 127">
              <controlPr defaultSize="0" autoFill="0" autoLine="0" autoPict="0">
                <anchor moveWithCells="1">
                  <from>
                    <xdr:col>10</xdr:col>
                    <xdr:colOff>200025</xdr:colOff>
                    <xdr:row>78</xdr:row>
                    <xdr:rowOff>0</xdr:rowOff>
                  </from>
                  <to>
                    <xdr:col>10</xdr:col>
                    <xdr:colOff>533400</xdr:colOff>
                    <xdr:row>79</xdr:row>
                    <xdr:rowOff>28575</xdr:rowOff>
                  </to>
                </anchor>
              </controlPr>
            </control>
          </mc:Choice>
        </mc:AlternateContent>
        <mc:AlternateContent xmlns:mc="http://schemas.openxmlformats.org/markup-compatibility/2006">
          <mc:Choice Requires="x14">
            <control shapeId="83072" r:id="rId128" name="Check Box 128">
              <controlPr defaultSize="0" autoFill="0" autoLine="0" autoPict="0">
                <anchor moveWithCells="1">
                  <from>
                    <xdr:col>10</xdr:col>
                    <xdr:colOff>219075</xdr:colOff>
                    <xdr:row>79</xdr:row>
                    <xdr:rowOff>28575</xdr:rowOff>
                  </from>
                  <to>
                    <xdr:col>10</xdr:col>
                    <xdr:colOff>542925</xdr:colOff>
                    <xdr:row>80</xdr:row>
                    <xdr:rowOff>47625</xdr:rowOff>
                  </to>
                </anchor>
              </controlPr>
            </control>
          </mc:Choice>
        </mc:AlternateContent>
        <mc:AlternateContent xmlns:mc="http://schemas.openxmlformats.org/markup-compatibility/2006">
          <mc:Choice Requires="x14">
            <control shapeId="83073" r:id="rId129" name="Check Box 129">
              <controlPr defaultSize="0" autoFill="0" autoLine="0" autoPict="0">
                <anchor moveWithCells="1">
                  <from>
                    <xdr:col>10</xdr:col>
                    <xdr:colOff>219075</xdr:colOff>
                    <xdr:row>80</xdr:row>
                    <xdr:rowOff>28575</xdr:rowOff>
                  </from>
                  <to>
                    <xdr:col>10</xdr:col>
                    <xdr:colOff>542925</xdr:colOff>
                    <xdr:row>81</xdr:row>
                    <xdr:rowOff>47625</xdr:rowOff>
                  </to>
                </anchor>
              </controlPr>
            </control>
          </mc:Choice>
        </mc:AlternateContent>
        <mc:AlternateContent xmlns:mc="http://schemas.openxmlformats.org/markup-compatibility/2006">
          <mc:Choice Requires="x14">
            <control shapeId="83074" r:id="rId130" name="Check Box 130">
              <controlPr defaultSize="0" autoFill="0" autoLine="0" autoPict="0">
                <anchor moveWithCells="1">
                  <from>
                    <xdr:col>10</xdr:col>
                    <xdr:colOff>200025</xdr:colOff>
                    <xdr:row>81</xdr:row>
                    <xdr:rowOff>28575</xdr:rowOff>
                  </from>
                  <to>
                    <xdr:col>10</xdr:col>
                    <xdr:colOff>533400</xdr:colOff>
                    <xdr:row>82</xdr:row>
                    <xdr:rowOff>47625</xdr:rowOff>
                  </to>
                </anchor>
              </controlPr>
            </control>
          </mc:Choice>
        </mc:AlternateContent>
        <mc:AlternateContent xmlns:mc="http://schemas.openxmlformats.org/markup-compatibility/2006">
          <mc:Choice Requires="x14">
            <control shapeId="83075" r:id="rId131" name="Check Box 131">
              <controlPr defaultSize="0" autoFill="0" autoLine="0" autoPict="0">
                <anchor moveWithCells="1">
                  <from>
                    <xdr:col>10</xdr:col>
                    <xdr:colOff>200025</xdr:colOff>
                    <xdr:row>82</xdr:row>
                    <xdr:rowOff>0</xdr:rowOff>
                  </from>
                  <to>
                    <xdr:col>10</xdr:col>
                    <xdr:colOff>533400</xdr:colOff>
                    <xdr:row>83</xdr:row>
                    <xdr:rowOff>28575</xdr:rowOff>
                  </to>
                </anchor>
              </controlPr>
            </control>
          </mc:Choice>
        </mc:AlternateContent>
        <mc:AlternateContent xmlns:mc="http://schemas.openxmlformats.org/markup-compatibility/2006">
          <mc:Choice Requires="x14">
            <control shapeId="83076" r:id="rId132" name="Check Box 132">
              <controlPr defaultSize="0" autoFill="0" autoLine="0" autoPict="0">
                <anchor moveWithCells="1">
                  <from>
                    <xdr:col>10</xdr:col>
                    <xdr:colOff>219075</xdr:colOff>
                    <xdr:row>83</xdr:row>
                    <xdr:rowOff>28575</xdr:rowOff>
                  </from>
                  <to>
                    <xdr:col>10</xdr:col>
                    <xdr:colOff>542925</xdr:colOff>
                    <xdr:row>84</xdr:row>
                    <xdr:rowOff>47625</xdr:rowOff>
                  </to>
                </anchor>
              </controlPr>
            </control>
          </mc:Choice>
        </mc:AlternateContent>
        <mc:AlternateContent xmlns:mc="http://schemas.openxmlformats.org/markup-compatibility/2006">
          <mc:Choice Requires="x14">
            <control shapeId="83077" r:id="rId133" name="Check Box 133">
              <controlPr defaultSize="0" autoFill="0" autoLine="0" autoPict="0">
                <anchor moveWithCells="1">
                  <from>
                    <xdr:col>10</xdr:col>
                    <xdr:colOff>219075</xdr:colOff>
                    <xdr:row>84</xdr:row>
                    <xdr:rowOff>28575</xdr:rowOff>
                  </from>
                  <to>
                    <xdr:col>10</xdr:col>
                    <xdr:colOff>542925</xdr:colOff>
                    <xdr:row>85</xdr:row>
                    <xdr:rowOff>47625</xdr:rowOff>
                  </to>
                </anchor>
              </controlPr>
            </control>
          </mc:Choice>
        </mc:AlternateContent>
        <mc:AlternateContent xmlns:mc="http://schemas.openxmlformats.org/markup-compatibility/2006">
          <mc:Choice Requires="x14">
            <control shapeId="83078" r:id="rId134" name="Check Box 134">
              <controlPr defaultSize="0" autoFill="0" autoLine="0" autoPict="0">
                <anchor moveWithCells="1">
                  <from>
                    <xdr:col>10</xdr:col>
                    <xdr:colOff>219075</xdr:colOff>
                    <xdr:row>85</xdr:row>
                    <xdr:rowOff>28575</xdr:rowOff>
                  </from>
                  <to>
                    <xdr:col>10</xdr:col>
                    <xdr:colOff>542925</xdr:colOff>
                    <xdr:row>86</xdr:row>
                    <xdr:rowOff>47625</xdr:rowOff>
                  </to>
                </anchor>
              </controlPr>
            </control>
          </mc:Choice>
        </mc:AlternateContent>
        <mc:AlternateContent xmlns:mc="http://schemas.openxmlformats.org/markup-compatibility/2006">
          <mc:Choice Requires="x14">
            <control shapeId="83079" r:id="rId135" name="Check Box 135">
              <controlPr defaultSize="0" autoFill="0" autoLine="0" autoPict="0">
                <anchor moveWithCells="1">
                  <from>
                    <xdr:col>11</xdr:col>
                    <xdr:colOff>219075</xdr:colOff>
                    <xdr:row>42</xdr:row>
                    <xdr:rowOff>228600</xdr:rowOff>
                  </from>
                  <to>
                    <xdr:col>11</xdr:col>
                    <xdr:colOff>542925</xdr:colOff>
                    <xdr:row>44</xdr:row>
                    <xdr:rowOff>28575</xdr:rowOff>
                  </to>
                </anchor>
              </controlPr>
            </control>
          </mc:Choice>
        </mc:AlternateContent>
        <mc:AlternateContent xmlns:mc="http://schemas.openxmlformats.org/markup-compatibility/2006">
          <mc:Choice Requires="x14">
            <control shapeId="83080" r:id="rId136" name="Check Box 136">
              <controlPr defaultSize="0" autoFill="0" autoLine="0" autoPict="0">
                <anchor moveWithCells="1">
                  <from>
                    <xdr:col>11</xdr:col>
                    <xdr:colOff>219075</xdr:colOff>
                    <xdr:row>43</xdr:row>
                    <xdr:rowOff>238125</xdr:rowOff>
                  </from>
                  <to>
                    <xdr:col>11</xdr:col>
                    <xdr:colOff>561975</xdr:colOff>
                    <xdr:row>45</xdr:row>
                    <xdr:rowOff>28575</xdr:rowOff>
                  </to>
                </anchor>
              </controlPr>
            </control>
          </mc:Choice>
        </mc:AlternateContent>
        <mc:AlternateContent xmlns:mc="http://schemas.openxmlformats.org/markup-compatibility/2006">
          <mc:Choice Requires="x14">
            <control shapeId="83081" r:id="rId137" name="Check Box 137">
              <controlPr defaultSize="0" autoFill="0" autoLine="0" autoPict="0">
                <anchor moveWithCells="1">
                  <from>
                    <xdr:col>11</xdr:col>
                    <xdr:colOff>219075</xdr:colOff>
                    <xdr:row>45</xdr:row>
                    <xdr:rowOff>0</xdr:rowOff>
                  </from>
                  <to>
                    <xdr:col>11</xdr:col>
                    <xdr:colOff>542925</xdr:colOff>
                    <xdr:row>46</xdr:row>
                    <xdr:rowOff>28575</xdr:rowOff>
                  </to>
                </anchor>
              </controlPr>
            </control>
          </mc:Choice>
        </mc:AlternateContent>
        <mc:AlternateContent xmlns:mc="http://schemas.openxmlformats.org/markup-compatibility/2006">
          <mc:Choice Requires="x14">
            <control shapeId="83082" r:id="rId138" name="Check Box 138">
              <controlPr defaultSize="0" autoFill="0" autoLine="0" autoPict="0">
                <anchor moveWithCells="1">
                  <from>
                    <xdr:col>11</xdr:col>
                    <xdr:colOff>219075</xdr:colOff>
                    <xdr:row>46</xdr:row>
                    <xdr:rowOff>28575</xdr:rowOff>
                  </from>
                  <to>
                    <xdr:col>11</xdr:col>
                    <xdr:colOff>542925</xdr:colOff>
                    <xdr:row>47</xdr:row>
                    <xdr:rowOff>47625</xdr:rowOff>
                  </to>
                </anchor>
              </controlPr>
            </control>
          </mc:Choice>
        </mc:AlternateContent>
        <mc:AlternateContent xmlns:mc="http://schemas.openxmlformats.org/markup-compatibility/2006">
          <mc:Choice Requires="x14">
            <control shapeId="83083" r:id="rId139" name="Check Box 139">
              <controlPr defaultSize="0" autoFill="0" autoLine="0" autoPict="0">
                <anchor moveWithCells="1">
                  <from>
                    <xdr:col>11</xdr:col>
                    <xdr:colOff>219075</xdr:colOff>
                    <xdr:row>47</xdr:row>
                    <xdr:rowOff>0</xdr:rowOff>
                  </from>
                  <to>
                    <xdr:col>11</xdr:col>
                    <xdr:colOff>542925</xdr:colOff>
                    <xdr:row>48</xdr:row>
                    <xdr:rowOff>28575</xdr:rowOff>
                  </to>
                </anchor>
              </controlPr>
            </control>
          </mc:Choice>
        </mc:AlternateContent>
        <mc:AlternateContent xmlns:mc="http://schemas.openxmlformats.org/markup-compatibility/2006">
          <mc:Choice Requires="x14">
            <control shapeId="83084" r:id="rId140" name="Check Box 140">
              <controlPr defaultSize="0" autoFill="0" autoLine="0" autoPict="0">
                <anchor moveWithCells="1">
                  <from>
                    <xdr:col>11</xdr:col>
                    <xdr:colOff>200025</xdr:colOff>
                    <xdr:row>48</xdr:row>
                    <xdr:rowOff>0</xdr:rowOff>
                  </from>
                  <to>
                    <xdr:col>11</xdr:col>
                    <xdr:colOff>533400</xdr:colOff>
                    <xdr:row>49</xdr:row>
                    <xdr:rowOff>28575</xdr:rowOff>
                  </to>
                </anchor>
              </controlPr>
            </control>
          </mc:Choice>
        </mc:AlternateContent>
        <mc:AlternateContent xmlns:mc="http://schemas.openxmlformats.org/markup-compatibility/2006">
          <mc:Choice Requires="x14">
            <control shapeId="83085" r:id="rId141" name="Check Box 141">
              <controlPr defaultSize="0" autoFill="0" autoLine="0" autoPict="0">
                <anchor moveWithCells="1">
                  <from>
                    <xdr:col>11</xdr:col>
                    <xdr:colOff>219075</xdr:colOff>
                    <xdr:row>49</xdr:row>
                    <xdr:rowOff>9525</xdr:rowOff>
                  </from>
                  <to>
                    <xdr:col>11</xdr:col>
                    <xdr:colOff>542925</xdr:colOff>
                    <xdr:row>50</xdr:row>
                    <xdr:rowOff>38100</xdr:rowOff>
                  </to>
                </anchor>
              </controlPr>
            </control>
          </mc:Choice>
        </mc:AlternateContent>
        <mc:AlternateContent xmlns:mc="http://schemas.openxmlformats.org/markup-compatibility/2006">
          <mc:Choice Requires="x14">
            <control shapeId="83086" r:id="rId142" name="Check Box 142">
              <controlPr defaultSize="0" autoFill="0" autoLine="0" autoPict="0">
                <anchor moveWithCells="1">
                  <from>
                    <xdr:col>11</xdr:col>
                    <xdr:colOff>219075</xdr:colOff>
                    <xdr:row>49</xdr:row>
                    <xdr:rowOff>257175</xdr:rowOff>
                  </from>
                  <to>
                    <xdr:col>11</xdr:col>
                    <xdr:colOff>542925</xdr:colOff>
                    <xdr:row>51</xdr:row>
                    <xdr:rowOff>28575</xdr:rowOff>
                  </to>
                </anchor>
              </controlPr>
            </control>
          </mc:Choice>
        </mc:AlternateContent>
        <mc:AlternateContent xmlns:mc="http://schemas.openxmlformats.org/markup-compatibility/2006">
          <mc:Choice Requires="x14">
            <control shapeId="83087" r:id="rId143" name="Check Box 143">
              <controlPr defaultSize="0" autoFill="0" autoLine="0" autoPict="0">
                <anchor moveWithCells="1">
                  <from>
                    <xdr:col>11</xdr:col>
                    <xdr:colOff>219075</xdr:colOff>
                    <xdr:row>76</xdr:row>
                    <xdr:rowOff>0</xdr:rowOff>
                  </from>
                  <to>
                    <xdr:col>11</xdr:col>
                    <xdr:colOff>561975</xdr:colOff>
                    <xdr:row>77</xdr:row>
                    <xdr:rowOff>28575</xdr:rowOff>
                  </to>
                </anchor>
              </controlPr>
            </control>
          </mc:Choice>
        </mc:AlternateContent>
        <mc:AlternateContent xmlns:mc="http://schemas.openxmlformats.org/markup-compatibility/2006">
          <mc:Choice Requires="x14">
            <control shapeId="83088" r:id="rId144" name="Check Box 144">
              <controlPr defaultSize="0" autoFill="0" autoLine="0" autoPict="0">
                <anchor moveWithCells="1">
                  <from>
                    <xdr:col>11</xdr:col>
                    <xdr:colOff>200025</xdr:colOff>
                    <xdr:row>77</xdr:row>
                    <xdr:rowOff>28575</xdr:rowOff>
                  </from>
                  <to>
                    <xdr:col>11</xdr:col>
                    <xdr:colOff>533400</xdr:colOff>
                    <xdr:row>78</xdr:row>
                    <xdr:rowOff>47625</xdr:rowOff>
                  </to>
                </anchor>
              </controlPr>
            </control>
          </mc:Choice>
        </mc:AlternateContent>
        <mc:AlternateContent xmlns:mc="http://schemas.openxmlformats.org/markup-compatibility/2006">
          <mc:Choice Requires="x14">
            <control shapeId="83089" r:id="rId145" name="Check Box 145">
              <controlPr defaultSize="0" autoFill="0" autoLine="0" autoPict="0">
                <anchor moveWithCells="1">
                  <from>
                    <xdr:col>11</xdr:col>
                    <xdr:colOff>200025</xdr:colOff>
                    <xdr:row>78</xdr:row>
                    <xdr:rowOff>0</xdr:rowOff>
                  </from>
                  <to>
                    <xdr:col>11</xdr:col>
                    <xdr:colOff>533400</xdr:colOff>
                    <xdr:row>79</xdr:row>
                    <xdr:rowOff>28575</xdr:rowOff>
                  </to>
                </anchor>
              </controlPr>
            </control>
          </mc:Choice>
        </mc:AlternateContent>
        <mc:AlternateContent xmlns:mc="http://schemas.openxmlformats.org/markup-compatibility/2006">
          <mc:Choice Requires="x14">
            <control shapeId="83090" r:id="rId146" name="Check Box 146">
              <controlPr defaultSize="0" autoFill="0" autoLine="0" autoPict="0">
                <anchor moveWithCells="1">
                  <from>
                    <xdr:col>11</xdr:col>
                    <xdr:colOff>219075</xdr:colOff>
                    <xdr:row>79</xdr:row>
                    <xdr:rowOff>28575</xdr:rowOff>
                  </from>
                  <to>
                    <xdr:col>11</xdr:col>
                    <xdr:colOff>542925</xdr:colOff>
                    <xdr:row>80</xdr:row>
                    <xdr:rowOff>47625</xdr:rowOff>
                  </to>
                </anchor>
              </controlPr>
            </control>
          </mc:Choice>
        </mc:AlternateContent>
        <mc:AlternateContent xmlns:mc="http://schemas.openxmlformats.org/markup-compatibility/2006">
          <mc:Choice Requires="x14">
            <control shapeId="83091" r:id="rId147" name="Check Box 147">
              <controlPr defaultSize="0" autoFill="0" autoLine="0" autoPict="0">
                <anchor moveWithCells="1">
                  <from>
                    <xdr:col>11</xdr:col>
                    <xdr:colOff>219075</xdr:colOff>
                    <xdr:row>80</xdr:row>
                    <xdr:rowOff>28575</xdr:rowOff>
                  </from>
                  <to>
                    <xdr:col>11</xdr:col>
                    <xdr:colOff>542925</xdr:colOff>
                    <xdr:row>81</xdr:row>
                    <xdr:rowOff>47625</xdr:rowOff>
                  </to>
                </anchor>
              </controlPr>
            </control>
          </mc:Choice>
        </mc:AlternateContent>
        <mc:AlternateContent xmlns:mc="http://schemas.openxmlformats.org/markup-compatibility/2006">
          <mc:Choice Requires="x14">
            <control shapeId="83092" r:id="rId148" name="Check Box 148">
              <controlPr defaultSize="0" autoFill="0" autoLine="0" autoPict="0">
                <anchor moveWithCells="1">
                  <from>
                    <xdr:col>11</xdr:col>
                    <xdr:colOff>200025</xdr:colOff>
                    <xdr:row>81</xdr:row>
                    <xdr:rowOff>28575</xdr:rowOff>
                  </from>
                  <to>
                    <xdr:col>11</xdr:col>
                    <xdr:colOff>533400</xdr:colOff>
                    <xdr:row>82</xdr:row>
                    <xdr:rowOff>47625</xdr:rowOff>
                  </to>
                </anchor>
              </controlPr>
            </control>
          </mc:Choice>
        </mc:AlternateContent>
        <mc:AlternateContent xmlns:mc="http://schemas.openxmlformats.org/markup-compatibility/2006">
          <mc:Choice Requires="x14">
            <control shapeId="83093" r:id="rId149" name="Check Box 149">
              <controlPr defaultSize="0" autoFill="0" autoLine="0" autoPict="0">
                <anchor moveWithCells="1">
                  <from>
                    <xdr:col>11</xdr:col>
                    <xdr:colOff>200025</xdr:colOff>
                    <xdr:row>82</xdr:row>
                    <xdr:rowOff>0</xdr:rowOff>
                  </from>
                  <to>
                    <xdr:col>11</xdr:col>
                    <xdr:colOff>533400</xdr:colOff>
                    <xdr:row>83</xdr:row>
                    <xdr:rowOff>28575</xdr:rowOff>
                  </to>
                </anchor>
              </controlPr>
            </control>
          </mc:Choice>
        </mc:AlternateContent>
        <mc:AlternateContent xmlns:mc="http://schemas.openxmlformats.org/markup-compatibility/2006">
          <mc:Choice Requires="x14">
            <control shapeId="83094" r:id="rId150" name="Check Box 150">
              <controlPr defaultSize="0" autoFill="0" autoLine="0" autoPict="0">
                <anchor moveWithCells="1">
                  <from>
                    <xdr:col>11</xdr:col>
                    <xdr:colOff>219075</xdr:colOff>
                    <xdr:row>83</xdr:row>
                    <xdr:rowOff>28575</xdr:rowOff>
                  </from>
                  <to>
                    <xdr:col>11</xdr:col>
                    <xdr:colOff>542925</xdr:colOff>
                    <xdr:row>84</xdr:row>
                    <xdr:rowOff>47625</xdr:rowOff>
                  </to>
                </anchor>
              </controlPr>
            </control>
          </mc:Choice>
        </mc:AlternateContent>
        <mc:AlternateContent xmlns:mc="http://schemas.openxmlformats.org/markup-compatibility/2006">
          <mc:Choice Requires="x14">
            <control shapeId="83095" r:id="rId151" name="Check Box 151">
              <controlPr defaultSize="0" autoFill="0" autoLine="0" autoPict="0">
                <anchor moveWithCells="1">
                  <from>
                    <xdr:col>11</xdr:col>
                    <xdr:colOff>219075</xdr:colOff>
                    <xdr:row>84</xdr:row>
                    <xdr:rowOff>28575</xdr:rowOff>
                  </from>
                  <to>
                    <xdr:col>11</xdr:col>
                    <xdr:colOff>542925</xdr:colOff>
                    <xdr:row>85</xdr:row>
                    <xdr:rowOff>47625</xdr:rowOff>
                  </to>
                </anchor>
              </controlPr>
            </control>
          </mc:Choice>
        </mc:AlternateContent>
        <mc:AlternateContent xmlns:mc="http://schemas.openxmlformats.org/markup-compatibility/2006">
          <mc:Choice Requires="x14">
            <control shapeId="83096" r:id="rId152" name="Check Box 152">
              <controlPr defaultSize="0" autoFill="0" autoLine="0" autoPict="0">
                <anchor moveWithCells="1">
                  <from>
                    <xdr:col>11</xdr:col>
                    <xdr:colOff>219075</xdr:colOff>
                    <xdr:row>85</xdr:row>
                    <xdr:rowOff>28575</xdr:rowOff>
                  </from>
                  <to>
                    <xdr:col>11</xdr:col>
                    <xdr:colOff>542925</xdr:colOff>
                    <xdr:row>86</xdr:row>
                    <xdr:rowOff>47625</xdr:rowOff>
                  </to>
                </anchor>
              </controlPr>
            </control>
          </mc:Choice>
        </mc:AlternateContent>
        <mc:AlternateContent xmlns:mc="http://schemas.openxmlformats.org/markup-compatibility/2006">
          <mc:Choice Requires="x14">
            <control shapeId="83097" r:id="rId153" name="Check Box 153">
              <controlPr defaultSize="0" autoFill="0" autoLine="0" autoPict="0">
                <anchor moveWithCells="1">
                  <from>
                    <xdr:col>10</xdr:col>
                    <xdr:colOff>219075</xdr:colOff>
                    <xdr:row>39</xdr:row>
                    <xdr:rowOff>28575</xdr:rowOff>
                  </from>
                  <to>
                    <xdr:col>10</xdr:col>
                    <xdr:colOff>542925</xdr:colOff>
                    <xdr:row>40</xdr:row>
                    <xdr:rowOff>47625</xdr:rowOff>
                  </to>
                </anchor>
              </controlPr>
            </control>
          </mc:Choice>
        </mc:AlternateContent>
        <mc:AlternateContent xmlns:mc="http://schemas.openxmlformats.org/markup-compatibility/2006">
          <mc:Choice Requires="x14">
            <control shapeId="83098" r:id="rId154" name="Check Box 154">
              <controlPr defaultSize="0" autoFill="0" autoLine="0" autoPict="0">
                <anchor moveWithCells="1">
                  <from>
                    <xdr:col>10</xdr:col>
                    <xdr:colOff>219075</xdr:colOff>
                    <xdr:row>40</xdr:row>
                    <xdr:rowOff>28575</xdr:rowOff>
                  </from>
                  <to>
                    <xdr:col>10</xdr:col>
                    <xdr:colOff>542925</xdr:colOff>
                    <xdr:row>41</xdr:row>
                    <xdr:rowOff>47625</xdr:rowOff>
                  </to>
                </anchor>
              </controlPr>
            </control>
          </mc:Choice>
        </mc:AlternateContent>
        <mc:AlternateContent xmlns:mc="http://schemas.openxmlformats.org/markup-compatibility/2006">
          <mc:Choice Requires="x14">
            <control shapeId="83099" r:id="rId155" name="Check Box 155">
              <controlPr defaultSize="0" autoFill="0" autoLine="0" autoPict="0">
                <anchor moveWithCells="1">
                  <from>
                    <xdr:col>10</xdr:col>
                    <xdr:colOff>219075</xdr:colOff>
                    <xdr:row>41</xdr:row>
                    <xdr:rowOff>28575</xdr:rowOff>
                  </from>
                  <to>
                    <xdr:col>10</xdr:col>
                    <xdr:colOff>542925</xdr:colOff>
                    <xdr:row>42</xdr:row>
                    <xdr:rowOff>47625</xdr:rowOff>
                  </to>
                </anchor>
              </controlPr>
            </control>
          </mc:Choice>
        </mc:AlternateContent>
        <mc:AlternateContent xmlns:mc="http://schemas.openxmlformats.org/markup-compatibility/2006">
          <mc:Choice Requires="x14">
            <control shapeId="83100" r:id="rId156" name="Check Box 156">
              <controlPr defaultSize="0" autoFill="0" autoLine="0" autoPict="0">
                <anchor moveWithCells="1">
                  <from>
                    <xdr:col>11</xdr:col>
                    <xdr:colOff>219075</xdr:colOff>
                    <xdr:row>39</xdr:row>
                    <xdr:rowOff>28575</xdr:rowOff>
                  </from>
                  <to>
                    <xdr:col>11</xdr:col>
                    <xdr:colOff>542925</xdr:colOff>
                    <xdr:row>40</xdr:row>
                    <xdr:rowOff>47625</xdr:rowOff>
                  </to>
                </anchor>
              </controlPr>
            </control>
          </mc:Choice>
        </mc:AlternateContent>
        <mc:AlternateContent xmlns:mc="http://schemas.openxmlformats.org/markup-compatibility/2006">
          <mc:Choice Requires="x14">
            <control shapeId="83101" r:id="rId157" name="Check Box 157">
              <controlPr defaultSize="0" autoFill="0" autoLine="0" autoPict="0">
                <anchor moveWithCells="1">
                  <from>
                    <xdr:col>11</xdr:col>
                    <xdr:colOff>219075</xdr:colOff>
                    <xdr:row>40</xdr:row>
                    <xdr:rowOff>28575</xdr:rowOff>
                  </from>
                  <to>
                    <xdr:col>11</xdr:col>
                    <xdr:colOff>542925</xdr:colOff>
                    <xdr:row>41</xdr:row>
                    <xdr:rowOff>47625</xdr:rowOff>
                  </to>
                </anchor>
              </controlPr>
            </control>
          </mc:Choice>
        </mc:AlternateContent>
        <mc:AlternateContent xmlns:mc="http://schemas.openxmlformats.org/markup-compatibility/2006">
          <mc:Choice Requires="x14">
            <control shapeId="83102" r:id="rId158" name="Check Box 158">
              <controlPr defaultSize="0" autoFill="0" autoLine="0" autoPict="0">
                <anchor moveWithCells="1">
                  <from>
                    <xdr:col>11</xdr:col>
                    <xdr:colOff>219075</xdr:colOff>
                    <xdr:row>41</xdr:row>
                    <xdr:rowOff>28575</xdr:rowOff>
                  </from>
                  <to>
                    <xdr:col>11</xdr:col>
                    <xdr:colOff>542925</xdr:colOff>
                    <xdr:row>42</xdr:row>
                    <xdr:rowOff>47625</xdr:rowOff>
                  </to>
                </anchor>
              </controlPr>
            </control>
          </mc:Choice>
        </mc:AlternateContent>
        <mc:AlternateContent xmlns:mc="http://schemas.openxmlformats.org/markup-compatibility/2006">
          <mc:Choice Requires="x14">
            <control shapeId="83103" r:id="rId159" name="Check Box 159">
              <controlPr defaultSize="0" autoFill="0" autoLine="0" autoPict="0">
                <anchor moveWithCells="1">
                  <from>
                    <xdr:col>10</xdr:col>
                    <xdr:colOff>219075</xdr:colOff>
                    <xdr:row>41</xdr:row>
                    <xdr:rowOff>28575</xdr:rowOff>
                  </from>
                  <to>
                    <xdr:col>10</xdr:col>
                    <xdr:colOff>542925</xdr:colOff>
                    <xdr:row>42</xdr:row>
                    <xdr:rowOff>47625</xdr:rowOff>
                  </to>
                </anchor>
              </controlPr>
            </control>
          </mc:Choice>
        </mc:AlternateContent>
        <mc:AlternateContent xmlns:mc="http://schemas.openxmlformats.org/markup-compatibility/2006">
          <mc:Choice Requires="x14">
            <control shapeId="83104" r:id="rId160" name="Check Box 160">
              <controlPr defaultSize="0" autoFill="0" autoLine="0" autoPict="0">
                <anchor moveWithCells="1">
                  <from>
                    <xdr:col>10</xdr:col>
                    <xdr:colOff>219075</xdr:colOff>
                    <xdr:row>42</xdr:row>
                    <xdr:rowOff>28575</xdr:rowOff>
                  </from>
                  <to>
                    <xdr:col>10</xdr:col>
                    <xdr:colOff>542925</xdr:colOff>
                    <xdr:row>43</xdr:row>
                    <xdr:rowOff>47625</xdr:rowOff>
                  </to>
                </anchor>
              </controlPr>
            </control>
          </mc:Choice>
        </mc:AlternateContent>
        <mc:AlternateContent xmlns:mc="http://schemas.openxmlformats.org/markup-compatibility/2006">
          <mc:Choice Requires="x14">
            <control shapeId="83105" r:id="rId161" name="Check Box 161">
              <controlPr defaultSize="0" autoFill="0" autoLine="0" autoPict="0">
                <anchor moveWithCells="1">
                  <from>
                    <xdr:col>11</xdr:col>
                    <xdr:colOff>219075</xdr:colOff>
                    <xdr:row>41</xdr:row>
                    <xdr:rowOff>28575</xdr:rowOff>
                  </from>
                  <to>
                    <xdr:col>11</xdr:col>
                    <xdr:colOff>542925</xdr:colOff>
                    <xdr:row>42</xdr:row>
                    <xdr:rowOff>47625</xdr:rowOff>
                  </to>
                </anchor>
              </controlPr>
            </control>
          </mc:Choice>
        </mc:AlternateContent>
        <mc:AlternateContent xmlns:mc="http://schemas.openxmlformats.org/markup-compatibility/2006">
          <mc:Choice Requires="x14">
            <control shapeId="83106" r:id="rId162" name="Check Box 162">
              <controlPr defaultSize="0" autoFill="0" autoLine="0" autoPict="0">
                <anchor moveWithCells="1">
                  <from>
                    <xdr:col>11</xdr:col>
                    <xdr:colOff>219075</xdr:colOff>
                    <xdr:row>42</xdr:row>
                    <xdr:rowOff>28575</xdr:rowOff>
                  </from>
                  <to>
                    <xdr:col>11</xdr:col>
                    <xdr:colOff>542925</xdr:colOff>
                    <xdr:row>43</xdr:row>
                    <xdr:rowOff>47625</xdr:rowOff>
                  </to>
                </anchor>
              </controlPr>
            </control>
          </mc:Choice>
        </mc:AlternateContent>
        <mc:AlternateContent xmlns:mc="http://schemas.openxmlformats.org/markup-compatibility/2006">
          <mc:Choice Requires="x14">
            <control shapeId="83107" r:id="rId163" name="Check Box 163">
              <controlPr defaultSize="0" autoFill="0" autoLine="0" autoPict="0">
                <anchor moveWithCells="1">
                  <from>
                    <xdr:col>10</xdr:col>
                    <xdr:colOff>219075</xdr:colOff>
                    <xdr:row>64</xdr:row>
                    <xdr:rowOff>228600</xdr:rowOff>
                  </from>
                  <to>
                    <xdr:col>10</xdr:col>
                    <xdr:colOff>542925</xdr:colOff>
                    <xdr:row>66</xdr:row>
                    <xdr:rowOff>28575</xdr:rowOff>
                  </to>
                </anchor>
              </controlPr>
            </control>
          </mc:Choice>
        </mc:AlternateContent>
        <mc:AlternateContent xmlns:mc="http://schemas.openxmlformats.org/markup-compatibility/2006">
          <mc:Choice Requires="x14">
            <control shapeId="83108" r:id="rId164" name="Check Box 164">
              <controlPr defaultSize="0" autoFill="0" autoLine="0" autoPict="0">
                <anchor moveWithCells="1">
                  <from>
                    <xdr:col>10</xdr:col>
                    <xdr:colOff>219075</xdr:colOff>
                    <xdr:row>65</xdr:row>
                    <xdr:rowOff>238125</xdr:rowOff>
                  </from>
                  <to>
                    <xdr:col>10</xdr:col>
                    <xdr:colOff>561975</xdr:colOff>
                    <xdr:row>67</xdr:row>
                    <xdr:rowOff>28575</xdr:rowOff>
                  </to>
                </anchor>
              </controlPr>
            </control>
          </mc:Choice>
        </mc:AlternateContent>
        <mc:AlternateContent xmlns:mc="http://schemas.openxmlformats.org/markup-compatibility/2006">
          <mc:Choice Requires="x14">
            <control shapeId="83109" r:id="rId165" name="Check Box 165">
              <controlPr defaultSize="0" autoFill="0" autoLine="0" autoPict="0">
                <anchor moveWithCells="1">
                  <from>
                    <xdr:col>10</xdr:col>
                    <xdr:colOff>219075</xdr:colOff>
                    <xdr:row>67</xdr:row>
                    <xdr:rowOff>0</xdr:rowOff>
                  </from>
                  <to>
                    <xdr:col>10</xdr:col>
                    <xdr:colOff>542925</xdr:colOff>
                    <xdr:row>68</xdr:row>
                    <xdr:rowOff>28575</xdr:rowOff>
                  </to>
                </anchor>
              </controlPr>
            </control>
          </mc:Choice>
        </mc:AlternateContent>
        <mc:AlternateContent xmlns:mc="http://schemas.openxmlformats.org/markup-compatibility/2006">
          <mc:Choice Requires="x14">
            <control shapeId="83110" r:id="rId166" name="Check Box 166">
              <controlPr defaultSize="0" autoFill="0" autoLine="0" autoPict="0">
                <anchor moveWithCells="1">
                  <from>
                    <xdr:col>10</xdr:col>
                    <xdr:colOff>219075</xdr:colOff>
                    <xdr:row>68</xdr:row>
                    <xdr:rowOff>28575</xdr:rowOff>
                  </from>
                  <to>
                    <xdr:col>10</xdr:col>
                    <xdr:colOff>542925</xdr:colOff>
                    <xdr:row>69</xdr:row>
                    <xdr:rowOff>47625</xdr:rowOff>
                  </to>
                </anchor>
              </controlPr>
            </control>
          </mc:Choice>
        </mc:AlternateContent>
        <mc:AlternateContent xmlns:mc="http://schemas.openxmlformats.org/markup-compatibility/2006">
          <mc:Choice Requires="x14">
            <control shapeId="83111" r:id="rId167" name="Check Box 167">
              <controlPr defaultSize="0" autoFill="0" autoLine="0" autoPict="0">
                <anchor moveWithCells="1">
                  <from>
                    <xdr:col>10</xdr:col>
                    <xdr:colOff>219075</xdr:colOff>
                    <xdr:row>69</xdr:row>
                    <xdr:rowOff>0</xdr:rowOff>
                  </from>
                  <to>
                    <xdr:col>10</xdr:col>
                    <xdr:colOff>542925</xdr:colOff>
                    <xdr:row>70</xdr:row>
                    <xdr:rowOff>28575</xdr:rowOff>
                  </to>
                </anchor>
              </controlPr>
            </control>
          </mc:Choice>
        </mc:AlternateContent>
        <mc:AlternateContent xmlns:mc="http://schemas.openxmlformats.org/markup-compatibility/2006">
          <mc:Choice Requires="x14">
            <control shapeId="83112" r:id="rId168" name="Check Box 168">
              <controlPr defaultSize="0" autoFill="0" autoLine="0" autoPict="0">
                <anchor moveWithCells="1">
                  <from>
                    <xdr:col>10</xdr:col>
                    <xdr:colOff>200025</xdr:colOff>
                    <xdr:row>70</xdr:row>
                    <xdr:rowOff>0</xdr:rowOff>
                  </from>
                  <to>
                    <xdr:col>10</xdr:col>
                    <xdr:colOff>533400</xdr:colOff>
                    <xdr:row>71</xdr:row>
                    <xdr:rowOff>28575</xdr:rowOff>
                  </to>
                </anchor>
              </controlPr>
            </control>
          </mc:Choice>
        </mc:AlternateContent>
        <mc:AlternateContent xmlns:mc="http://schemas.openxmlformats.org/markup-compatibility/2006">
          <mc:Choice Requires="x14">
            <control shapeId="83113" r:id="rId169" name="Check Box 169">
              <controlPr defaultSize="0" autoFill="0" autoLine="0" autoPict="0">
                <anchor moveWithCells="1">
                  <from>
                    <xdr:col>10</xdr:col>
                    <xdr:colOff>219075</xdr:colOff>
                    <xdr:row>71</xdr:row>
                    <xdr:rowOff>9525</xdr:rowOff>
                  </from>
                  <to>
                    <xdr:col>10</xdr:col>
                    <xdr:colOff>542925</xdr:colOff>
                    <xdr:row>72</xdr:row>
                    <xdr:rowOff>38100</xdr:rowOff>
                  </to>
                </anchor>
              </controlPr>
            </control>
          </mc:Choice>
        </mc:AlternateContent>
        <mc:AlternateContent xmlns:mc="http://schemas.openxmlformats.org/markup-compatibility/2006">
          <mc:Choice Requires="x14">
            <control shapeId="83114" r:id="rId170" name="Check Box 170">
              <controlPr defaultSize="0" autoFill="0" autoLine="0" autoPict="0">
                <anchor moveWithCells="1">
                  <from>
                    <xdr:col>10</xdr:col>
                    <xdr:colOff>219075</xdr:colOff>
                    <xdr:row>71</xdr:row>
                    <xdr:rowOff>257175</xdr:rowOff>
                  </from>
                  <to>
                    <xdr:col>10</xdr:col>
                    <xdr:colOff>542925</xdr:colOff>
                    <xdr:row>73</xdr:row>
                    <xdr:rowOff>28575</xdr:rowOff>
                  </to>
                </anchor>
              </controlPr>
            </control>
          </mc:Choice>
        </mc:AlternateContent>
        <mc:AlternateContent xmlns:mc="http://schemas.openxmlformats.org/markup-compatibility/2006">
          <mc:Choice Requires="x14">
            <control shapeId="83115" r:id="rId171" name="Check Box 171">
              <controlPr defaultSize="0" autoFill="0" autoLine="0" autoPict="0">
                <anchor moveWithCells="1">
                  <from>
                    <xdr:col>10</xdr:col>
                    <xdr:colOff>219075</xdr:colOff>
                    <xdr:row>73</xdr:row>
                    <xdr:rowOff>0</xdr:rowOff>
                  </from>
                  <to>
                    <xdr:col>10</xdr:col>
                    <xdr:colOff>561975</xdr:colOff>
                    <xdr:row>74</xdr:row>
                    <xdr:rowOff>28575</xdr:rowOff>
                  </to>
                </anchor>
              </controlPr>
            </control>
          </mc:Choice>
        </mc:AlternateContent>
        <mc:AlternateContent xmlns:mc="http://schemas.openxmlformats.org/markup-compatibility/2006">
          <mc:Choice Requires="x14">
            <control shapeId="83116" r:id="rId172" name="Check Box 172">
              <controlPr defaultSize="0" autoFill="0" autoLine="0" autoPict="0">
                <anchor moveWithCells="1">
                  <from>
                    <xdr:col>10</xdr:col>
                    <xdr:colOff>200025</xdr:colOff>
                    <xdr:row>74</xdr:row>
                    <xdr:rowOff>28575</xdr:rowOff>
                  </from>
                  <to>
                    <xdr:col>10</xdr:col>
                    <xdr:colOff>533400</xdr:colOff>
                    <xdr:row>75</xdr:row>
                    <xdr:rowOff>47625</xdr:rowOff>
                  </to>
                </anchor>
              </controlPr>
            </control>
          </mc:Choice>
        </mc:AlternateContent>
        <mc:AlternateContent xmlns:mc="http://schemas.openxmlformats.org/markup-compatibility/2006">
          <mc:Choice Requires="x14">
            <control shapeId="83117" r:id="rId173" name="Check Box 173">
              <controlPr defaultSize="0" autoFill="0" autoLine="0" autoPict="0">
                <anchor moveWithCells="1">
                  <from>
                    <xdr:col>11</xdr:col>
                    <xdr:colOff>219075</xdr:colOff>
                    <xdr:row>64</xdr:row>
                    <xdr:rowOff>228600</xdr:rowOff>
                  </from>
                  <to>
                    <xdr:col>11</xdr:col>
                    <xdr:colOff>542925</xdr:colOff>
                    <xdr:row>66</xdr:row>
                    <xdr:rowOff>28575</xdr:rowOff>
                  </to>
                </anchor>
              </controlPr>
            </control>
          </mc:Choice>
        </mc:AlternateContent>
        <mc:AlternateContent xmlns:mc="http://schemas.openxmlformats.org/markup-compatibility/2006">
          <mc:Choice Requires="x14">
            <control shapeId="83118" r:id="rId174" name="Check Box 174">
              <controlPr defaultSize="0" autoFill="0" autoLine="0" autoPict="0">
                <anchor moveWithCells="1">
                  <from>
                    <xdr:col>11</xdr:col>
                    <xdr:colOff>219075</xdr:colOff>
                    <xdr:row>65</xdr:row>
                    <xdr:rowOff>238125</xdr:rowOff>
                  </from>
                  <to>
                    <xdr:col>11</xdr:col>
                    <xdr:colOff>561975</xdr:colOff>
                    <xdr:row>67</xdr:row>
                    <xdr:rowOff>28575</xdr:rowOff>
                  </to>
                </anchor>
              </controlPr>
            </control>
          </mc:Choice>
        </mc:AlternateContent>
        <mc:AlternateContent xmlns:mc="http://schemas.openxmlformats.org/markup-compatibility/2006">
          <mc:Choice Requires="x14">
            <control shapeId="83119" r:id="rId175" name="Check Box 175">
              <controlPr defaultSize="0" autoFill="0" autoLine="0" autoPict="0">
                <anchor moveWithCells="1">
                  <from>
                    <xdr:col>11</xdr:col>
                    <xdr:colOff>219075</xdr:colOff>
                    <xdr:row>67</xdr:row>
                    <xdr:rowOff>0</xdr:rowOff>
                  </from>
                  <to>
                    <xdr:col>11</xdr:col>
                    <xdr:colOff>542925</xdr:colOff>
                    <xdr:row>68</xdr:row>
                    <xdr:rowOff>28575</xdr:rowOff>
                  </to>
                </anchor>
              </controlPr>
            </control>
          </mc:Choice>
        </mc:AlternateContent>
        <mc:AlternateContent xmlns:mc="http://schemas.openxmlformats.org/markup-compatibility/2006">
          <mc:Choice Requires="x14">
            <control shapeId="83120" r:id="rId176" name="Check Box 176">
              <controlPr defaultSize="0" autoFill="0" autoLine="0" autoPict="0">
                <anchor moveWithCells="1">
                  <from>
                    <xdr:col>11</xdr:col>
                    <xdr:colOff>219075</xdr:colOff>
                    <xdr:row>68</xdr:row>
                    <xdr:rowOff>28575</xdr:rowOff>
                  </from>
                  <to>
                    <xdr:col>11</xdr:col>
                    <xdr:colOff>542925</xdr:colOff>
                    <xdr:row>69</xdr:row>
                    <xdr:rowOff>47625</xdr:rowOff>
                  </to>
                </anchor>
              </controlPr>
            </control>
          </mc:Choice>
        </mc:AlternateContent>
        <mc:AlternateContent xmlns:mc="http://schemas.openxmlformats.org/markup-compatibility/2006">
          <mc:Choice Requires="x14">
            <control shapeId="83121" r:id="rId177" name="Check Box 177">
              <controlPr defaultSize="0" autoFill="0" autoLine="0" autoPict="0">
                <anchor moveWithCells="1">
                  <from>
                    <xdr:col>11</xdr:col>
                    <xdr:colOff>219075</xdr:colOff>
                    <xdr:row>69</xdr:row>
                    <xdr:rowOff>0</xdr:rowOff>
                  </from>
                  <to>
                    <xdr:col>11</xdr:col>
                    <xdr:colOff>542925</xdr:colOff>
                    <xdr:row>70</xdr:row>
                    <xdr:rowOff>28575</xdr:rowOff>
                  </to>
                </anchor>
              </controlPr>
            </control>
          </mc:Choice>
        </mc:AlternateContent>
        <mc:AlternateContent xmlns:mc="http://schemas.openxmlformats.org/markup-compatibility/2006">
          <mc:Choice Requires="x14">
            <control shapeId="83122" r:id="rId178" name="Check Box 178">
              <controlPr defaultSize="0" autoFill="0" autoLine="0" autoPict="0">
                <anchor moveWithCells="1">
                  <from>
                    <xdr:col>11</xdr:col>
                    <xdr:colOff>200025</xdr:colOff>
                    <xdr:row>70</xdr:row>
                    <xdr:rowOff>0</xdr:rowOff>
                  </from>
                  <to>
                    <xdr:col>11</xdr:col>
                    <xdr:colOff>533400</xdr:colOff>
                    <xdr:row>71</xdr:row>
                    <xdr:rowOff>28575</xdr:rowOff>
                  </to>
                </anchor>
              </controlPr>
            </control>
          </mc:Choice>
        </mc:AlternateContent>
        <mc:AlternateContent xmlns:mc="http://schemas.openxmlformats.org/markup-compatibility/2006">
          <mc:Choice Requires="x14">
            <control shapeId="83123" r:id="rId179" name="Check Box 179">
              <controlPr defaultSize="0" autoFill="0" autoLine="0" autoPict="0">
                <anchor moveWithCells="1">
                  <from>
                    <xdr:col>11</xdr:col>
                    <xdr:colOff>219075</xdr:colOff>
                    <xdr:row>71</xdr:row>
                    <xdr:rowOff>9525</xdr:rowOff>
                  </from>
                  <to>
                    <xdr:col>11</xdr:col>
                    <xdr:colOff>542925</xdr:colOff>
                    <xdr:row>72</xdr:row>
                    <xdr:rowOff>38100</xdr:rowOff>
                  </to>
                </anchor>
              </controlPr>
            </control>
          </mc:Choice>
        </mc:AlternateContent>
        <mc:AlternateContent xmlns:mc="http://schemas.openxmlformats.org/markup-compatibility/2006">
          <mc:Choice Requires="x14">
            <control shapeId="83124" r:id="rId180" name="Check Box 180">
              <controlPr defaultSize="0" autoFill="0" autoLine="0" autoPict="0">
                <anchor moveWithCells="1">
                  <from>
                    <xdr:col>11</xdr:col>
                    <xdr:colOff>219075</xdr:colOff>
                    <xdr:row>71</xdr:row>
                    <xdr:rowOff>257175</xdr:rowOff>
                  </from>
                  <to>
                    <xdr:col>11</xdr:col>
                    <xdr:colOff>542925</xdr:colOff>
                    <xdr:row>73</xdr:row>
                    <xdr:rowOff>28575</xdr:rowOff>
                  </to>
                </anchor>
              </controlPr>
            </control>
          </mc:Choice>
        </mc:AlternateContent>
        <mc:AlternateContent xmlns:mc="http://schemas.openxmlformats.org/markup-compatibility/2006">
          <mc:Choice Requires="x14">
            <control shapeId="83125" r:id="rId181" name="Check Box 181">
              <controlPr defaultSize="0" autoFill="0" autoLine="0" autoPict="0">
                <anchor moveWithCells="1">
                  <from>
                    <xdr:col>11</xdr:col>
                    <xdr:colOff>219075</xdr:colOff>
                    <xdr:row>73</xdr:row>
                    <xdr:rowOff>0</xdr:rowOff>
                  </from>
                  <to>
                    <xdr:col>11</xdr:col>
                    <xdr:colOff>561975</xdr:colOff>
                    <xdr:row>74</xdr:row>
                    <xdr:rowOff>28575</xdr:rowOff>
                  </to>
                </anchor>
              </controlPr>
            </control>
          </mc:Choice>
        </mc:AlternateContent>
        <mc:AlternateContent xmlns:mc="http://schemas.openxmlformats.org/markup-compatibility/2006">
          <mc:Choice Requires="x14">
            <control shapeId="83126" r:id="rId182" name="Check Box 182">
              <controlPr defaultSize="0" autoFill="0" autoLine="0" autoPict="0">
                <anchor moveWithCells="1">
                  <from>
                    <xdr:col>11</xdr:col>
                    <xdr:colOff>200025</xdr:colOff>
                    <xdr:row>74</xdr:row>
                    <xdr:rowOff>28575</xdr:rowOff>
                  </from>
                  <to>
                    <xdr:col>11</xdr:col>
                    <xdr:colOff>533400</xdr:colOff>
                    <xdr:row>75</xdr:row>
                    <xdr:rowOff>47625</xdr:rowOff>
                  </to>
                </anchor>
              </controlPr>
            </control>
          </mc:Choice>
        </mc:AlternateContent>
        <mc:AlternateContent xmlns:mc="http://schemas.openxmlformats.org/markup-compatibility/2006">
          <mc:Choice Requires="x14">
            <control shapeId="83127" r:id="rId183" name="Check Box 183">
              <controlPr defaultSize="0" autoFill="0" autoLine="0" autoPict="0">
                <anchor moveWithCells="1">
                  <from>
                    <xdr:col>10</xdr:col>
                    <xdr:colOff>219075</xdr:colOff>
                    <xdr:row>61</xdr:row>
                    <xdr:rowOff>28575</xdr:rowOff>
                  </from>
                  <to>
                    <xdr:col>10</xdr:col>
                    <xdr:colOff>542925</xdr:colOff>
                    <xdr:row>62</xdr:row>
                    <xdr:rowOff>47625</xdr:rowOff>
                  </to>
                </anchor>
              </controlPr>
            </control>
          </mc:Choice>
        </mc:AlternateContent>
        <mc:AlternateContent xmlns:mc="http://schemas.openxmlformats.org/markup-compatibility/2006">
          <mc:Choice Requires="x14">
            <control shapeId="83128" r:id="rId184" name="Check Box 184">
              <controlPr defaultSize="0" autoFill="0" autoLine="0" autoPict="0">
                <anchor moveWithCells="1">
                  <from>
                    <xdr:col>10</xdr:col>
                    <xdr:colOff>219075</xdr:colOff>
                    <xdr:row>62</xdr:row>
                    <xdr:rowOff>28575</xdr:rowOff>
                  </from>
                  <to>
                    <xdr:col>10</xdr:col>
                    <xdr:colOff>542925</xdr:colOff>
                    <xdr:row>63</xdr:row>
                    <xdr:rowOff>47625</xdr:rowOff>
                  </to>
                </anchor>
              </controlPr>
            </control>
          </mc:Choice>
        </mc:AlternateContent>
        <mc:AlternateContent xmlns:mc="http://schemas.openxmlformats.org/markup-compatibility/2006">
          <mc:Choice Requires="x14">
            <control shapeId="83129" r:id="rId185" name="Check Box 185">
              <controlPr defaultSize="0" autoFill="0" autoLine="0" autoPict="0">
                <anchor moveWithCells="1">
                  <from>
                    <xdr:col>10</xdr:col>
                    <xdr:colOff>219075</xdr:colOff>
                    <xdr:row>63</xdr:row>
                    <xdr:rowOff>28575</xdr:rowOff>
                  </from>
                  <to>
                    <xdr:col>10</xdr:col>
                    <xdr:colOff>542925</xdr:colOff>
                    <xdr:row>64</xdr:row>
                    <xdr:rowOff>47625</xdr:rowOff>
                  </to>
                </anchor>
              </controlPr>
            </control>
          </mc:Choice>
        </mc:AlternateContent>
        <mc:AlternateContent xmlns:mc="http://schemas.openxmlformats.org/markup-compatibility/2006">
          <mc:Choice Requires="x14">
            <control shapeId="83130" r:id="rId186" name="Check Box 186">
              <controlPr defaultSize="0" autoFill="0" autoLine="0" autoPict="0">
                <anchor moveWithCells="1">
                  <from>
                    <xdr:col>11</xdr:col>
                    <xdr:colOff>219075</xdr:colOff>
                    <xdr:row>61</xdr:row>
                    <xdr:rowOff>28575</xdr:rowOff>
                  </from>
                  <to>
                    <xdr:col>11</xdr:col>
                    <xdr:colOff>542925</xdr:colOff>
                    <xdr:row>62</xdr:row>
                    <xdr:rowOff>47625</xdr:rowOff>
                  </to>
                </anchor>
              </controlPr>
            </control>
          </mc:Choice>
        </mc:AlternateContent>
        <mc:AlternateContent xmlns:mc="http://schemas.openxmlformats.org/markup-compatibility/2006">
          <mc:Choice Requires="x14">
            <control shapeId="83131" r:id="rId187" name="Check Box 187">
              <controlPr defaultSize="0" autoFill="0" autoLine="0" autoPict="0">
                <anchor moveWithCells="1">
                  <from>
                    <xdr:col>11</xdr:col>
                    <xdr:colOff>219075</xdr:colOff>
                    <xdr:row>62</xdr:row>
                    <xdr:rowOff>28575</xdr:rowOff>
                  </from>
                  <to>
                    <xdr:col>11</xdr:col>
                    <xdr:colOff>542925</xdr:colOff>
                    <xdr:row>63</xdr:row>
                    <xdr:rowOff>47625</xdr:rowOff>
                  </to>
                </anchor>
              </controlPr>
            </control>
          </mc:Choice>
        </mc:AlternateContent>
        <mc:AlternateContent xmlns:mc="http://schemas.openxmlformats.org/markup-compatibility/2006">
          <mc:Choice Requires="x14">
            <control shapeId="83132" r:id="rId188" name="Check Box 188">
              <controlPr defaultSize="0" autoFill="0" autoLine="0" autoPict="0">
                <anchor moveWithCells="1">
                  <from>
                    <xdr:col>11</xdr:col>
                    <xdr:colOff>219075</xdr:colOff>
                    <xdr:row>63</xdr:row>
                    <xdr:rowOff>28575</xdr:rowOff>
                  </from>
                  <to>
                    <xdr:col>11</xdr:col>
                    <xdr:colOff>542925</xdr:colOff>
                    <xdr:row>64</xdr:row>
                    <xdr:rowOff>47625</xdr:rowOff>
                  </to>
                </anchor>
              </controlPr>
            </control>
          </mc:Choice>
        </mc:AlternateContent>
        <mc:AlternateContent xmlns:mc="http://schemas.openxmlformats.org/markup-compatibility/2006">
          <mc:Choice Requires="x14">
            <control shapeId="83133" r:id="rId189" name="Check Box 189">
              <controlPr defaultSize="0" autoFill="0" autoLine="0" autoPict="0">
                <anchor moveWithCells="1">
                  <from>
                    <xdr:col>10</xdr:col>
                    <xdr:colOff>219075</xdr:colOff>
                    <xdr:row>63</xdr:row>
                    <xdr:rowOff>28575</xdr:rowOff>
                  </from>
                  <to>
                    <xdr:col>10</xdr:col>
                    <xdr:colOff>542925</xdr:colOff>
                    <xdr:row>64</xdr:row>
                    <xdr:rowOff>47625</xdr:rowOff>
                  </to>
                </anchor>
              </controlPr>
            </control>
          </mc:Choice>
        </mc:AlternateContent>
        <mc:AlternateContent xmlns:mc="http://schemas.openxmlformats.org/markup-compatibility/2006">
          <mc:Choice Requires="x14">
            <control shapeId="83134" r:id="rId190" name="Check Box 190">
              <controlPr defaultSize="0" autoFill="0" autoLine="0" autoPict="0">
                <anchor moveWithCells="1">
                  <from>
                    <xdr:col>10</xdr:col>
                    <xdr:colOff>219075</xdr:colOff>
                    <xdr:row>64</xdr:row>
                    <xdr:rowOff>28575</xdr:rowOff>
                  </from>
                  <to>
                    <xdr:col>10</xdr:col>
                    <xdr:colOff>542925</xdr:colOff>
                    <xdr:row>65</xdr:row>
                    <xdr:rowOff>47625</xdr:rowOff>
                  </to>
                </anchor>
              </controlPr>
            </control>
          </mc:Choice>
        </mc:AlternateContent>
        <mc:AlternateContent xmlns:mc="http://schemas.openxmlformats.org/markup-compatibility/2006">
          <mc:Choice Requires="x14">
            <control shapeId="83135" r:id="rId191" name="Check Box 191">
              <controlPr defaultSize="0" autoFill="0" autoLine="0" autoPict="0">
                <anchor moveWithCells="1">
                  <from>
                    <xdr:col>11</xdr:col>
                    <xdr:colOff>219075</xdr:colOff>
                    <xdr:row>63</xdr:row>
                    <xdr:rowOff>28575</xdr:rowOff>
                  </from>
                  <to>
                    <xdr:col>11</xdr:col>
                    <xdr:colOff>542925</xdr:colOff>
                    <xdr:row>64</xdr:row>
                    <xdr:rowOff>47625</xdr:rowOff>
                  </to>
                </anchor>
              </controlPr>
            </control>
          </mc:Choice>
        </mc:AlternateContent>
        <mc:AlternateContent xmlns:mc="http://schemas.openxmlformats.org/markup-compatibility/2006">
          <mc:Choice Requires="x14">
            <control shapeId="83136" r:id="rId192" name="Check Box 192">
              <controlPr defaultSize="0" autoFill="0" autoLine="0" autoPict="0">
                <anchor moveWithCells="1">
                  <from>
                    <xdr:col>11</xdr:col>
                    <xdr:colOff>219075</xdr:colOff>
                    <xdr:row>64</xdr:row>
                    <xdr:rowOff>28575</xdr:rowOff>
                  </from>
                  <to>
                    <xdr:col>11</xdr:col>
                    <xdr:colOff>542925</xdr:colOff>
                    <xdr:row>65</xdr:row>
                    <xdr:rowOff>47625</xdr:rowOff>
                  </to>
                </anchor>
              </controlPr>
            </control>
          </mc:Choice>
        </mc:AlternateContent>
        <mc:AlternateContent xmlns:mc="http://schemas.openxmlformats.org/markup-compatibility/2006">
          <mc:Choice Requires="x14">
            <control shapeId="83137" r:id="rId193" name="Check Box 193">
              <controlPr defaultSize="0" autoFill="0" autoLine="0" autoPict="0">
                <anchor moveWithCells="1">
                  <from>
                    <xdr:col>10</xdr:col>
                    <xdr:colOff>219075</xdr:colOff>
                    <xdr:row>51</xdr:row>
                    <xdr:rowOff>0</xdr:rowOff>
                  </from>
                  <to>
                    <xdr:col>10</xdr:col>
                    <xdr:colOff>561975</xdr:colOff>
                    <xdr:row>52</xdr:row>
                    <xdr:rowOff>28575</xdr:rowOff>
                  </to>
                </anchor>
              </controlPr>
            </control>
          </mc:Choice>
        </mc:AlternateContent>
        <mc:AlternateContent xmlns:mc="http://schemas.openxmlformats.org/markup-compatibility/2006">
          <mc:Choice Requires="x14">
            <control shapeId="83138" r:id="rId194" name="Check Box 194">
              <controlPr defaultSize="0" autoFill="0" autoLine="0" autoPict="0">
                <anchor moveWithCells="1">
                  <from>
                    <xdr:col>10</xdr:col>
                    <xdr:colOff>200025</xdr:colOff>
                    <xdr:row>52</xdr:row>
                    <xdr:rowOff>28575</xdr:rowOff>
                  </from>
                  <to>
                    <xdr:col>10</xdr:col>
                    <xdr:colOff>533400</xdr:colOff>
                    <xdr:row>53</xdr:row>
                    <xdr:rowOff>47625</xdr:rowOff>
                  </to>
                </anchor>
              </controlPr>
            </control>
          </mc:Choice>
        </mc:AlternateContent>
        <mc:AlternateContent xmlns:mc="http://schemas.openxmlformats.org/markup-compatibility/2006">
          <mc:Choice Requires="x14">
            <control shapeId="83139" r:id="rId195" name="Check Box 195">
              <controlPr defaultSize="0" autoFill="0" autoLine="0" autoPict="0">
                <anchor moveWithCells="1">
                  <from>
                    <xdr:col>10</xdr:col>
                    <xdr:colOff>200025</xdr:colOff>
                    <xdr:row>53</xdr:row>
                    <xdr:rowOff>0</xdr:rowOff>
                  </from>
                  <to>
                    <xdr:col>10</xdr:col>
                    <xdr:colOff>533400</xdr:colOff>
                    <xdr:row>54</xdr:row>
                    <xdr:rowOff>28575</xdr:rowOff>
                  </to>
                </anchor>
              </controlPr>
            </control>
          </mc:Choice>
        </mc:AlternateContent>
        <mc:AlternateContent xmlns:mc="http://schemas.openxmlformats.org/markup-compatibility/2006">
          <mc:Choice Requires="x14">
            <control shapeId="83140" r:id="rId196" name="Check Box 196">
              <controlPr defaultSize="0" autoFill="0" autoLine="0" autoPict="0">
                <anchor moveWithCells="1">
                  <from>
                    <xdr:col>10</xdr:col>
                    <xdr:colOff>219075</xdr:colOff>
                    <xdr:row>54</xdr:row>
                    <xdr:rowOff>28575</xdr:rowOff>
                  </from>
                  <to>
                    <xdr:col>10</xdr:col>
                    <xdr:colOff>542925</xdr:colOff>
                    <xdr:row>55</xdr:row>
                    <xdr:rowOff>47625</xdr:rowOff>
                  </to>
                </anchor>
              </controlPr>
            </control>
          </mc:Choice>
        </mc:AlternateContent>
        <mc:AlternateContent xmlns:mc="http://schemas.openxmlformats.org/markup-compatibility/2006">
          <mc:Choice Requires="x14">
            <control shapeId="83141" r:id="rId197" name="Check Box 197">
              <controlPr defaultSize="0" autoFill="0" autoLine="0" autoPict="0">
                <anchor moveWithCells="1">
                  <from>
                    <xdr:col>10</xdr:col>
                    <xdr:colOff>219075</xdr:colOff>
                    <xdr:row>55</xdr:row>
                    <xdr:rowOff>28575</xdr:rowOff>
                  </from>
                  <to>
                    <xdr:col>10</xdr:col>
                    <xdr:colOff>542925</xdr:colOff>
                    <xdr:row>56</xdr:row>
                    <xdr:rowOff>47625</xdr:rowOff>
                  </to>
                </anchor>
              </controlPr>
            </control>
          </mc:Choice>
        </mc:AlternateContent>
        <mc:AlternateContent xmlns:mc="http://schemas.openxmlformats.org/markup-compatibility/2006">
          <mc:Choice Requires="x14">
            <control shapeId="83142" r:id="rId198" name="Check Box 198">
              <controlPr defaultSize="0" autoFill="0" autoLine="0" autoPict="0">
                <anchor moveWithCells="1">
                  <from>
                    <xdr:col>10</xdr:col>
                    <xdr:colOff>200025</xdr:colOff>
                    <xdr:row>56</xdr:row>
                    <xdr:rowOff>28575</xdr:rowOff>
                  </from>
                  <to>
                    <xdr:col>10</xdr:col>
                    <xdr:colOff>533400</xdr:colOff>
                    <xdr:row>57</xdr:row>
                    <xdr:rowOff>47625</xdr:rowOff>
                  </to>
                </anchor>
              </controlPr>
            </control>
          </mc:Choice>
        </mc:AlternateContent>
        <mc:AlternateContent xmlns:mc="http://schemas.openxmlformats.org/markup-compatibility/2006">
          <mc:Choice Requires="x14">
            <control shapeId="83143" r:id="rId199" name="Check Box 199">
              <controlPr defaultSize="0" autoFill="0" autoLine="0" autoPict="0">
                <anchor moveWithCells="1">
                  <from>
                    <xdr:col>10</xdr:col>
                    <xdr:colOff>200025</xdr:colOff>
                    <xdr:row>57</xdr:row>
                    <xdr:rowOff>0</xdr:rowOff>
                  </from>
                  <to>
                    <xdr:col>10</xdr:col>
                    <xdr:colOff>533400</xdr:colOff>
                    <xdr:row>58</xdr:row>
                    <xdr:rowOff>28575</xdr:rowOff>
                  </to>
                </anchor>
              </controlPr>
            </control>
          </mc:Choice>
        </mc:AlternateContent>
        <mc:AlternateContent xmlns:mc="http://schemas.openxmlformats.org/markup-compatibility/2006">
          <mc:Choice Requires="x14">
            <control shapeId="83144" r:id="rId200" name="Check Box 200">
              <controlPr defaultSize="0" autoFill="0" autoLine="0" autoPict="0">
                <anchor moveWithCells="1">
                  <from>
                    <xdr:col>10</xdr:col>
                    <xdr:colOff>219075</xdr:colOff>
                    <xdr:row>58</xdr:row>
                    <xdr:rowOff>28575</xdr:rowOff>
                  </from>
                  <to>
                    <xdr:col>10</xdr:col>
                    <xdr:colOff>542925</xdr:colOff>
                    <xdr:row>59</xdr:row>
                    <xdr:rowOff>47625</xdr:rowOff>
                  </to>
                </anchor>
              </controlPr>
            </control>
          </mc:Choice>
        </mc:AlternateContent>
        <mc:AlternateContent xmlns:mc="http://schemas.openxmlformats.org/markup-compatibility/2006">
          <mc:Choice Requires="x14">
            <control shapeId="83145" r:id="rId201" name="Check Box 201">
              <controlPr defaultSize="0" autoFill="0" autoLine="0" autoPict="0">
                <anchor moveWithCells="1">
                  <from>
                    <xdr:col>10</xdr:col>
                    <xdr:colOff>219075</xdr:colOff>
                    <xdr:row>59</xdr:row>
                    <xdr:rowOff>28575</xdr:rowOff>
                  </from>
                  <to>
                    <xdr:col>10</xdr:col>
                    <xdr:colOff>542925</xdr:colOff>
                    <xdr:row>60</xdr:row>
                    <xdr:rowOff>47625</xdr:rowOff>
                  </to>
                </anchor>
              </controlPr>
            </control>
          </mc:Choice>
        </mc:AlternateContent>
        <mc:AlternateContent xmlns:mc="http://schemas.openxmlformats.org/markup-compatibility/2006">
          <mc:Choice Requires="x14">
            <control shapeId="83146" r:id="rId202" name="Check Box 202">
              <controlPr defaultSize="0" autoFill="0" autoLine="0" autoPict="0">
                <anchor moveWithCells="1">
                  <from>
                    <xdr:col>10</xdr:col>
                    <xdr:colOff>219075</xdr:colOff>
                    <xdr:row>60</xdr:row>
                    <xdr:rowOff>28575</xdr:rowOff>
                  </from>
                  <to>
                    <xdr:col>10</xdr:col>
                    <xdr:colOff>542925</xdr:colOff>
                    <xdr:row>61</xdr:row>
                    <xdr:rowOff>47625</xdr:rowOff>
                  </to>
                </anchor>
              </controlPr>
            </control>
          </mc:Choice>
        </mc:AlternateContent>
        <mc:AlternateContent xmlns:mc="http://schemas.openxmlformats.org/markup-compatibility/2006">
          <mc:Choice Requires="x14">
            <control shapeId="83147" r:id="rId203" name="Check Box 203">
              <controlPr defaultSize="0" autoFill="0" autoLine="0" autoPict="0">
                <anchor moveWithCells="1">
                  <from>
                    <xdr:col>11</xdr:col>
                    <xdr:colOff>219075</xdr:colOff>
                    <xdr:row>51</xdr:row>
                    <xdr:rowOff>0</xdr:rowOff>
                  </from>
                  <to>
                    <xdr:col>11</xdr:col>
                    <xdr:colOff>561975</xdr:colOff>
                    <xdr:row>52</xdr:row>
                    <xdr:rowOff>28575</xdr:rowOff>
                  </to>
                </anchor>
              </controlPr>
            </control>
          </mc:Choice>
        </mc:AlternateContent>
        <mc:AlternateContent xmlns:mc="http://schemas.openxmlformats.org/markup-compatibility/2006">
          <mc:Choice Requires="x14">
            <control shapeId="83148" r:id="rId204" name="Check Box 204">
              <controlPr defaultSize="0" autoFill="0" autoLine="0" autoPict="0">
                <anchor moveWithCells="1">
                  <from>
                    <xdr:col>11</xdr:col>
                    <xdr:colOff>200025</xdr:colOff>
                    <xdr:row>52</xdr:row>
                    <xdr:rowOff>28575</xdr:rowOff>
                  </from>
                  <to>
                    <xdr:col>11</xdr:col>
                    <xdr:colOff>533400</xdr:colOff>
                    <xdr:row>53</xdr:row>
                    <xdr:rowOff>47625</xdr:rowOff>
                  </to>
                </anchor>
              </controlPr>
            </control>
          </mc:Choice>
        </mc:AlternateContent>
        <mc:AlternateContent xmlns:mc="http://schemas.openxmlformats.org/markup-compatibility/2006">
          <mc:Choice Requires="x14">
            <control shapeId="83149" r:id="rId205" name="Check Box 205">
              <controlPr defaultSize="0" autoFill="0" autoLine="0" autoPict="0">
                <anchor moveWithCells="1">
                  <from>
                    <xdr:col>11</xdr:col>
                    <xdr:colOff>200025</xdr:colOff>
                    <xdr:row>53</xdr:row>
                    <xdr:rowOff>0</xdr:rowOff>
                  </from>
                  <to>
                    <xdr:col>11</xdr:col>
                    <xdr:colOff>533400</xdr:colOff>
                    <xdr:row>54</xdr:row>
                    <xdr:rowOff>28575</xdr:rowOff>
                  </to>
                </anchor>
              </controlPr>
            </control>
          </mc:Choice>
        </mc:AlternateContent>
        <mc:AlternateContent xmlns:mc="http://schemas.openxmlformats.org/markup-compatibility/2006">
          <mc:Choice Requires="x14">
            <control shapeId="83150" r:id="rId206" name="Check Box 206">
              <controlPr defaultSize="0" autoFill="0" autoLine="0" autoPict="0">
                <anchor moveWithCells="1">
                  <from>
                    <xdr:col>11</xdr:col>
                    <xdr:colOff>219075</xdr:colOff>
                    <xdr:row>54</xdr:row>
                    <xdr:rowOff>28575</xdr:rowOff>
                  </from>
                  <to>
                    <xdr:col>11</xdr:col>
                    <xdr:colOff>542925</xdr:colOff>
                    <xdr:row>55</xdr:row>
                    <xdr:rowOff>47625</xdr:rowOff>
                  </to>
                </anchor>
              </controlPr>
            </control>
          </mc:Choice>
        </mc:AlternateContent>
        <mc:AlternateContent xmlns:mc="http://schemas.openxmlformats.org/markup-compatibility/2006">
          <mc:Choice Requires="x14">
            <control shapeId="83151" r:id="rId207" name="Check Box 207">
              <controlPr defaultSize="0" autoFill="0" autoLine="0" autoPict="0">
                <anchor moveWithCells="1">
                  <from>
                    <xdr:col>11</xdr:col>
                    <xdr:colOff>219075</xdr:colOff>
                    <xdr:row>55</xdr:row>
                    <xdr:rowOff>28575</xdr:rowOff>
                  </from>
                  <to>
                    <xdr:col>11</xdr:col>
                    <xdr:colOff>542925</xdr:colOff>
                    <xdr:row>56</xdr:row>
                    <xdr:rowOff>47625</xdr:rowOff>
                  </to>
                </anchor>
              </controlPr>
            </control>
          </mc:Choice>
        </mc:AlternateContent>
        <mc:AlternateContent xmlns:mc="http://schemas.openxmlformats.org/markup-compatibility/2006">
          <mc:Choice Requires="x14">
            <control shapeId="83152" r:id="rId208" name="Check Box 208">
              <controlPr defaultSize="0" autoFill="0" autoLine="0" autoPict="0">
                <anchor moveWithCells="1">
                  <from>
                    <xdr:col>11</xdr:col>
                    <xdr:colOff>200025</xdr:colOff>
                    <xdr:row>56</xdr:row>
                    <xdr:rowOff>28575</xdr:rowOff>
                  </from>
                  <to>
                    <xdr:col>11</xdr:col>
                    <xdr:colOff>533400</xdr:colOff>
                    <xdr:row>57</xdr:row>
                    <xdr:rowOff>47625</xdr:rowOff>
                  </to>
                </anchor>
              </controlPr>
            </control>
          </mc:Choice>
        </mc:AlternateContent>
        <mc:AlternateContent xmlns:mc="http://schemas.openxmlformats.org/markup-compatibility/2006">
          <mc:Choice Requires="x14">
            <control shapeId="83153" r:id="rId209" name="Check Box 209">
              <controlPr defaultSize="0" autoFill="0" autoLine="0" autoPict="0">
                <anchor moveWithCells="1">
                  <from>
                    <xdr:col>11</xdr:col>
                    <xdr:colOff>200025</xdr:colOff>
                    <xdr:row>57</xdr:row>
                    <xdr:rowOff>0</xdr:rowOff>
                  </from>
                  <to>
                    <xdr:col>11</xdr:col>
                    <xdr:colOff>533400</xdr:colOff>
                    <xdr:row>58</xdr:row>
                    <xdr:rowOff>28575</xdr:rowOff>
                  </to>
                </anchor>
              </controlPr>
            </control>
          </mc:Choice>
        </mc:AlternateContent>
        <mc:AlternateContent xmlns:mc="http://schemas.openxmlformats.org/markup-compatibility/2006">
          <mc:Choice Requires="x14">
            <control shapeId="83154" r:id="rId210" name="Check Box 210">
              <controlPr defaultSize="0" autoFill="0" autoLine="0" autoPict="0">
                <anchor moveWithCells="1">
                  <from>
                    <xdr:col>11</xdr:col>
                    <xdr:colOff>219075</xdr:colOff>
                    <xdr:row>58</xdr:row>
                    <xdr:rowOff>28575</xdr:rowOff>
                  </from>
                  <to>
                    <xdr:col>11</xdr:col>
                    <xdr:colOff>542925</xdr:colOff>
                    <xdr:row>59</xdr:row>
                    <xdr:rowOff>47625</xdr:rowOff>
                  </to>
                </anchor>
              </controlPr>
            </control>
          </mc:Choice>
        </mc:AlternateContent>
        <mc:AlternateContent xmlns:mc="http://schemas.openxmlformats.org/markup-compatibility/2006">
          <mc:Choice Requires="x14">
            <control shapeId="83155" r:id="rId211" name="Check Box 211">
              <controlPr defaultSize="0" autoFill="0" autoLine="0" autoPict="0">
                <anchor moveWithCells="1">
                  <from>
                    <xdr:col>11</xdr:col>
                    <xdr:colOff>219075</xdr:colOff>
                    <xdr:row>59</xdr:row>
                    <xdr:rowOff>28575</xdr:rowOff>
                  </from>
                  <to>
                    <xdr:col>11</xdr:col>
                    <xdr:colOff>542925</xdr:colOff>
                    <xdr:row>60</xdr:row>
                    <xdr:rowOff>47625</xdr:rowOff>
                  </to>
                </anchor>
              </controlPr>
            </control>
          </mc:Choice>
        </mc:AlternateContent>
        <mc:AlternateContent xmlns:mc="http://schemas.openxmlformats.org/markup-compatibility/2006">
          <mc:Choice Requires="x14">
            <control shapeId="83156" r:id="rId212" name="Check Box 212">
              <controlPr defaultSize="0" autoFill="0" autoLine="0" autoPict="0">
                <anchor moveWithCells="1">
                  <from>
                    <xdr:col>11</xdr:col>
                    <xdr:colOff>219075</xdr:colOff>
                    <xdr:row>60</xdr:row>
                    <xdr:rowOff>28575</xdr:rowOff>
                  </from>
                  <to>
                    <xdr:col>11</xdr:col>
                    <xdr:colOff>542925</xdr:colOff>
                    <xdr:row>61</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2"/>
  <sheetViews>
    <sheetView workbookViewId="0">
      <selection activeCell="A5" sqref="A5:I5"/>
    </sheetView>
  </sheetViews>
  <sheetFormatPr defaultColWidth="9.140625" defaultRowHeight="15"/>
  <cols>
    <col min="1" max="1" width="27.85546875" customWidth="1"/>
    <col min="2" max="2" width="22.140625" customWidth="1"/>
    <col min="3" max="3" width="10.7109375" customWidth="1"/>
    <col min="4" max="4" width="11" customWidth="1"/>
    <col min="5" max="5" width="11.140625" customWidth="1"/>
    <col min="6" max="6" width="11.28515625" customWidth="1"/>
    <col min="7" max="7" width="14.140625" customWidth="1"/>
    <col min="8" max="8" width="12.42578125" customWidth="1"/>
    <col min="9" max="9" width="12.28515625" customWidth="1"/>
  </cols>
  <sheetData>
    <row r="1" spans="1:9">
      <c r="A1" s="271" t="s">
        <v>495</v>
      </c>
      <c r="B1" s="272"/>
      <c r="C1" s="272"/>
      <c r="D1" s="272"/>
      <c r="E1" s="272"/>
      <c r="F1" s="272"/>
      <c r="G1" s="272"/>
      <c r="H1" s="272"/>
      <c r="I1" s="272"/>
    </row>
    <row r="2" spans="1:9">
      <c r="A2" s="272"/>
      <c r="B2" s="272"/>
      <c r="C2" s="272"/>
      <c r="D2" s="272"/>
      <c r="E2" s="272"/>
      <c r="F2" s="272"/>
      <c r="G2" s="272"/>
      <c r="H2" s="272"/>
      <c r="I2" s="272"/>
    </row>
    <row r="4" spans="1:9">
      <c r="A4" s="263" t="s">
        <v>1</v>
      </c>
      <c r="B4" s="263"/>
      <c r="C4" s="263"/>
      <c r="D4" s="263"/>
      <c r="E4" s="263"/>
      <c r="F4" s="263"/>
      <c r="G4" s="263"/>
      <c r="H4" s="263"/>
      <c r="I4" s="263"/>
    </row>
    <row r="5" spans="1:9" ht="15.75" thickBot="1">
      <c r="A5" s="284" t="s">
        <v>658</v>
      </c>
      <c r="B5" s="284"/>
      <c r="C5" s="284"/>
      <c r="D5" s="284"/>
      <c r="E5" s="284"/>
      <c r="F5" s="284"/>
      <c r="G5" s="284"/>
      <c r="H5" s="284"/>
      <c r="I5" s="284"/>
    </row>
    <row r="6" spans="1:9" ht="22.5">
      <c r="A6" s="265" t="s">
        <v>417</v>
      </c>
      <c r="B6" s="285" t="s">
        <v>405</v>
      </c>
      <c r="C6" s="285" t="s">
        <v>406</v>
      </c>
      <c r="D6" s="285" t="s">
        <v>407</v>
      </c>
      <c r="E6" s="285" t="s">
        <v>408</v>
      </c>
      <c r="F6" s="124" t="s">
        <v>409</v>
      </c>
      <c r="G6" s="285" t="s">
        <v>410</v>
      </c>
      <c r="H6" s="125" t="s">
        <v>144</v>
      </c>
      <c r="I6" s="126" t="s">
        <v>145</v>
      </c>
    </row>
    <row r="7" spans="1:9" ht="23.25" customHeight="1" thickBot="1">
      <c r="A7" s="266"/>
      <c r="B7" s="286"/>
      <c r="C7" s="286"/>
      <c r="D7" s="286"/>
      <c r="E7" s="286"/>
      <c r="F7" s="127" t="s">
        <v>411</v>
      </c>
      <c r="G7" s="286"/>
      <c r="H7" s="128" t="s">
        <v>412</v>
      </c>
      <c r="I7" s="129" t="s">
        <v>412</v>
      </c>
    </row>
    <row r="8" spans="1:9" ht="15.75" thickBot="1">
      <c r="A8" s="130" t="s">
        <v>574</v>
      </c>
      <c r="B8" s="130" t="s">
        <v>641</v>
      </c>
      <c r="C8" s="131"/>
      <c r="D8" s="132"/>
      <c r="E8" s="132"/>
      <c r="F8" s="133">
        <f>C8*D8*E8</f>
        <v>0</v>
      </c>
      <c r="G8" s="131">
        <v>0</v>
      </c>
      <c r="H8" s="121"/>
      <c r="I8" s="134"/>
    </row>
    <row r="9" spans="1:9" ht="15.75" thickBot="1">
      <c r="A9" s="130" t="s">
        <v>574</v>
      </c>
      <c r="B9" s="130" t="s">
        <v>641</v>
      </c>
      <c r="C9" s="131"/>
      <c r="D9" s="132"/>
      <c r="E9" s="132"/>
      <c r="F9" s="133">
        <f t="shared" ref="F9:F105" si="0">C9*D9*E9</f>
        <v>0</v>
      </c>
      <c r="G9" s="131">
        <v>0</v>
      </c>
      <c r="H9" s="121"/>
      <c r="I9" s="134"/>
    </row>
    <row r="10" spans="1:9" ht="15.75" thickBot="1">
      <c r="A10" s="130" t="s">
        <v>574</v>
      </c>
      <c r="B10" s="130" t="s">
        <v>641</v>
      </c>
      <c r="C10" s="131"/>
      <c r="D10" s="132"/>
      <c r="E10" s="132"/>
      <c r="F10" s="133">
        <f t="shared" si="0"/>
        <v>0</v>
      </c>
      <c r="G10" s="131">
        <v>0</v>
      </c>
      <c r="H10" s="121"/>
      <c r="I10" s="134"/>
    </row>
    <row r="11" spans="1:9" ht="15.75" thickBot="1">
      <c r="A11" s="130" t="s">
        <v>574</v>
      </c>
      <c r="B11" s="130" t="s">
        <v>641</v>
      </c>
      <c r="C11" s="131"/>
      <c r="D11" s="132"/>
      <c r="E11" s="132"/>
      <c r="F11" s="133">
        <f t="shared" si="0"/>
        <v>0</v>
      </c>
      <c r="G11" s="131">
        <v>0</v>
      </c>
      <c r="H11" s="118"/>
      <c r="I11" s="123"/>
    </row>
    <row r="12" spans="1:9" ht="15.75" thickBot="1">
      <c r="A12" s="130" t="s">
        <v>574</v>
      </c>
      <c r="B12" s="130" t="s">
        <v>641</v>
      </c>
      <c r="C12" s="131"/>
      <c r="D12" s="132"/>
      <c r="E12" s="132"/>
      <c r="F12" s="133">
        <f t="shared" si="0"/>
        <v>0</v>
      </c>
      <c r="G12" s="131">
        <v>0</v>
      </c>
      <c r="H12" s="121"/>
      <c r="I12" s="134"/>
    </row>
    <row r="13" spans="1:9" ht="15.75" thickBot="1">
      <c r="A13" s="130" t="s">
        <v>574</v>
      </c>
      <c r="B13" s="130" t="s">
        <v>642</v>
      </c>
      <c r="C13" s="131"/>
      <c r="D13" s="132"/>
      <c r="E13" s="132"/>
      <c r="F13" s="133">
        <f t="shared" si="0"/>
        <v>0</v>
      </c>
      <c r="G13" s="131">
        <v>0</v>
      </c>
      <c r="H13" s="118"/>
      <c r="I13" s="123"/>
    </row>
    <row r="14" spans="1:9" ht="15.75" thickBot="1">
      <c r="A14" s="130" t="s">
        <v>574</v>
      </c>
      <c r="B14" s="130" t="s">
        <v>642</v>
      </c>
      <c r="C14" s="131"/>
      <c r="D14" s="132"/>
      <c r="E14" s="132"/>
      <c r="F14" s="133">
        <f t="shared" si="0"/>
        <v>0</v>
      </c>
      <c r="G14" s="131">
        <v>0</v>
      </c>
      <c r="H14" s="121"/>
      <c r="I14" s="134"/>
    </row>
    <row r="15" spans="1:9" ht="15.75" thickBot="1">
      <c r="A15" s="130" t="s">
        <v>574</v>
      </c>
      <c r="B15" s="130" t="s">
        <v>643</v>
      </c>
      <c r="C15" s="131"/>
      <c r="D15" s="132"/>
      <c r="E15" s="132"/>
      <c r="F15" s="133">
        <f t="shared" si="0"/>
        <v>0</v>
      </c>
      <c r="G15" s="131">
        <v>0</v>
      </c>
      <c r="H15" s="118"/>
      <c r="I15" s="123"/>
    </row>
    <row r="16" spans="1:9" ht="15.75" thickBot="1">
      <c r="A16" s="130" t="s">
        <v>574</v>
      </c>
      <c r="B16" s="130" t="s">
        <v>644</v>
      </c>
      <c r="C16" s="131"/>
      <c r="D16" s="132"/>
      <c r="E16" s="132"/>
      <c r="F16" s="133">
        <f t="shared" si="0"/>
        <v>0</v>
      </c>
      <c r="G16" s="131">
        <v>0</v>
      </c>
      <c r="H16" s="121"/>
      <c r="I16" s="134"/>
    </row>
    <row r="17" spans="1:9" ht="15.75" thickBot="1">
      <c r="A17" s="130" t="s">
        <v>577</v>
      </c>
      <c r="B17" s="130" t="s">
        <v>641</v>
      </c>
      <c r="C17" s="131"/>
      <c r="D17" s="132"/>
      <c r="E17" s="132"/>
      <c r="F17" s="133">
        <f t="shared" si="0"/>
        <v>0</v>
      </c>
      <c r="G17" s="131">
        <v>0</v>
      </c>
      <c r="H17" s="118"/>
      <c r="I17" s="123"/>
    </row>
    <row r="18" spans="1:9" ht="15.75" thickBot="1">
      <c r="A18" s="130" t="s">
        <v>577</v>
      </c>
      <c r="B18" s="130" t="s">
        <v>642</v>
      </c>
      <c r="C18" s="131"/>
      <c r="D18" s="132"/>
      <c r="E18" s="132"/>
      <c r="F18" s="133">
        <f t="shared" si="0"/>
        <v>0</v>
      </c>
      <c r="G18" s="131">
        <v>0</v>
      </c>
      <c r="H18" s="121"/>
      <c r="I18" s="134"/>
    </row>
    <row r="19" spans="1:9" ht="15.75" thickBot="1">
      <c r="A19" s="130" t="s">
        <v>577</v>
      </c>
      <c r="B19" s="130" t="s">
        <v>643</v>
      </c>
      <c r="C19" s="131"/>
      <c r="D19" s="132"/>
      <c r="E19" s="132"/>
      <c r="F19" s="133">
        <f t="shared" si="0"/>
        <v>0</v>
      </c>
      <c r="G19" s="131">
        <v>0</v>
      </c>
      <c r="H19" s="118"/>
      <c r="I19" s="123"/>
    </row>
    <row r="20" spans="1:9" ht="15.75" thickBot="1">
      <c r="A20" s="130" t="s">
        <v>648</v>
      </c>
      <c r="B20" s="130" t="s">
        <v>641</v>
      </c>
      <c r="C20" s="131"/>
      <c r="D20" s="132"/>
      <c r="E20" s="132"/>
      <c r="F20" s="133">
        <f t="shared" si="0"/>
        <v>0</v>
      </c>
      <c r="G20" s="131">
        <v>0</v>
      </c>
      <c r="H20" s="121"/>
      <c r="I20" s="134"/>
    </row>
    <row r="21" spans="1:9" ht="26.25" thickBot="1">
      <c r="A21" s="130" t="s">
        <v>583</v>
      </c>
      <c r="B21" s="130" t="s">
        <v>642</v>
      </c>
      <c r="C21" s="131"/>
      <c r="D21" s="132"/>
      <c r="E21" s="132"/>
      <c r="F21" s="133">
        <f t="shared" si="0"/>
        <v>0</v>
      </c>
      <c r="G21" s="131">
        <v>0</v>
      </c>
      <c r="H21" s="118"/>
      <c r="I21" s="123"/>
    </row>
    <row r="22" spans="1:9" ht="26.25" thickBot="1">
      <c r="A22" s="130" t="s">
        <v>583</v>
      </c>
      <c r="B22" s="130" t="s">
        <v>643</v>
      </c>
      <c r="C22" s="131"/>
      <c r="D22" s="132"/>
      <c r="E22" s="132"/>
      <c r="F22" s="133">
        <f t="shared" si="0"/>
        <v>0</v>
      </c>
      <c r="G22" s="131">
        <v>0</v>
      </c>
      <c r="H22" s="121"/>
      <c r="I22" s="134"/>
    </row>
    <row r="23" spans="1:9" ht="15.75" thickBot="1">
      <c r="A23" s="130" t="s">
        <v>645</v>
      </c>
      <c r="B23" s="130" t="s">
        <v>641</v>
      </c>
      <c r="C23" s="131"/>
      <c r="D23" s="132"/>
      <c r="E23" s="132"/>
      <c r="F23" s="133">
        <f t="shared" si="0"/>
        <v>0</v>
      </c>
      <c r="G23" s="131">
        <v>0</v>
      </c>
      <c r="H23" s="118"/>
      <c r="I23" s="123"/>
    </row>
    <row r="24" spans="1:9" ht="15.75" thickBot="1">
      <c r="A24" s="130" t="s">
        <v>645</v>
      </c>
      <c r="B24" s="130" t="s">
        <v>643</v>
      </c>
      <c r="C24" s="131"/>
      <c r="D24" s="132"/>
      <c r="E24" s="132"/>
      <c r="F24" s="133">
        <f t="shared" si="0"/>
        <v>0</v>
      </c>
      <c r="G24" s="131">
        <v>0</v>
      </c>
      <c r="H24" s="121"/>
      <c r="I24" s="134"/>
    </row>
    <row r="25" spans="1:9" ht="15.75" thickBot="1">
      <c r="A25" s="130" t="s">
        <v>592</v>
      </c>
      <c r="B25" s="130" t="s">
        <v>641</v>
      </c>
      <c r="C25" s="131"/>
      <c r="D25" s="132"/>
      <c r="E25" s="132"/>
      <c r="F25" s="133">
        <f t="shared" si="0"/>
        <v>0</v>
      </c>
      <c r="G25" s="131">
        <v>0</v>
      </c>
      <c r="H25" s="118"/>
      <c r="I25" s="123"/>
    </row>
    <row r="26" spans="1:9" ht="15.75" thickBot="1">
      <c r="A26" s="130" t="s">
        <v>592</v>
      </c>
      <c r="B26" s="130" t="s">
        <v>643</v>
      </c>
      <c r="C26" s="131"/>
      <c r="D26" s="132"/>
      <c r="E26" s="132"/>
      <c r="F26" s="133">
        <f t="shared" si="0"/>
        <v>0</v>
      </c>
      <c r="G26" s="131">
        <v>0</v>
      </c>
      <c r="H26" s="118"/>
      <c r="I26" s="123"/>
    </row>
    <row r="27" spans="1:9" ht="26.25" thickBot="1">
      <c r="A27" s="130" t="s">
        <v>646</v>
      </c>
      <c r="B27" s="130" t="s">
        <v>641</v>
      </c>
      <c r="C27" s="131"/>
      <c r="D27" s="132"/>
      <c r="E27" s="132"/>
      <c r="F27" s="133">
        <f t="shared" si="0"/>
        <v>0</v>
      </c>
      <c r="G27" s="131">
        <v>0</v>
      </c>
      <c r="H27" s="121"/>
      <c r="I27" s="134"/>
    </row>
    <row r="28" spans="1:9" ht="26.25" thickBot="1">
      <c r="A28" s="130" t="s">
        <v>647</v>
      </c>
      <c r="B28" s="130" t="s">
        <v>641</v>
      </c>
      <c r="C28" s="131"/>
      <c r="D28" s="132"/>
      <c r="E28" s="132"/>
      <c r="F28" s="133">
        <f t="shared" si="0"/>
        <v>0</v>
      </c>
      <c r="G28" s="131">
        <v>0</v>
      </c>
      <c r="H28" s="121"/>
      <c r="I28" s="134"/>
    </row>
    <row r="29" spans="1:9" ht="26.25" thickBot="1">
      <c r="A29" s="130" t="s">
        <v>647</v>
      </c>
      <c r="B29" s="130" t="s">
        <v>643</v>
      </c>
      <c r="C29" s="131"/>
      <c r="D29" s="132"/>
      <c r="E29" s="132"/>
      <c r="F29" s="133">
        <f t="shared" si="0"/>
        <v>0</v>
      </c>
      <c r="G29" s="131">
        <v>0</v>
      </c>
      <c r="H29" s="118"/>
      <c r="I29" s="123"/>
    </row>
    <row r="30" spans="1:9" ht="15.75" thickBot="1">
      <c r="A30" s="130" t="s">
        <v>650</v>
      </c>
      <c r="B30" s="130" t="s">
        <v>641</v>
      </c>
      <c r="C30" s="131"/>
      <c r="D30" s="132"/>
      <c r="E30" s="132"/>
      <c r="F30" s="133">
        <f t="shared" si="0"/>
        <v>0</v>
      </c>
      <c r="G30" s="131">
        <v>0</v>
      </c>
      <c r="H30" s="121"/>
      <c r="I30" s="134"/>
    </row>
    <row r="31" spans="1:9" ht="15.75" thickBot="1">
      <c r="A31" s="130" t="s">
        <v>650</v>
      </c>
      <c r="B31" s="130" t="s">
        <v>642</v>
      </c>
      <c r="C31" s="131"/>
      <c r="D31" s="132"/>
      <c r="E31" s="132"/>
      <c r="F31" s="133">
        <f t="shared" si="0"/>
        <v>0</v>
      </c>
      <c r="G31" s="131">
        <v>0</v>
      </c>
      <c r="H31" s="118"/>
      <c r="I31" s="123"/>
    </row>
    <row r="32" spans="1:9" ht="15.75" thickBot="1">
      <c r="A32" s="130" t="s">
        <v>650</v>
      </c>
      <c r="B32" s="130" t="s">
        <v>643</v>
      </c>
      <c r="C32" s="131"/>
      <c r="D32" s="132"/>
      <c r="E32" s="132"/>
      <c r="F32" s="133">
        <f t="shared" si="0"/>
        <v>0</v>
      </c>
      <c r="G32" s="131">
        <v>0</v>
      </c>
      <c r="H32" s="121"/>
      <c r="I32" s="134"/>
    </row>
    <row r="33" spans="1:9" ht="26.25" thickBot="1">
      <c r="A33" s="130" t="s">
        <v>649</v>
      </c>
      <c r="B33" s="130" t="s">
        <v>641</v>
      </c>
      <c r="C33" s="131"/>
      <c r="D33" s="132"/>
      <c r="E33" s="132"/>
      <c r="F33" s="133">
        <f t="shared" si="0"/>
        <v>0</v>
      </c>
      <c r="G33" s="131">
        <v>0</v>
      </c>
      <c r="H33" s="118"/>
      <c r="I33" s="123"/>
    </row>
    <row r="34" spans="1:9" ht="26.25" thickBot="1">
      <c r="A34" s="130" t="s">
        <v>651</v>
      </c>
      <c r="B34" s="130" t="s">
        <v>643</v>
      </c>
      <c r="C34" s="131"/>
      <c r="D34" s="132"/>
      <c r="E34" s="132"/>
      <c r="F34" s="133">
        <f t="shared" si="0"/>
        <v>0</v>
      </c>
      <c r="G34" s="131">
        <v>0</v>
      </c>
      <c r="H34" s="121"/>
      <c r="I34" s="134"/>
    </row>
    <row r="35" spans="1:9" ht="15.75" thickBot="1">
      <c r="A35" s="130" t="s">
        <v>636</v>
      </c>
      <c r="B35" s="130" t="s">
        <v>641</v>
      </c>
      <c r="C35" s="131"/>
      <c r="D35" s="132"/>
      <c r="E35" s="132"/>
      <c r="F35" s="133">
        <f t="shared" si="0"/>
        <v>0</v>
      </c>
      <c r="G35" s="131">
        <v>0</v>
      </c>
      <c r="H35" s="118"/>
      <c r="I35" s="123"/>
    </row>
    <row r="36" spans="1:9" ht="15.75" thickBot="1">
      <c r="A36" s="130" t="s">
        <v>636</v>
      </c>
      <c r="B36" s="130" t="s">
        <v>641</v>
      </c>
      <c r="C36" s="131"/>
      <c r="D36" s="132"/>
      <c r="E36" s="132"/>
      <c r="F36" s="133">
        <f t="shared" si="0"/>
        <v>0</v>
      </c>
      <c r="G36" s="131">
        <v>0</v>
      </c>
      <c r="H36" s="121"/>
      <c r="I36" s="134"/>
    </row>
    <row r="37" spans="1:9" ht="15.75" thickBot="1">
      <c r="A37" s="130" t="s">
        <v>636</v>
      </c>
      <c r="B37" s="130" t="s">
        <v>643</v>
      </c>
      <c r="C37" s="131"/>
      <c r="D37" s="132"/>
      <c r="E37" s="132"/>
      <c r="F37" s="133">
        <f t="shared" si="0"/>
        <v>0</v>
      </c>
      <c r="G37" s="131">
        <v>0</v>
      </c>
      <c r="H37" s="118"/>
      <c r="I37" s="123"/>
    </row>
    <row r="38" spans="1:9" ht="15.75" thickBot="1">
      <c r="A38" s="130" t="s">
        <v>652</v>
      </c>
      <c r="B38" s="130" t="s">
        <v>641</v>
      </c>
      <c r="C38" s="131"/>
      <c r="D38" s="132"/>
      <c r="E38" s="132"/>
      <c r="F38" s="133">
        <f t="shared" si="0"/>
        <v>0</v>
      </c>
      <c r="G38" s="131">
        <v>0</v>
      </c>
      <c r="H38" s="121"/>
      <c r="I38" s="134"/>
    </row>
    <row r="39" spans="1:9" ht="15.75" thickBot="1">
      <c r="A39" s="130" t="s">
        <v>652</v>
      </c>
      <c r="B39" s="130" t="s">
        <v>643</v>
      </c>
      <c r="C39" s="131"/>
      <c r="D39" s="132"/>
      <c r="E39" s="132"/>
      <c r="F39" s="133">
        <f t="shared" si="0"/>
        <v>0</v>
      </c>
      <c r="G39" s="131">
        <v>0</v>
      </c>
      <c r="H39" s="118"/>
      <c r="I39" s="123"/>
    </row>
    <row r="40" spans="1:9" ht="15.75" thickBot="1">
      <c r="A40" s="130" t="s">
        <v>653</v>
      </c>
      <c r="B40" s="130" t="s">
        <v>643</v>
      </c>
      <c r="C40" s="131"/>
      <c r="D40" s="132"/>
      <c r="E40" s="132"/>
      <c r="F40" s="133">
        <f t="shared" si="0"/>
        <v>0</v>
      </c>
      <c r="G40" s="131">
        <v>0</v>
      </c>
      <c r="H40" s="121"/>
      <c r="I40" s="134"/>
    </row>
    <row r="41" spans="1:9" ht="15.75" thickBot="1">
      <c r="A41" s="130" t="s">
        <v>3</v>
      </c>
      <c r="B41" s="130" t="s">
        <v>3</v>
      </c>
      <c r="C41" s="131"/>
      <c r="D41" s="132"/>
      <c r="E41" s="132"/>
      <c r="F41" s="133">
        <f t="shared" si="0"/>
        <v>0</v>
      </c>
      <c r="G41" s="131">
        <v>0</v>
      </c>
      <c r="H41" s="118"/>
      <c r="I41" s="123"/>
    </row>
    <row r="42" spans="1:9" ht="15.75" thickBot="1">
      <c r="A42" s="130" t="s">
        <v>3</v>
      </c>
      <c r="B42" s="130" t="s">
        <v>3</v>
      </c>
      <c r="C42" s="131"/>
      <c r="D42" s="132"/>
      <c r="E42" s="132"/>
      <c r="F42" s="133">
        <f t="shared" si="0"/>
        <v>0</v>
      </c>
      <c r="G42" s="131">
        <v>0</v>
      </c>
      <c r="H42" s="121"/>
      <c r="I42" s="134"/>
    </row>
    <row r="43" spans="1:9" ht="15.75" thickBot="1">
      <c r="A43" s="130" t="s">
        <v>3</v>
      </c>
      <c r="B43" s="130" t="s">
        <v>3</v>
      </c>
      <c r="C43" s="131">
        <v>0</v>
      </c>
      <c r="D43" s="132"/>
      <c r="E43" s="132"/>
      <c r="F43" s="133">
        <f t="shared" si="0"/>
        <v>0</v>
      </c>
      <c r="G43" s="131">
        <v>0</v>
      </c>
      <c r="H43" s="118"/>
      <c r="I43" s="123"/>
    </row>
    <row r="44" spans="1:9" ht="15.75" thickBot="1">
      <c r="A44" s="130" t="s">
        <v>3</v>
      </c>
      <c r="B44" s="130" t="s">
        <v>3</v>
      </c>
      <c r="C44" s="131">
        <v>0</v>
      </c>
      <c r="D44" s="132"/>
      <c r="E44" s="132"/>
      <c r="F44" s="133">
        <f t="shared" si="0"/>
        <v>0</v>
      </c>
      <c r="G44" s="131">
        <v>0</v>
      </c>
      <c r="H44" s="118"/>
      <c r="I44" s="123"/>
    </row>
    <row r="45" spans="1:9" ht="15.75" thickBot="1">
      <c r="A45" s="130" t="s">
        <v>3</v>
      </c>
      <c r="B45" s="130" t="s">
        <v>3</v>
      </c>
      <c r="C45" s="131">
        <v>0</v>
      </c>
      <c r="D45" s="132"/>
      <c r="E45" s="132"/>
      <c r="F45" s="133">
        <f t="shared" si="0"/>
        <v>0</v>
      </c>
      <c r="G45" s="131">
        <v>0</v>
      </c>
      <c r="H45" s="118"/>
      <c r="I45" s="123"/>
    </row>
    <row r="46" spans="1:9" ht="15.75" thickBot="1">
      <c r="A46" s="130" t="s">
        <v>3</v>
      </c>
      <c r="B46" s="130" t="s">
        <v>3</v>
      </c>
      <c r="C46" s="131">
        <v>0</v>
      </c>
      <c r="D46" s="132"/>
      <c r="E46" s="132"/>
      <c r="F46" s="133">
        <f t="shared" si="0"/>
        <v>0</v>
      </c>
      <c r="G46" s="131">
        <v>0</v>
      </c>
      <c r="H46" s="121"/>
      <c r="I46" s="134"/>
    </row>
    <row r="47" spans="1:9" ht="15.75" thickBot="1">
      <c r="A47" s="130" t="s">
        <v>3</v>
      </c>
      <c r="B47" s="130" t="s">
        <v>3</v>
      </c>
      <c r="C47" s="131">
        <v>0</v>
      </c>
      <c r="D47" s="132"/>
      <c r="E47" s="132"/>
      <c r="F47" s="133">
        <f t="shared" si="0"/>
        <v>0</v>
      </c>
      <c r="G47" s="131">
        <v>0</v>
      </c>
      <c r="H47" s="118"/>
      <c r="I47" s="123"/>
    </row>
    <row r="48" spans="1:9" ht="15.75" thickBot="1">
      <c r="A48" s="130" t="s">
        <v>3</v>
      </c>
      <c r="B48" s="130" t="s">
        <v>3</v>
      </c>
      <c r="C48" s="131">
        <v>0</v>
      </c>
      <c r="D48" s="132"/>
      <c r="E48" s="132"/>
      <c r="F48" s="133">
        <f t="shared" si="0"/>
        <v>0</v>
      </c>
      <c r="G48" s="131">
        <v>0</v>
      </c>
      <c r="H48" s="121"/>
      <c r="I48" s="134"/>
    </row>
    <row r="49" spans="1:9" ht="15.75" thickBot="1">
      <c r="A49" s="130" t="s">
        <v>3</v>
      </c>
      <c r="B49" s="130" t="s">
        <v>3</v>
      </c>
      <c r="C49" s="131">
        <v>0</v>
      </c>
      <c r="D49" s="132"/>
      <c r="E49" s="132"/>
      <c r="F49" s="133">
        <f t="shared" si="0"/>
        <v>0</v>
      </c>
      <c r="G49" s="131">
        <v>0</v>
      </c>
      <c r="H49" s="118"/>
      <c r="I49" s="123"/>
    </row>
    <row r="50" spans="1:9" ht="15.75" thickBot="1">
      <c r="A50" s="130" t="s">
        <v>3</v>
      </c>
      <c r="B50" s="130" t="s">
        <v>3</v>
      </c>
      <c r="C50" s="131">
        <v>0</v>
      </c>
      <c r="D50" s="132"/>
      <c r="E50" s="132"/>
      <c r="F50" s="133">
        <f t="shared" si="0"/>
        <v>0</v>
      </c>
      <c r="G50" s="131">
        <v>0</v>
      </c>
      <c r="H50" s="121"/>
      <c r="I50" s="134"/>
    </row>
    <row r="51" spans="1:9" ht="15.75" thickBot="1">
      <c r="A51" s="130" t="s">
        <v>3</v>
      </c>
      <c r="B51" s="130" t="s">
        <v>3</v>
      </c>
      <c r="C51" s="131">
        <v>0</v>
      </c>
      <c r="D51" s="132"/>
      <c r="E51" s="132"/>
      <c r="F51" s="133">
        <f t="shared" si="0"/>
        <v>0</v>
      </c>
      <c r="G51" s="131">
        <v>0</v>
      </c>
      <c r="H51" s="118"/>
      <c r="I51" s="123"/>
    </row>
    <row r="52" spans="1:9" ht="15.75" thickBot="1">
      <c r="A52" s="130" t="s">
        <v>3</v>
      </c>
      <c r="B52" s="130" t="s">
        <v>3</v>
      </c>
      <c r="C52" s="131">
        <v>0</v>
      </c>
      <c r="D52" s="132"/>
      <c r="E52" s="132"/>
      <c r="F52" s="133">
        <f t="shared" si="0"/>
        <v>0</v>
      </c>
      <c r="G52" s="131">
        <v>0</v>
      </c>
      <c r="H52" s="121"/>
      <c r="I52" s="134"/>
    </row>
    <row r="53" spans="1:9" ht="15.75" thickBot="1">
      <c r="A53" s="130" t="s">
        <v>3</v>
      </c>
      <c r="B53" s="130" t="s">
        <v>3</v>
      </c>
      <c r="C53" s="131">
        <v>0</v>
      </c>
      <c r="D53" s="132"/>
      <c r="E53" s="132"/>
      <c r="F53" s="133">
        <f t="shared" si="0"/>
        <v>0</v>
      </c>
      <c r="G53" s="131">
        <v>0</v>
      </c>
      <c r="H53" s="121"/>
      <c r="I53" s="134"/>
    </row>
    <row r="54" spans="1:9" ht="15.75" thickBot="1">
      <c r="A54" s="130" t="s">
        <v>3</v>
      </c>
      <c r="B54" s="130" t="s">
        <v>3</v>
      </c>
      <c r="C54" s="131">
        <v>0</v>
      </c>
      <c r="D54" s="132"/>
      <c r="E54" s="132"/>
      <c r="F54" s="133">
        <f t="shared" si="0"/>
        <v>0</v>
      </c>
      <c r="G54" s="131">
        <v>0</v>
      </c>
      <c r="H54" s="118"/>
      <c r="I54" s="123"/>
    </row>
    <row r="55" spans="1:9" ht="15.75" thickBot="1">
      <c r="A55" s="130" t="s">
        <v>3</v>
      </c>
      <c r="B55" s="130" t="s">
        <v>3</v>
      </c>
      <c r="C55" s="131">
        <v>0</v>
      </c>
      <c r="D55" s="132"/>
      <c r="E55" s="132"/>
      <c r="F55" s="133">
        <f t="shared" si="0"/>
        <v>0</v>
      </c>
      <c r="G55" s="131">
        <v>0</v>
      </c>
      <c r="H55" s="121"/>
      <c r="I55" s="134"/>
    </row>
    <row r="56" spans="1:9" ht="15.75" thickBot="1">
      <c r="A56" s="130" t="s">
        <v>3</v>
      </c>
      <c r="B56" s="130" t="s">
        <v>3</v>
      </c>
      <c r="C56" s="131">
        <v>0</v>
      </c>
      <c r="D56" s="132"/>
      <c r="E56" s="132"/>
      <c r="F56" s="133">
        <f t="shared" si="0"/>
        <v>0</v>
      </c>
      <c r="G56" s="131">
        <v>0</v>
      </c>
      <c r="H56" s="118"/>
      <c r="I56" s="123"/>
    </row>
    <row r="57" spans="1:9" ht="15.75" thickBot="1">
      <c r="A57" s="130" t="s">
        <v>3</v>
      </c>
      <c r="B57" s="130" t="s">
        <v>3</v>
      </c>
      <c r="C57" s="131">
        <v>0</v>
      </c>
      <c r="D57" s="132"/>
      <c r="E57" s="132"/>
      <c r="F57" s="133">
        <f t="shared" si="0"/>
        <v>0</v>
      </c>
      <c r="G57" s="131">
        <v>0</v>
      </c>
      <c r="H57" s="121"/>
      <c r="I57" s="134"/>
    </row>
    <row r="58" spans="1:9" ht="15.75" thickBot="1">
      <c r="A58" s="130" t="s">
        <v>3</v>
      </c>
      <c r="B58" s="130" t="s">
        <v>3</v>
      </c>
      <c r="C58" s="131">
        <v>0</v>
      </c>
      <c r="D58" s="132"/>
      <c r="E58" s="132"/>
      <c r="F58" s="133">
        <f t="shared" si="0"/>
        <v>0</v>
      </c>
      <c r="G58" s="131">
        <v>0</v>
      </c>
      <c r="H58" s="118"/>
      <c r="I58" s="123"/>
    </row>
    <row r="59" spans="1:9" ht="15.75" thickBot="1">
      <c r="A59" s="130" t="s">
        <v>3</v>
      </c>
      <c r="B59" s="130" t="s">
        <v>3</v>
      </c>
      <c r="C59" s="131">
        <v>0</v>
      </c>
      <c r="D59" s="132"/>
      <c r="E59" s="132"/>
      <c r="F59" s="133">
        <f t="shared" si="0"/>
        <v>0</v>
      </c>
      <c r="G59" s="131">
        <v>0</v>
      </c>
      <c r="H59" s="121"/>
      <c r="I59" s="134"/>
    </row>
    <row r="60" spans="1:9" ht="15.75" thickBot="1">
      <c r="A60" s="130" t="s">
        <v>3</v>
      </c>
      <c r="B60" s="130" t="s">
        <v>3</v>
      </c>
      <c r="C60" s="131">
        <v>0</v>
      </c>
      <c r="D60" s="132"/>
      <c r="E60" s="132"/>
      <c r="F60" s="133">
        <f t="shared" si="0"/>
        <v>0</v>
      </c>
      <c r="G60" s="131">
        <v>0</v>
      </c>
      <c r="H60" s="118"/>
      <c r="I60" s="123"/>
    </row>
    <row r="61" spans="1:9" ht="15.75" thickBot="1">
      <c r="A61" s="130" t="s">
        <v>3</v>
      </c>
      <c r="B61" s="130" t="s">
        <v>3</v>
      </c>
      <c r="C61" s="131">
        <v>0</v>
      </c>
      <c r="D61" s="132"/>
      <c r="E61" s="132"/>
      <c r="F61" s="133">
        <f t="shared" si="0"/>
        <v>0</v>
      </c>
      <c r="G61" s="131">
        <v>0</v>
      </c>
      <c r="H61" s="118"/>
      <c r="I61" s="123"/>
    </row>
    <row r="62" spans="1:9" ht="15.75" thickBot="1">
      <c r="A62" s="130" t="s">
        <v>3</v>
      </c>
      <c r="B62" s="130" t="s">
        <v>3</v>
      </c>
      <c r="C62" s="131">
        <v>0</v>
      </c>
      <c r="D62" s="132"/>
      <c r="E62" s="132"/>
      <c r="F62" s="133">
        <f t="shared" si="0"/>
        <v>0</v>
      </c>
      <c r="G62" s="131">
        <v>0</v>
      </c>
      <c r="H62" s="118"/>
      <c r="I62" s="123"/>
    </row>
    <row r="63" spans="1:9" ht="15.75" thickBot="1">
      <c r="A63" s="130" t="s">
        <v>3</v>
      </c>
      <c r="B63" s="130" t="s">
        <v>3</v>
      </c>
      <c r="C63" s="131">
        <v>0</v>
      </c>
      <c r="D63" s="132"/>
      <c r="E63" s="132"/>
      <c r="F63" s="133">
        <f t="shared" si="0"/>
        <v>0</v>
      </c>
      <c r="G63" s="131">
        <v>0</v>
      </c>
      <c r="H63" s="121"/>
      <c r="I63" s="134"/>
    </row>
    <row r="64" spans="1:9" ht="15.75" thickBot="1">
      <c r="A64" s="130" t="s">
        <v>3</v>
      </c>
      <c r="B64" s="130" t="s">
        <v>3</v>
      </c>
      <c r="C64" s="131">
        <v>0</v>
      </c>
      <c r="D64" s="132"/>
      <c r="E64" s="132"/>
      <c r="F64" s="133">
        <f t="shared" si="0"/>
        <v>0</v>
      </c>
      <c r="G64" s="131">
        <v>0</v>
      </c>
      <c r="H64" s="118"/>
      <c r="I64" s="123"/>
    </row>
    <row r="65" spans="1:9" ht="15.75" thickBot="1">
      <c r="A65" s="130" t="s">
        <v>3</v>
      </c>
      <c r="B65" s="130" t="s">
        <v>3</v>
      </c>
      <c r="C65" s="131">
        <v>0</v>
      </c>
      <c r="D65" s="132"/>
      <c r="E65" s="132"/>
      <c r="F65" s="133">
        <f t="shared" si="0"/>
        <v>0</v>
      </c>
      <c r="G65" s="131">
        <v>0</v>
      </c>
      <c r="H65" s="121"/>
      <c r="I65" s="134"/>
    </row>
    <row r="66" spans="1:9" ht="15.75" thickBot="1">
      <c r="A66" s="130" t="s">
        <v>3</v>
      </c>
      <c r="B66" s="130" t="s">
        <v>3</v>
      </c>
      <c r="C66" s="131">
        <v>0</v>
      </c>
      <c r="D66" s="132"/>
      <c r="E66" s="132"/>
      <c r="F66" s="133">
        <f t="shared" si="0"/>
        <v>0</v>
      </c>
      <c r="G66" s="131">
        <v>0</v>
      </c>
      <c r="H66" s="121"/>
      <c r="I66" s="134"/>
    </row>
    <row r="67" spans="1:9" ht="15.75" thickBot="1">
      <c r="A67" s="130" t="s">
        <v>3</v>
      </c>
      <c r="B67" s="130" t="s">
        <v>3</v>
      </c>
      <c r="C67" s="131">
        <v>0</v>
      </c>
      <c r="D67" s="132"/>
      <c r="E67" s="132"/>
      <c r="F67" s="133">
        <f t="shared" si="0"/>
        <v>0</v>
      </c>
      <c r="G67" s="131">
        <v>0</v>
      </c>
      <c r="H67" s="118"/>
      <c r="I67" s="123"/>
    </row>
    <row r="68" spans="1:9" ht="15.75" thickBot="1">
      <c r="A68" s="130" t="s">
        <v>3</v>
      </c>
      <c r="B68" s="130" t="s">
        <v>3</v>
      </c>
      <c r="C68" s="131">
        <v>0</v>
      </c>
      <c r="D68" s="132"/>
      <c r="E68" s="132"/>
      <c r="F68" s="133">
        <f t="shared" si="0"/>
        <v>0</v>
      </c>
      <c r="G68" s="131">
        <v>0</v>
      </c>
      <c r="H68" s="121"/>
      <c r="I68" s="134"/>
    </row>
    <row r="69" spans="1:9" ht="15.75" thickBot="1">
      <c r="A69" s="130" t="s">
        <v>3</v>
      </c>
      <c r="B69" s="130" t="s">
        <v>3</v>
      </c>
      <c r="C69" s="131">
        <v>0</v>
      </c>
      <c r="D69" s="132"/>
      <c r="E69" s="132"/>
      <c r="F69" s="133">
        <f t="shared" si="0"/>
        <v>0</v>
      </c>
      <c r="G69" s="131">
        <v>0</v>
      </c>
      <c r="H69" s="118"/>
      <c r="I69" s="123"/>
    </row>
    <row r="70" spans="1:9" ht="15.75" thickBot="1">
      <c r="A70" s="130" t="s">
        <v>3</v>
      </c>
      <c r="B70" s="130" t="s">
        <v>3</v>
      </c>
      <c r="C70" s="131">
        <v>0</v>
      </c>
      <c r="D70" s="132"/>
      <c r="E70" s="132"/>
      <c r="F70" s="133">
        <f t="shared" si="0"/>
        <v>0</v>
      </c>
      <c r="G70" s="131">
        <v>0</v>
      </c>
      <c r="H70" s="121"/>
      <c r="I70" s="134"/>
    </row>
    <row r="71" spans="1:9" ht="15.75" thickBot="1">
      <c r="A71" s="130" t="s">
        <v>3</v>
      </c>
      <c r="B71" s="130" t="s">
        <v>3</v>
      </c>
      <c r="C71" s="131">
        <v>0</v>
      </c>
      <c r="D71" s="132"/>
      <c r="E71" s="132"/>
      <c r="F71" s="133">
        <f t="shared" si="0"/>
        <v>0</v>
      </c>
      <c r="G71" s="131">
        <v>0</v>
      </c>
      <c r="H71" s="118"/>
      <c r="I71" s="123"/>
    </row>
    <row r="72" spans="1:9" ht="15.75" thickBot="1">
      <c r="A72" s="130" t="s">
        <v>3</v>
      </c>
      <c r="B72" s="130" t="s">
        <v>3</v>
      </c>
      <c r="C72" s="131">
        <v>0</v>
      </c>
      <c r="D72" s="132"/>
      <c r="E72" s="132"/>
      <c r="F72" s="133">
        <f t="shared" si="0"/>
        <v>0</v>
      </c>
      <c r="G72" s="131">
        <v>0</v>
      </c>
      <c r="H72" s="121"/>
      <c r="I72" s="134"/>
    </row>
    <row r="73" spans="1:9" ht="15.75" thickBot="1">
      <c r="A73" s="130" t="s">
        <v>3</v>
      </c>
      <c r="B73" s="130" t="s">
        <v>3</v>
      </c>
      <c r="C73" s="131">
        <v>0</v>
      </c>
      <c r="D73" s="132"/>
      <c r="E73" s="132"/>
      <c r="F73" s="133">
        <f t="shared" si="0"/>
        <v>0</v>
      </c>
      <c r="G73" s="131">
        <v>0</v>
      </c>
      <c r="H73" s="118"/>
      <c r="I73" s="123"/>
    </row>
    <row r="74" spans="1:9" ht="15.75" thickBot="1">
      <c r="A74" s="130" t="s">
        <v>3</v>
      </c>
      <c r="B74" s="130" t="s">
        <v>3</v>
      </c>
      <c r="C74" s="131">
        <v>0</v>
      </c>
      <c r="D74" s="132"/>
      <c r="E74" s="132"/>
      <c r="F74" s="133">
        <f t="shared" si="0"/>
        <v>0</v>
      </c>
      <c r="G74" s="131">
        <v>0</v>
      </c>
      <c r="H74" s="118"/>
      <c r="I74" s="123"/>
    </row>
    <row r="75" spans="1:9" ht="15.75" thickBot="1">
      <c r="A75" s="130" t="s">
        <v>3</v>
      </c>
      <c r="B75" s="130" t="s">
        <v>3</v>
      </c>
      <c r="C75" s="131">
        <v>0</v>
      </c>
      <c r="D75" s="132"/>
      <c r="E75" s="132"/>
      <c r="F75" s="133">
        <f t="shared" si="0"/>
        <v>0</v>
      </c>
      <c r="G75" s="131">
        <v>0</v>
      </c>
      <c r="H75" s="121"/>
      <c r="I75" s="134"/>
    </row>
    <row r="76" spans="1:9" ht="15.75" thickBot="1">
      <c r="A76" s="130" t="s">
        <v>3</v>
      </c>
      <c r="B76" s="130" t="s">
        <v>3</v>
      </c>
      <c r="C76" s="131">
        <v>0</v>
      </c>
      <c r="D76" s="132"/>
      <c r="E76" s="132"/>
      <c r="F76" s="133">
        <f t="shared" si="0"/>
        <v>0</v>
      </c>
      <c r="G76" s="131">
        <v>0</v>
      </c>
      <c r="H76" s="118"/>
      <c r="I76" s="123"/>
    </row>
    <row r="77" spans="1:9" ht="15.75" thickBot="1">
      <c r="A77" s="130" t="s">
        <v>3</v>
      </c>
      <c r="B77" s="130" t="s">
        <v>3</v>
      </c>
      <c r="C77" s="131">
        <v>0</v>
      </c>
      <c r="D77" s="132"/>
      <c r="E77" s="132"/>
      <c r="F77" s="133">
        <f t="shared" si="0"/>
        <v>0</v>
      </c>
      <c r="G77" s="131">
        <v>0</v>
      </c>
      <c r="H77" s="118"/>
      <c r="I77" s="123"/>
    </row>
    <row r="78" spans="1:9" ht="15.75" thickBot="1">
      <c r="A78" s="130" t="s">
        <v>3</v>
      </c>
      <c r="B78" s="130" t="s">
        <v>3</v>
      </c>
      <c r="C78" s="131">
        <v>0</v>
      </c>
      <c r="D78" s="132"/>
      <c r="E78" s="132"/>
      <c r="F78" s="133">
        <f t="shared" si="0"/>
        <v>0</v>
      </c>
      <c r="G78" s="131">
        <v>0</v>
      </c>
      <c r="H78" s="118"/>
      <c r="I78" s="123"/>
    </row>
    <row r="79" spans="1:9" ht="15.75" thickBot="1">
      <c r="A79" s="130" t="s">
        <v>3</v>
      </c>
      <c r="B79" s="130" t="s">
        <v>3</v>
      </c>
      <c r="C79" s="131">
        <v>0</v>
      </c>
      <c r="D79" s="132"/>
      <c r="E79" s="132"/>
      <c r="F79" s="133">
        <f t="shared" si="0"/>
        <v>0</v>
      </c>
      <c r="G79" s="131">
        <v>0</v>
      </c>
      <c r="H79" s="121"/>
      <c r="I79" s="134"/>
    </row>
    <row r="80" spans="1:9" ht="15.75" thickBot="1">
      <c r="A80" s="130" t="s">
        <v>3</v>
      </c>
      <c r="B80" s="130" t="s">
        <v>3</v>
      </c>
      <c r="C80" s="131">
        <v>0</v>
      </c>
      <c r="D80" s="132"/>
      <c r="E80" s="132"/>
      <c r="F80" s="133">
        <f t="shared" si="0"/>
        <v>0</v>
      </c>
      <c r="G80" s="131">
        <v>0</v>
      </c>
      <c r="H80" s="121"/>
      <c r="I80" s="134"/>
    </row>
    <row r="81" spans="1:9" ht="15.75" thickBot="1">
      <c r="A81" s="130" t="s">
        <v>3</v>
      </c>
      <c r="B81" s="130" t="s">
        <v>3</v>
      </c>
      <c r="C81" s="131">
        <v>0</v>
      </c>
      <c r="D81" s="132"/>
      <c r="E81" s="132"/>
      <c r="F81" s="133">
        <f t="shared" si="0"/>
        <v>0</v>
      </c>
      <c r="G81" s="131">
        <v>0</v>
      </c>
      <c r="H81" s="118"/>
      <c r="I81" s="123"/>
    </row>
    <row r="82" spans="1:9" ht="15.75" thickBot="1">
      <c r="A82" s="130" t="s">
        <v>3</v>
      </c>
      <c r="B82" s="130" t="s">
        <v>3</v>
      </c>
      <c r="C82" s="131">
        <v>0</v>
      </c>
      <c r="D82" s="132"/>
      <c r="E82" s="132"/>
      <c r="F82" s="133">
        <f t="shared" si="0"/>
        <v>0</v>
      </c>
      <c r="G82" s="131">
        <v>0</v>
      </c>
      <c r="H82" s="121"/>
      <c r="I82" s="134"/>
    </row>
    <row r="83" spans="1:9" ht="15.75" thickBot="1">
      <c r="A83" s="130" t="s">
        <v>3</v>
      </c>
      <c r="B83" s="130" t="s">
        <v>3</v>
      </c>
      <c r="C83" s="131">
        <v>0</v>
      </c>
      <c r="D83" s="132"/>
      <c r="E83" s="132"/>
      <c r="F83" s="133">
        <f t="shared" si="0"/>
        <v>0</v>
      </c>
      <c r="G83" s="131">
        <v>0</v>
      </c>
      <c r="H83" s="118"/>
      <c r="I83" s="123"/>
    </row>
    <row r="84" spans="1:9" ht="15.75" thickBot="1">
      <c r="A84" s="130" t="s">
        <v>3</v>
      </c>
      <c r="B84" s="130" t="s">
        <v>3</v>
      </c>
      <c r="C84" s="131">
        <v>0</v>
      </c>
      <c r="D84" s="132"/>
      <c r="E84" s="132"/>
      <c r="F84" s="133">
        <f t="shared" si="0"/>
        <v>0</v>
      </c>
      <c r="G84" s="131">
        <v>0</v>
      </c>
      <c r="H84" s="121"/>
      <c r="I84" s="134"/>
    </row>
    <row r="85" spans="1:9" ht="15.75" thickBot="1">
      <c r="A85" s="130" t="s">
        <v>3</v>
      </c>
      <c r="B85" s="130" t="s">
        <v>3</v>
      </c>
      <c r="C85" s="131">
        <v>0</v>
      </c>
      <c r="D85" s="132"/>
      <c r="E85" s="132"/>
      <c r="F85" s="133">
        <f t="shared" si="0"/>
        <v>0</v>
      </c>
      <c r="G85" s="131">
        <v>0</v>
      </c>
      <c r="H85" s="118"/>
      <c r="I85" s="123"/>
    </row>
    <row r="86" spans="1:9" ht="15.75" thickBot="1">
      <c r="A86" s="130" t="s">
        <v>3</v>
      </c>
      <c r="B86" s="130" t="s">
        <v>3</v>
      </c>
      <c r="C86" s="131">
        <v>0</v>
      </c>
      <c r="D86" s="132"/>
      <c r="E86" s="132"/>
      <c r="F86" s="133">
        <f t="shared" si="0"/>
        <v>0</v>
      </c>
      <c r="G86" s="131">
        <v>0</v>
      </c>
      <c r="H86" s="121"/>
      <c r="I86" s="134"/>
    </row>
    <row r="87" spans="1:9" ht="15.75" thickBot="1">
      <c r="A87" s="130" t="s">
        <v>3</v>
      </c>
      <c r="B87" s="130" t="s">
        <v>3</v>
      </c>
      <c r="C87" s="131">
        <v>0</v>
      </c>
      <c r="D87" s="132"/>
      <c r="E87" s="132"/>
      <c r="F87" s="133">
        <f t="shared" si="0"/>
        <v>0</v>
      </c>
      <c r="G87" s="131">
        <v>0</v>
      </c>
      <c r="H87" s="118"/>
      <c r="I87" s="123"/>
    </row>
    <row r="88" spans="1:9" ht="15.75" thickBot="1">
      <c r="A88" s="130" t="s">
        <v>3</v>
      </c>
      <c r="B88" s="130" t="s">
        <v>3</v>
      </c>
      <c r="C88" s="131">
        <v>0</v>
      </c>
      <c r="D88" s="132"/>
      <c r="E88" s="132"/>
      <c r="F88" s="133">
        <f t="shared" si="0"/>
        <v>0</v>
      </c>
      <c r="G88" s="131">
        <v>0</v>
      </c>
      <c r="H88" s="118"/>
      <c r="I88" s="123"/>
    </row>
    <row r="89" spans="1:9" ht="15.75" thickBot="1">
      <c r="A89" s="130" t="s">
        <v>3</v>
      </c>
      <c r="B89" s="130" t="s">
        <v>3</v>
      </c>
      <c r="C89" s="131">
        <v>0</v>
      </c>
      <c r="D89" s="132"/>
      <c r="E89" s="132"/>
      <c r="F89" s="133">
        <f t="shared" si="0"/>
        <v>0</v>
      </c>
      <c r="G89" s="131">
        <v>0</v>
      </c>
      <c r="H89" s="121"/>
      <c r="I89" s="134"/>
    </row>
    <row r="90" spans="1:9" ht="15.75" thickBot="1">
      <c r="A90" s="130" t="s">
        <v>3</v>
      </c>
      <c r="B90" s="130" t="s">
        <v>3</v>
      </c>
      <c r="C90" s="131">
        <v>0</v>
      </c>
      <c r="D90" s="132"/>
      <c r="E90" s="132"/>
      <c r="F90" s="133">
        <f t="shared" si="0"/>
        <v>0</v>
      </c>
      <c r="G90" s="131">
        <v>0</v>
      </c>
      <c r="H90" s="118"/>
      <c r="I90" s="123"/>
    </row>
    <row r="91" spans="1:9" ht="15.75" thickBot="1">
      <c r="A91" s="130" t="s">
        <v>3</v>
      </c>
      <c r="B91" s="130" t="s">
        <v>3</v>
      </c>
      <c r="C91" s="131">
        <v>0</v>
      </c>
      <c r="D91" s="132"/>
      <c r="E91" s="132"/>
      <c r="F91" s="133">
        <f t="shared" si="0"/>
        <v>0</v>
      </c>
      <c r="G91" s="131">
        <v>0</v>
      </c>
      <c r="H91" s="118"/>
      <c r="I91" s="123"/>
    </row>
    <row r="92" spans="1:9" ht="15.75" thickBot="1">
      <c r="A92" s="130" t="s">
        <v>3</v>
      </c>
      <c r="B92" s="130" t="s">
        <v>3</v>
      </c>
      <c r="C92" s="131">
        <v>0</v>
      </c>
      <c r="D92" s="132"/>
      <c r="E92" s="132"/>
      <c r="F92" s="133">
        <f t="shared" si="0"/>
        <v>0</v>
      </c>
      <c r="G92" s="131">
        <v>0</v>
      </c>
      <c r="H92" s="118"/>
      <c r="I92" s="123"/>
    </row>
    <row r="93" spans="1:9" ht="15.75" thickBot="1">
      <c r="A93" s="130" t="s">
        <v>3</v>
      </c>
      <c r="B93" s="130" t="s">
        <v>3</v>
      </c>
      <c r="C93" s="131">
        <v>0</v>
      </c>
      <c r="D93" s="132"/>
      <c r="E93" s="132"/>
      <c r="F93" s="133">
        <f t="shared" si="0"/>
        <v>0</v>
      </c>
      <c r="G93" s="131">
        <v>0</v>
      </c>
      <c r="H93" s="121"/>
      <c r="I93" s="134"/>
    </row>
    <row r="94" spans="1:9" ht="15.75" thickBot="1">
      <c r="A94" s="130" t="s">
        <v>3</v>
      </c>
      <c r="B94" s="130" t="s">
        <v>3</v>
      </c>
      <c r="C94" s="131">
        <v>0</v>
      </c>
      <c r="D94" s="132"/>
      <c r="E94" s="132"/>
      <c r="F94" s="133">
        <f t="shared" si="0"/>
        <v>0</v>
      </c>
      <c r="G94" s="131">
        <v>0</v>
      </c>
      <c r="H94" s="121"/>
      <c r="I94" s="134"/>
    </row>
    <row r="95" spans="1:9" ht="15.75" thickBot="1">
      <c r="A95" s="130" t="s">
        <v>3</v>
      </c>
      <c r="B95" s="130" t="s">
        <v>3</v>
      </c>
      <c r="C95" s="131">
        <v>0</v>
      </c>
      <c r="D95" s="132"/>
      <c r="E95" s="132"/>
      <c r="F95" s="133">
        <f t="shared" si="0"/>
        <v>0</v>
      </c>
      <c r="G95" s="131">
        <v>0</v>
      </c>
      <c r="H95" s="118"/>
      <c r="I95" s="123"/>
    </row>
    <row r="96" spans="1:9" ht="15.75" thickBot="1">
      <c r="A96" s="130" t="s">
        <v>3</v>
      </c>
      <c r="B96" s="130" t="s">
        <v>3</v>
      </c>
      <c r="C96" s="131">
        <v>0</v>
      </c>
      <c r="D96" s="132"/>
      <c r="E96" s="132"/>
      <c r="F96" s="133">
        <f t="shared" si="0"/>
        <v>0</v>
      </c>
      <c r="G96" s="131">
        <v>0</v>
      </c>
      <c r="H96" s="121"/>
      <c r="I96" s="134"/>
    </row>
    <row r="97" spans="1:9" ht="15.75" thickBot="1">
      <c r="A97" s="130" t="s">
        <v>3</v>
      </c>
      <c r="B97" s="130" t="s">
        <v>3</v>
      </c>
      <c r="C97" s="131">
        <v>0</v>
      </c>
      <c r="D97" s="132"/>
      <c r="E97" s="132"/>
      <c r="F97" s="133">
        <f t="shared" si="0"/>
        <v>0</v>
      </c>
      <c r="G97" s="131">
        <v>0</v>
      </c>
      <c r="H97" s="118"/>
      <c r="I97" s="123"/>
    </row>
    <row r="98" spans="1:9" ht="15.75" thickBot="1">
      <c r="A98" s="130" t="s">
        <v>3</v>
      </c>
      <c r="B98" s="130" t="s">
        <v>3</v>
      </c>
      <c r="C98" s="131">
        <v>0</v>
      </c>
      <c r="D98" s="132"/>
      <c r="E98" s="132"/>
      <c r="F98" s="133">
        <f t="shared" si="0"/>
        <v>0</v>
      </c>
      <c r="G98" s="131">
        <v>0</v>
      </c>
      <c r="H98" s="121"/>
      <c r="I98" s="134"/>
    </row>
    <row r="99" spans="1:9" ht="15.75" thickBot="1">
      <c r="A99" s="130" t="s">
        <v>3</v>
      </c>
      <c r="B99" s="130" t="s">
        <v>3</v>
      </c>
      <c r="C99" s="131">
        <v>0</v>
      </c>
      <c r="D99" s="132"/>
      <c r="E99" s="132"/>
      <c r="F99" s="133">
        <f t="shared" si="0"/>
        <v>0</v>
      </c>
      <c r="G99" s="131">
        <v>0</v>
      </c>
      <c r="H99" s="118"/>
      <c r="I99" s="123"/>
    </row>
    <row r="100" spans="1:9" ht="15.75" thickBot="1">
      <c r="A100" s="130" t="s">
        <v>3</v>
      </c>
      <c r="B100" s="130" t="s">
        <v>3</v>
      </c>
      <c r="C100" s="131">
        <v>0</v>
      </c>
      <c r="D100" s="132"/>
      <c r="E100" s="132"/>
      <c r="F100" s="133">
        <f t="shared" si="0"/>
        <v>0</v>
      </c>
      <c r="G100" s="131">
        <v>0</v>
      </c>
      <c r="H100" s="121"/>
      <c r="I100" s="134"/>
    </row>
    <row r="101" spans="1:9" ht="15.75" thickBot="1">
      <c r="A101" s="130" t="s">
        <v>3</v>
      </c>
      <c r="B101" s="130" t="s">
        <v>3</v>
      </c>
      <c r="C101" s="131">
        <v>0</v>
      </c>
      <c r="D101" s="132"/>
      <c r="E101" s="132"/>
      <c r="F101" s="133">
        <f t="shared" si="0"/>
        <v>0</v>
      </c>
      <c r="G101" s="131">
        <v>0</v>
      </c>
      <c r="H101" s="118"/>
      <c r="I101" s="123"/>
    </row>
    <row r="102" spans="1:9" ht="15.75" thickBot="1">
      <c r="A102" s="130" t="s">
        <v>3</v>
      </c>
      <c r="B102" s="130" t="s">
        <v>3</v>
      </c>
      <c r="C102" s="131">
        <v>0</v>
      </c>
      <c r="D102" s="132"/>
      <c r="E102" s="132"/>
      <c r="F102" s="133">
        <f t="shared" si="0"/>
        <v>0</v>
      </c>
      <c r="G102" s="131">
        <v>0</v>
      </c>
      <c r="H102" s="118"/>
      <c r="I102" s="123"/>
    </row>
    <row r="103" spans="1:9" ht="15.75" thickBot="1">
      <c r="A103" s="130" t="s">
        <v>3</v>
      </c>
      <c r="B103" s="130" t="s">
        <v>3</v>
      </c>
      <c r="C103" s="131">
        <v>0</v>
      </c>
      <c r="D103" s="132"/>
      <c r="E103" s="132"/>
      <c r="F103" s="133">
        <f t="shared" si="0"/>
        <v>0</v>
      </c>
      <c r="G103" s="131">
        <v>0</v>
      </c>
      <c r="H103" s="121"/>
      <c r="I103" s="134"/>
    </row>
    <row r="104" spans="1:9" ht="15.75" thickBot="1">
      <c r="A104" s="130"/>
      <c r="B104" s="130"/>
      <c r="C104" s="131">
        <v>0</v>
      </c>
      <c r="D104" s="132"/>
      <c r="E104" s="132"/>
      <c r="F104" s="133">
        <f t="shared" si="0"/>
        <v>0</v>
      </c>
      <c r="G104" s="131">
        <v>0</v>
      </c>
      <c r="H104" s="118"/>
      <c r="I104" s="123"/>
    </row>
    <row r="105" spans="1:9" ht="15.75" thickBot="1">
      <c r="A105" s="130" t="s">
        <v>3</v>
      </c>
      <c r="B105" s="130" t="s">
        <v>3</v>
      </c>
      <c r="C105" s="131">
        <v>0</v>
      </c>
      <c r="D105" s="132"/>
      <c r="E105" s="132"/>
      <c r="F105" s="133">
        <f t="shared" si="0"/>
        <v>0</v>
      </c>
      <c r="G105" s="131">
        <v>0</v>
      </c>
      <c r="H105" s="118"/>
      <c r="I105" s="123"/>
    </row>
    <row r="106" spans="1:9" ht="15.75" thickBot="1">
      <c r="A106" s="273"/>
      <c r="B106" s="273"/>
      <c r="C106" s="273"/>
      <c r="D106" s="273"/>
      <c r="E106" s="273"/>
      <c r="F106" s="273"/>
      <c r="G106" s="273"/>
      <c r="H106" s="273"/>
      <c r="I106" s="273"/>
    </row>
    <row r="107" spans="1:9" ht="15.75" thickBot="1">
      <c r="A107" s="274" t="s">
        <v>413</v>
      </c>
      <c r="B107" s="274"/>
      <c r="C107" s="274"/>
      <c r="D107" s="274"/>
      <c r="E107" s="274"/>
      <c r="F107" s="275"/>
      <c r="G107" s="276">
        <f>SUM(F8:F105)</f>
        <v>0</v>
      </c>
      <c r="H107" s="277"/>
      <c r="I107" s="278"/>
    </row>
    <row r="108" spans="1:9" ht="15.75" thickBot="1">
      <c r="A108" s="279" t="s">
        <v>414</v>
      </c>
      <c r="B108" s="279"/>
      <c r="C108" s="279"/>
      <c r="D108" s="279"/>
      <c r="E108" s="279"/>
      <c r="F108" s="280"/>
      <c r="G108" s="281">
        <v>0</v>
      </c>
      <c r="H108" s="282"/>
      <c r="I108" s="283"/>
    </row>
    <row r="109" spans="1:9" ht="15.75" thickBot="1">
      <c r="A109" s="279" t="s">
        <v>415</v>
      </c>
      <c r="B109" s="279"/>
      <c r="C109" s="279"/>
      <c r="D109" s="279"/>
      <c r="E109" s="279"/>
      <c r="F109" s="280"/>
      <c r="G109" s="281">
        <v>0</v>
      </c>
      <c r="H109" s="282"/>
      <c r="I109" s="283"/>
    </row>
    <row r="110" spans="1:9" ht="15.75" thickBot="1">
      <c r="A110" s="287" t="s">
        <v>416</v>
      </c>
      <c r="B110" s="287"/>
      <c r="C110" s="287"/>
      <c r="D110" s="287"/>
      <c r="E110" s="287"/>
      <c r="F110" s="288"/>
      <c r="G110" s="289">
        <f>SUM(G108:I109,G107)</f>
        <v>0</v>
      </c>
      <c r="H110" s="290"/>
      <c r="I110" s="291"/>
    </row>
    <row r="111" spans="1:9">
      <c r="A111" s="7"/>
      <c r="B111" s="7"/>
      <c r="C111" s="7"/>
      <c r="D111" s="7"/>
      <c r="E111" s="7"/>
      <c r="F111" s="7"/>
      <c r="G111" s="7"/>
      <c r="H111" s="7"/>
      <c r="I111" s="7"/>
    </row>
    <row r="112" spans="1:9" ht="32.25" customHeight="1">
      <c r="A112" s="270" t="s">
        <v>530</v>
      </c>
      <c r="B112" s="270"/>
      <c r="C112" s="270"/>
      <c r="D112" s="270"/>
      <c r="E112" s="270"/>
      <c r="F112" s="270"/>
      <c r="G112" s="270"/>
      <c r="H112" s="270"/>
      <c r="I112" s="270"/>
    </row>
  </sheetData>
  <sheetProtection algorithmName="SHA-512" hashValue="GQmLsGm5zDAWUvVaZzGO08Bt5dUnlb2Hmf/TOYuC6zVV8lMfVkpMSl9Z8FP46oVPzH46e43O/nTCVCnfA/kwPA==" saltValue="ONIKCBnbLOAiElfX2zoA/Q==" spinCount="100000" sheet="1" objects="1" scenarios="1"/>
  <mergeCells count="19">
    <mergeCell ref="A1:I2"/>
    <mergeCell ref="A4:I4"/>
    <mergeCell ref="A5:I5"/>
    <mergeCell ref="A6:A7"/>
    <mergeCell ref="B6:B7"/>
    <mergeCell ref="C6:C7"/>
    <mergeCell ref="D6:D7"/>
    <mergeCell ref="E6:E7"/>
    <mergeCell ref="G6:G7"/>
    <mergeCell ref="A110:F110"/>
    <mergeCell ref="G110:I110"/>
    <mergeCell ref="A112:I112"/>
    <mergeCell ref="A106:I106"/>
    <mergeCell ref="A107:F107"/>
    <mergeCell ref="G107:I107"/>
    <mergeCell ref="A108:F108"/>
    <mergeCell ref="G108:I108"/>
    <mergeCell ref="A109:F109"/>
    <mergeCell ref="G109:I109"/>
  </mergeCells>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7</xdr:col>
                    <xdr:colOff>219075</xdr:colOff>
                    <xdr:row>6</xdr:row>
                    <xdr:rowOff>238125</xdr:rowOff>
                  </from>
                  <to>
                    <xdr:col>7</xdr:col>
                    <xdr:colOff>542925</xdr:colOff>
                    <xdr:row>7</xdr:row>
                    <xdr:rowOff>180975</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7</xdr:col>
                    <xdr:colOff>219075</xdr:colOff>
                    <xdr:row>91</xdr:row>
                    <xdr:rowOff>228600</xdr:rowOff>
                  </from>
                  <to>
                    <xdr:col>7</xdr:col>
                    <xdr:colOff>542925</xdr:colOff>
                    <xdr:row>93</xdr:row>
                    <xdr:rowOff>28575</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7</xdr:col>
                    <xdr:colOff>219075</xdr:colOff>
                    <xdr:row>92</xdr:row>
                    <xdr:rowOff>238125</xdr:rowOff>
                  </from>
                  <to>
                    <xdr:col>7</xdr:col>
                    <xdr:colOff>561975</xdr:colOff>
                    <xdr:row>94</xdr:row>
                    <xdr:rowOff>28575</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7</xdr:col>
                    <xdr:colOff>219075</xdr:colOff>
                    <xdr:row>94</xdr:row>
                    <xdr:rowOff>0</xdr:rowOff>
                  </from>
                  <to>
                    <xdr:col>7</xdr:col>
                    <xdr:colOff>542925</xdr:colOff>
                    <xdr:row>95</xdr:row>
                    <xdr:rowOff>28575</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7</xdr:col>
                    <xdr:colOff>219075</xdr:colOff>
                    <xdr:row>95</xdr:row>
                    <xdr:rowOff>28575</xdr:rowOff>
                  </from>
                  <to>
                    <xdr:col>7</xdr:col>
                    <xdr:colOff>542925</xdr:colOff>
                    <xdr:row>96</xdr:row>
                    <xdr:rowOff>38100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7</xdr:col>
                    <xdr:colOff>219075</xdr:colOff>
                    <xdr:row>96</xdr:row>
                    <xdr:rowOff>0</xdr:rowOff>
                  </from>
                  <to>
                    <xdr:col>7</xdr:col>
                    <xdr:colOff>542925</xdr:colOff>
                    <xdr:row>97</xdr:row>
                    <xdr:rowOff>28575</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7</xdr:col>
                    <xdr:colOff>200025</xdr:colOff>
                    <xdr:row>97</xdr:row>
                    <xdr:rowOff>0</xdr:rowOff>
                  </from>
                  <to>
                    <xdr:col>7</xdr:col>
                    <xdr:colOff>533400</xdr:colOff>
                    <xdr:row>98</xdr:row>
                    <xdr:rowOff>28575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7</xdr:col>
                    <xdr:colOff>219075</xdr:colOff>
                    <xdr:row>98</xdr:row>
                    <xdr:rowOff>9525</xdr:rowOff>
                  </from>
                  <to>
                    <xdr:col>7</xdr:col>
                    <xdr:colOff>542925</xdr:colOff>
                    <xdr:row>99</xdr:row>
                    <xdr:rowOff>28575</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7</xdr:col>
                    <xdr:colOff>219075</xdr:colOff>
                    <xdr:row>98</xdr:row>
                    <xdr:rowOff>257175</xdr:rowOff>
                  </from>
                  <to>
                    <xdr:col>7</xdr:col>
                    <xdr:colOff>542925</xdr:colOff>
                    <xdr:row>100</xdr:row>
                    <xdr:rowOff>9525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7</xdr:col>
                    <xdr:colOff>219075</xdr:colOff>
                    <xdr:row>101</xdr:row>
                    <xdr:rowOff>0</xdr:rowOff>
                  </from>
                  <to>
                    <xdr:col>7</xdr:col>
                    <xdr:colOff>561975</xdr:colOff>
                    <xdr:row>102</xdr:row>
                    <xdr:rowOff>28575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7</xdr:col>
                    <xdr:colOff>219075</xdr:colOff>
                    <xdr:row>102</xdr:row>
                    <xdr:rowOff>28575</xdr:rowOff>
                  </from>
                  <to>
                    <xdr:col>7</xdr:col>
                    <xdr:colOff>542925</xdr:colOff>
                    <xdr:row>103</xdr:row>
                    <xdr:rowOff>47625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7</xdr:col>
                    <xdr:colOff>219075</xdr:colOff>
                    <xdr:row>103</xdr:row>
                    <xdr:rowOff>28575</xdr:rowOff>
                  </from>
                  <to>
                    <xdr:col>7</xdr:col>
                    <xdr:colOff>542925</xdr:colOff>
                    <xdr:row>104</xdr:row>
                    <xdr:rowOff>47625</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7</xdr:col>
                    <xdr:colOff>219075</xdr:colOff>
                    <xdr:row>104</xdr:row>
                    <xdr:rowOff>28575</xdr:rowOff>
                  </from>
                  <to>
                    <xdr:col>7</xdr:col>
                    <xdr:colOff>542925</xdr:colOff>
                    <xdr:row>105</xdr:row>
                    <xdr:rowOff>47625</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8</xdr:col>
                    <xdr:colOff>219075</xdr:colOff>
                    <xdr:row>6</xdr:row>
                    <xdr:rowOff>257175</xdr:rowOff>
                  </from>
                  <to>
                    <xdr:col>8</xdr:col>
                    <xdr:colOff>542925</xdr:colOff>
                    <xdr:row>7</xdr:row>
                    <xdr:rowOff>190500</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8</xdr:col>
                    <xdr:colOff>219075</xdr:colOff>
                    <xdr:row>91</xdr:row>
                    <xdr:rowOff>228600</xdr:rowOff>
                  </from>
                  <to>
                    <xdr:col>8</xdr:col>
                    <xdr:colOff>542925</xdr:colOff>
                    <xdr:row>93</xdr:row>
                    <xdr:rowOff>9525</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8</xdr:col>
                    <xdr:colOff>219075</xdr:colOff>
                    <xdr:row>91</xdr:row>
                    <xdr:rowOff>228600</xdr:rowOff>
                  </from>
                  <to>
                    <xdr:col>8</xdr:col>
                    <xdr:colOff>542925</xdr:colOff>
                    <xdr:row>93</xdr:row>
                    <xdr:rowOff>9525</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8</xdr:col>
                    <xdr:colOff>219075</xdr:colOff>
                    <xdr:row>92</xdr:row>
                    <xdr:rowOff>238125</xdr:rowOff>
                  </from>
                  <to>
                    <xdr:col>8</xdr:col>
                    <xdr:colOff>561975</xdr:colOff>
                    <xdr:row>94</xdr:row>
                    <xdr:rowOff>28575</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8</xdr:col>
                    <xdr:colOff>219075</xdr:colOff>
                    <xdr:row>92</xdr:row>
                    <xdr:rowOff>238125</xdr:rowOff>
                  </from>
                  <to>
                    <xdr:col>8</xdr:col>
                    <xdr:colOff>561975</xdr:colOff>
                    <xdr:row>94</xdr:row>
                    <xdr:rowOff>28575</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8</xdr:col>
                    <xdr:colOff>219075</xdr:colOff>
                    <xdr:row>94</xdr:row>
                    <xdr:rowOff>0</xdr:rowOff>
                  </from>
                  <to>
                    <xdr:col>8</xdr:col>
                    <xdr:colOff>542925</xdr:colOff>
                    <xdr:row>95</xdr:row>
                    <xdr:rowOff>28575</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8</xdr:col>
                    <xdr:colOff>219075</xdr:colOff>
                    <xdr:row>95</xdr:row>
                    <xdr:rowOff>28575</xdr:rowOff>
                  </from>
                  <to>
                    <xdr:col>8</xdr:col>
                    <xdr:colOff>542925</xdr:colOff>
                    <xdr:row>96</xdr:row>
                    <xdr:rowOff>38100</xdr:rowOff>
                  </to>
                </anchor>
              </controlPr>
            </control>
          </mc:Choice>
        </mc:AlternateContent>
        <mc:AlternateContent xmlns:mc="http://schemas.openxmlformats.org/markup-compatibility/2006">
          <mc:Choice Requires="x14">
            <control shapeId="83989" r:id="rId24" name="Check Box 21">
              <controlPr defaultSize="0" autoFill="0" autoLine="0" autoPict="0">
                <anchor moveWithCells="1">
                  <from>
                    <xdr:col>8</xdr:col>
                    <xdr:colOff>219075</xdr:colOff>
                    <xdr:row>96</xdr:row>
                    <xdr:rowOff>0</xdr:rowOff>
                  </from>
                  <to>
                    <xdr:col>8</xdr:col>
                    <xdr:colOff>542925</xdr:colOff>
                    <xdr:row>97</xdr:row>
                    <xdr:rowOff>28575</xdr:rowOff>
                  </to>
                </anchor>
              </controlPr>
            </control>
          </mc:Choice>
        </mc:AlternateContent>
        <mc:AlternateContent xmlns:mc="http://schemas.openxmlformats.org/markup-compatibility/2006">
          <mc:Choice Requires="x14">
            <control shapeId="83990" r:id="rId25" name="Check Box 22">
              <controlPr defaultSize="0" autoFill="0" autoLine="0" autoPict="0">
                <anchor moveWithCells="1">
                  <from>
                    <xdr:col>8</xdr:col>
                    <xdr:colOff>200025</xdr:colOff>
                    <xdr:row>97</xdr:row>
                    <xdr:rowOff>0</xdr:rowOff>
                  </from>
                  <to>
                    <xdr:col>8</xdr:col>
                    <xdr:colOff>533400</xdr:colOff>
                    <xdr:row>98</xdr:row>
                    <xdr:rowOff>28575</xdr:rowOff>
                  </to>
                </anchor>
              </controlPr>
            </control>
          </mc:Choice>
        </mc:AlternateContent>
        <mc:AlternateContent xmlns:mc="http://schemas.openxmlformats.org/markup-compatibility/2006">
          <mc:Choice Requires="x14">
            <control shapeId="83991" r:id="rId26" name="Check Box 23">
              <controlPr defaultSize="0" autoFill="0" autoLine="0" autoPict="0">
                <anchor moveWithCells="1">
                  <from>
                    <xdr:col>8</xdr:col>
                    <xdr:colOff>219075</xdr:colOff>
                    <xdr:row>98</xdr:row>
                    <xdr:rowOff>9525</xdr:rowOff>
                  </from>
                  <to>
                    <xdr:col>8</xdr:col>
                    <xdr:colOff>542925</xdr:colOff>
                    <xdr:row>99</xdr:row>
                    <xdr:rowOff>28575</xdr:rowOff>
                  </to>
                </anchor>
              </controlPr>
            </control>
          </mc:Choice>
        </mc:AlternateContent>
        <mc:AlternateContent xmlns:mc="http://schemas.openxmlformats.org/markup-compatibility/2006">
          <mc:Choice Requires="x14">
            <control shapeId="83992" r:id="rId27" name="Check Box 24">
              <controlPr defaultSize="0" autoFill="0" autoLine="0" autoPict="0">
                <anchor moveWithCells="1">
                  <from>
                    <xdr:col>8</xdr:col>
                    <xdr:colOff>219075</xdr:colOff>
                    <xdr:row>98</xdr:row>
                    <xdr:rowOff>257175</xdr:rowOff>
                  </from>
                  <to>
                    <xdr:col>8</xdr:col>
                    <xdr:colOff>542925</xdr:colOff>
                    <xdr:row>100</xdr:row>
                    <xdr:rowOff>28575</xdr:rowOff>
                  </to>
                </anchor>
              </controlPr>
            </control>
          </mc:Choice>
        </mc:AlternateContent>
        <mc:AlternateContent xmlns:mc="http://schemas.openxmlformats.org/markup-compatibility/2006">
          <mc:Choice Requires="x14">
            <control shapeId="83993" r:id="rId28" name="Check Box 25">
              <controlPr defaultSize="0" autoFill="0" autoLine="0" autoPict="0">
                <anchor moveWithCells="1">
                  <from>
                    <xdr:col>8</xdr:col>
                    <xdr:colOff>219075</xdr:colOff>
                    <xdr:row>101</xdr:row>
                    <xdr:rowOff>0</xdr:rowOff>
                  </from>
                  <to>
                    <xdr:col>8</xdr:col>
                    <xdr:colOff>561975</xdr:colOff>
                    <xdr:row>102</xdr:row>
                    <xdr:rowOff>28575</xdr:rowOff>
                  </to>
                </anchor>
              </controlPr>
            </control>
          </mc:Choice>
        </mc:AlternateContent>
        <mc:AlternateContent xmlns:mc="http://schemas.openxmlformats.org/markup-compatibility/2006">
          <mc:Choice Requires="x14">
            <control shapeId="83994" r:id="rId29" name="Check Box 26">
              <controlPr defaultSize="0" autoFill="0" autoLine="0" autoPict="0">
                <anchor moveWithCells="1">
                  <from>
                    <xdr:col>8</xdr:col>
                    <xdr:colOff>219075</xdr:colOff>
                    <xdr:row>102</xdr:row>
                    <xdr:rowOff>28575</xdr:rowOff>
                  </from>
                  <to>
                    <xdr:col>8</xdr:col>
                    <xdr:colOff>542925</xdr:colOff>
                    <xdr:row>103</xdr:row>
                    <xdr:rowOff>47625</xdr:rowOff>
                  </to>
                </anchor>
              </controlPr>
            </control>
          </mc:Choice>
        </mc:AlternateContent>
        <mc:AlternateContent xmlns:mc="http://schemas.openxmlformats.org/markup-compatibility/2006">
          <mc:Choice Requires="x14">
            <control shapeId="83995" r:id="rId30" name="Check Box 27">
              <controlPr defaultSize="0" autoFill="0" autoLine="0" autoPict="0">
                <anchor moveWithCells="1">
                  <from>
                    <xdr:col>8</xdr:col>
                    <xdr:colOff>219075</xdr:colOff>
                    <xdr:row>103</xdr:row>
                    <xdr:rowOff>28575</xdr:rowOff>
                  </from>
                  <to>
                    <xdr:col>8</xdr:col>
                    <xdr:colOff>542925</xdr:colOff>
                    <xdr:row>104</xdr:row>
                    <xdr:rowOff>47625</xdr:rowOff>
                  </to>
                </anchor>
              </controlPr>
            </control>
          </mc:Choice>
        </mc:AlternateContent>
        <mc:AlternateContent xmlns:mc="http://schemas.openxmlformats.org/markup-compatibility/2006">
          <mc:Choice Requires="x14">
            <control shapeId="83996" r:id="rId31" name="Check Box 28">
              <controlPr defaultSize="0" autoFill="0" autoLine="0" autoPict="0">
                <anchor moveWithCells="1">
                  <from>
                    <xdr:col>8</xdr:col>
                    <xdr:colOff>219075</xdr:colOff>
                    <xdr:row>104</xdr:row>
                    <xdr:rowOff>28575</xdr:rowOff>
                  </from>
                  <to>
                    <xdr:col>8</xdr:col>
                    <xdr:colOff>542925</xdr:colOff>
                    <xdr:row>105</xdr:row>
                    <xdr:rowOff>47625</xdr:rowOff>
                  </to>
                </anchor>
              </controlPr>
            </control>
          </mc:Choice>
        </mc:AlternateContent>
        <mc:AlternateContent xmlns:mc="http://schemas.openxmlformats.org/markup-compatibility/2006">
          <mc:Choice Requires="x14">
            <control shapeId="83997" r:id="rId32" name="Check Box 29">
              <controlPr defaultSize="0" autoFill="0" autoLine="0" autoPict="0">
                <anchor moveWithCells="1">
                  <from>
                    <xdr:col>7</xdr:col>
                    <xdr:colOff>219075</xdr:colOff>
                    <xdr:row>7</xdr:row>
                    <xdr:rowOff>228600</xdr:rowOff>
                  </from>
                  <to>
                    <xdr:col>7</xdr:col>
                    <xdr:colOff>542925</xdr:colOff>
                    <xdr:row>9</xdr:row>
                    <xdr:rowOff>28575</xdr:rowOff>
                  </to>
                </anchor>
              </controlPr>
            </control>
          </mc:Choice>
        </mc:AlternateContent>
        <mc:AlternateContent xmlns:mc="http://schemas.openxmlformats.org/markup-compatibility/2006">
          <mc:Choice Requires="x14">
            <control shapeId="83998" r:id="rId33" name="Check Box 30">
              <controlPr defaultSize="0" autoFill="0" autoLine="0" autoPict="0">
                <anchor moveWithCells="1">
                  <from>
                    <xdr:col>7</xdr:col>
                    <xdr:colOff>219075</xdr:colOff>
                    <xdr:row>8</xdr:row>
                    <xdr:rowOff>238125</xdr:rowOff>
                  </from>
                  <to>
                    <xdr:col>7</xdr:col>
                    <xdr:colOff>561975</xdr:colOff>
                    <xdr:row>10</xdr:row>
                    <xdr:rowOff>28575</xdr:rowOff>
                  </to>
                </anchor>
              </controlPr>
            </control>
          </mc:Choice>
        </mc:AlternateContent>
        <mc:AlternateContent xmlns:mc="http://schemas.openxmlformats.org/markup-compatibility/2006">
          <mc:Choice Requires="x14">
            <control shapeId="83999" r:id="rId34" name="Check Box 31">
              <controlPr defaultSize="0" autoFill="0" autoLine="0" autoPict="0">
                <anchor moveWithCells="1">
                  <from>
                    <xdr:col>7</xdr:col>
                    <xdr:colOff>219075</xdr:colOff>
                    <xdr:row>10</xdr:row>
                    <xdr:rowOff>0</xdr:rowOff>
                  </from>
                  <to>
                    <xdr:col>7</xdr:col>
                    <xdr:colOff>542925</xdr:colOff>
                    <xdr:row>11</xdr:row>
                    <xdr:rowOff>28575</xdr:rowOff>
                  </to>
                </anchor>
              </controlPr>
            </control>
          </mc:Choice>
        </mc:AlternateContent>
        <mc:AlternateContent xmlns:mc="http://schemas.openxmlformats.org/markup-compatibility/2006">
          <mc:Choice Requires="x14">
            <control shapeId="84000" r:id="rId35" name="Check Box 32">
              <controlPr defaultSize="0" autoFill="0" autoLine="0" autoPict="0">
                <anchor moveWithCells="1">
                  <from>
                    <xdr:col>7</xdr:col>
                    <xdr:colOff>219075</xdr:colOff>
                    <xdr:row>11</xdr:row>
                    <xdr:rowOff>28575</xdr:rowOff>
                  </from>
                  <to>
                    <xdr:col>7</xdr:col>
                    <xdr:colOff>542925</xdr:colOff>
                    <xdr:row>12</xdr:row>
                    <xdr:rowOff>38100</xdr:rowOff>
                  </to>
                </anchor>
              </controlPr>
            </control>
          </mc:Choice>
        </mc:AlternateContent>
        <mc:AlternateContent xmlns:mc="http://schemas.openxmlformats.org/markup-compatibility/2006">
          <mc:Choice Requires="x14">
            <control shapeId="84001" r:id="rId36" name="Check Box 33">
              <controlPr defaultSize="0" autoFill="0" autoLine="0" autoPict="0">
                <anchor moveWithCells="1">
                  <from>
                    <xdr:col>7</xdr:col>
                    <xdr:colOff>219075</xdr:colOff>
                    <xdr:row>12</xdr:row>
                    <xdr:rowOff>0</xdr:rowOff>
                  </from>
                  <to>
                    <xdr:col>7</xdr:col>
                    <xdr:colOff>542925</xdr:colOff>
                    <xdr:row>13</xdr:row>
                    <xdr:rowOff>28575</xdr:rowOff>
                  </to>
                </anchor>
              </controlPr>
            </control>
          </mc:Choice>
        </mc:AlternateContent>
        <mc:AlternateContent xmlns:mc="http://schemas.openxmlformats.org/markup-compatibility/2006">
          <mc:Choice Requires="x14">
            <control shapeId="84002" r:id="rId37" name="Check Box 34">
              <controlPr defaultSize="0" autoFill="0" autoLine="0" autoPict="0">
                <anchor moveWithCells="1">
                  <from>
                    <xdr:col>7</xdr:col>
                    <xdr:colOff>200025</xdr:colOff>
                    <xdr:row>13</xdr:row>
                    <xdr:rowOff>0</xdr:rowOff>
                  </from>
                  <to>
                    <xdr:col>7</xdr:col>
                    <xdr:colOff>533400</xdr:colOff>
                    <xdr:row>14</xdr:row>
                    <xdr:rowOff>28575</xdr:rowOff>
                  </to>
                </anchor>
              </controlPr>
            </control>
          </mc:Choice>
        </mc:AlternateContent>
        <mc:AlternateContent xmlns:mc="http://schemas.openxmlformats.org/markup-compatibility/2006">
          <mc:Choice Requires="x14">
            <control shapeId="84003" r:id="rId38" name="Check Box 35">
              <controlPr defaultSize="0" autoFill="0" autoLine="0" autoPict="0">
                <anchor moveWithCells="1">
                  <from>
                    <xdr:col>7</xdr:col>
                    <xdr:colOff>219075</xdr:colOff>
                    <xdr:row>14</xdr:row>
                    <xdr:rowOff>9525</xdr:rowOff>
                  </from>
                  <to>
                    <xdr:col>7</xdr:col>
                    <xdr:colOff>542925</xdr:colOff>
                    <xdr:row>15</xdr:row>
                    <xdr:rowOff>28575</xdr:rowOff>
                  </to>
                </anchor>
              </controlPr>
            </control>
          </mc:Choice>
        </mc:AlternateContent>
        <mc:AlternateContent xmlns:mc="http://schemas.openxmlformats.org/markup-compatibility/2006">
          <mc:Choice Requires="x14">
            <control shapeId="84004" r:id="rId39" name="Check Box 36">
              <controlPr defaultSize="0" autoFill="0" autoLine="0" autoPict="0">
                <anchor moveWithCells="1">
                  <from>
                    <xdr:col>7</xdr:col>
                    <xdr:colOff>219075</xdr:colOff>
                    <xdr:row>14</xdr:row>
                    <xdr:rowOff>257175</xdr:rowOff>
                  </from>
                  <to>
                    <xdr:col>7</xdr:col>
                    <xdr:colOff>542925</xdr:colOff>
                    <xdr:row>16</xdr:row>
                    <xdr:rowOff>9525</xdr:rowOff>
                  </to>
                </anchor>
              </controlPr>
            </control>
          </mc:Choice>
        </mc:AlternateContent>
        <mc:AlternateContent xmlns:mc="http://schemas.openxmlformats.org/markup-compatibility/2006">
          <mc:Choice Requires="x14">
            <control shapeId="84005" r:id="rId40" name="Check Box 37">
              <controlPr defaultSize="0" autoFill="0" autoLine="0" autoPict="0">
                <anchor moveWithCells="1">
                  <from>
                    <xdr:col>7</xdr:col>
                    <xdr:colOff>219075</xdr:colOff>
                    <xdr:row>16</xdr:row>
                    <xdr:rowOff>0</xdr:rowOff>
                  </from>
                  <to>
                    <xdr:col>7</xdr:col>
                    <xdr:colOff>561975</xdr:colOff>
                    <xdr:row>17</xdr:row>
                    <xdr:rowOff>28575</xdr:rowOff>
                  </to>
                </anchor>
              </controlPr>
            </control>
          </mc:Choice>
        </mc:AlternateContent>
        <mc:AlternateContent xmlns:mc="http://schemas.openxmlformats.org/markup-compatibility/2006">
          <mc:Choice Requires="x14">
            <control shapeId="84006" r:id="rId41" name="Check Box 38">
              <controlPr defaultSize="0" autoFill="0" autoLine="0" autoPict="0">
                <anchor moveWithCells="1">
                  <from>
                    <xdr:col>7</xdr:col>
                    <xdr:colOff>200025</xdr:colOff>
                    <xdr:row>17</xdr:row>
                    <xdr:rowOff>28575</xdr:rowOff>
                  </from>
                  <to>
                    <xdr:col>7</xdr:col>
                    <xdr:colOff>533400</xdr:colOff>
                    <xdr:row>18</xdr:row>
                    <xdr:rowOff>38100</xdr:rowOff>
                  </to>
                </anchor>
              </controlPr>
            </control>
          </mc:Choice>
        </mc:AlternateContent>
        <mc:AlternateContent xmlns:mc="http://schemas.openxmlformats.org/markup-compatibility/2006">
          <mc:Choice Requires="x14">
            <control shapeId="84007" r:id="rId42" name="Check Box 39">
              <controlPr defaultSize="0" autoFill="0" autoLine="0" autoPict="0">
                <anchor moveWithCells="1">
                  <from>
                    <xdr:col>7</xdr:col>
                    <xdr:colOff>200025</xdr:colOff>
                    <xdr:row>18</xdr:row>
                    <xdr:rowOff>0</xdr:rowOff>
                  </from>
                  <to>
                    <xdr:col>7</xdr:col>
                    <xdr:colOff>533400</xdr:colOff>
                    <xdr:row>19</xdr:row>
                    <xdr:rowOff>28575</xdr:rowOff>
                  </to>
                </anchor>
              </controlPr>
            </control>
          </mc:Choice>
        </mc:AlternateContent>
        <mc:AlternateContent xmlns:mc="http://schemas.openxmlformats.org/markup-compatibility/2006">
          <mc:Choice Requires="x14">
            <control shapeId="84008" r:id="rId43" name="Check Box 40">
              <controlPr defaultSize="0" autoFill="0" autoLine="0" autoPict="0">
                <anchor moveWithCells="1">
                  <from>
                    <xdr:col>7</xdr:col>
                    <xdr:colOff>219075</xdr:colOff>
                    <xdr:row>19</xdr:row>
                    <xdr:rowOff>28575</xdr:rowOff>
                  </from>
                  <to>
                    <xdr:col>7</xdr:col>
                    <xdr:colOff>542925</xdr:colOff>
                    <xdr:row>20</xdr:row>
                    <xdr:rowOff>38100</xdr:rowOff>
                  </to>
                </anchor>
              </controlPr>
            </control>
          </mc:Choice>
        </mc:AlternateContent>
        <mc:AlternateContent xmlns:mc="http://schemas.openxmlformats.org/markup-compatibility/2006">
          <mc:Choice Requires="x14">
            <control shapeId="84009" r:id="rId44" name="Check Box 41">
              <controlPr defaultSize="0" autoFill="0" autoLine="0" autoPict="0">
                <anchor moveWithCells="1">
                  <from>
                    <xdr:col>7</xdr:col>
                    <xdr:colOff>219075</xdr:colOff>
                    <xdr:row>20</xdr:row>
                    <xdr:rowOff>28575</xdr:rowOff>
                  </from>
                  <to>
                    <xdr:col>7</xdr:col>
                    <xdr:colOff>542925</xdr:colOff>
                    <xdr:row>21</xdr:row>
                    <xdr:rowOff>38100</xdr:rowOff>
                  </to>
                </anchor>
              </controlPr>
            </control>
          </mc:Choice>
        </mc:AlternateContent>
        <mc:AlternateContent xmlns:mc="http://schemas.openxmlformats.org/markup-compatibility/2006">
          <mc:Choice Requires="x14">
            <control shapeId="84010" r:id="rId45" name="Check Box 42">
              <controlPr defaultSize="0" autoFill="0" autoLine="0" autoPict="0">
                <anchor moveWithCells="1">
                  <from>
                    <xdr:col>7</xdr:col>
                    <xdr:colOff>200025</xdr:colOff>
                    <xdr:row>21</xdr:row>
                    <xdr:rowOff>28575</xdr:rowOff>
                  </from>
                  <to>
                    <xdr:col>7</xdr:col>
                    <xdr:colOff>533400</xdr:colOff>
                    <xdr:row>22</xdr:row>
                    <xdr:rowOff>38100</xdr:rowOff>
                  </to>
                </anchor>
              </controlPr>
            </control>
          </mc:Choice>
        </mc:AlternateContent>
        <mc:AlternateContent xmlns:mc="http://schemas.openxmlformats.org/markup-compatibility/2006">
          <mc:Choice Requires="x14">
            <control shapeId="84011" r:id="rId46" name="Check Box 43">
              <controlPr defaultSize="0" autoFill="0" autoLine="0" autoPict="0">
                <anchor moveWithCells="1">
                  <from>
                    <xdr:col>7</xdr:col>
                    <xdr:colOff>200025</xdr:colOff>
                    <xdr:row>22</xdr:row>
                    <xdr:rowOff>0</xdr:rowOff>
                  </from>
                  <to>
                    <xdr:col>7</xdr:col>
                    <xdr:colOff>533400</xdr:colOff>
                    <xdr:row>23</xdr:row>
                    <xdr:rowOff>28575</xdr:rowOff>
                  </to>
                </anchor>
              </controlPr>
            </control>
          </mc:Choice>
        </mc:AlternateContent>
        <mc:AlternateContent xmlns:mc="http://schemas.openxmlformats.org/markup-compatibility/2006">
          <mc:Choice Requires="x14">
            <control shapeId="84012" r:id="rId47" name="Check Box 44">
              <controlPr defaultSize="0" autoFill="0" autoLine="0" autoPict="0">
                <anchor moveWithCells="1">
                  <from>
                    <xdr:col>7</xdr:col>
                    <xdr:colOff>219075</xdr:colOff>
                    <xdr:row>23</xdr:row>
                    <xdr:rowOff>28575</xdr:rowOff>
                  </from>
                  <to>
                    <xdr:col>7</xdr:col>
                    <xdr:colOff>542925</xdr:colOff>
                    <xdr:row>24</xdr:row>
                    <xdr:rowOff>38100</xdr:rowOff>
                  </to>
                </anchor>
              </controlPr>
            </control>
          </mc:Choice>
        </mc:AlternateContent>
        <mc:AlternateContent xmlns:mc="http://schemas.openxmlformats.org/markup-compatibility/2006">
          <mc:Choice Requires="x14">
            <control shapeId="84013" r:id="rId48" name="Check Box 45">
              <controlPr defaultSize="0" autoFill="0" autoLine="0" autoPict="0">
                <anchor moveWithCells="1">
                  <from>
                    <xdr:col>7</xdr:col>
                    <xdr:colOff>219075</xdr:colOff>
                    <xdr:row>24</xdr:row>
                    <xdr:rowOff>28575</xdr:rowOff>
                  </from>
                  <to>
                    <xdr:col>7</xdr:col>
                    <xdr:colOff>542925</xdr:colOff>
                    <xdr:row>25</xdr:row>
                    <xdr:rowOff>38100</xdr:rowOff>
                  </to>
                </anchor>
              </controlPr>
            </control>
          </mc:Choice>
        </mc:AlternateContent>
        <mc:AlternateContent xmlns:mc="http://schemas.openxmlformats.org/markup-compatibility/2006">
          <mc:Choice Requires="x14">
            <control shapeId="84014" r:id="rId49" name="Check Box 46">
              <controlPr defaultSize="0" autoFill="0" autoLine="0" autoPict="0">
                <anchor moveWithCells="1">
                  <from>
                    <xdr:col>7</xdr:col>
                    <xdr:colOff>219075</xdr:colOff>
                    <xdr:row>25</xdr:row>
                    <xdr:rowOff>28575</xdr:rowOff>
                  </from>
                  <to>
                    <xdr:col>7</xdr:col>
                    <xdr:colOff>542925</xdr:colOff>
                    <xdr:row>26</xdr:row>
                    <xdr:rowOff>38100</xdr:rowOff>
                  </to>
                </anchor>
              </controlPr>
            </control>
          </mc:Choice>
        </mc:AlternateContent>
        <mc:AlternateContent xmlns:mc="http://schemas.openxmlformats.org/markup-compatibility/2006">
          <mc:Choice Requires="x14">
            <control shapeId="84015" r:id="rId50" name="Check Box 47">
              <controlPr defaultSize="0" autoFill="0" autoLine="0" autoPict="0">
                <anchor moveWithCells="1">
                  <from>
                    <xdr:col>8</xdr:col>
                    <xdr:colOff>219075</xdr:colOff>
                    <xdr:row>7</xdr:row>
                    <xdr:rowOff>228600</xdr:rowOff>
                  </from>
                  <to>
                    <xdr:col>8</xdr:col>
                    <xdr:colOff>542925</xdr:colOff>
                    <xdr:row>9</xdr:row>
                    <xdr:rowOff>9525</xdr:rowOff>
                  </to>
                </anchor>
              </controlPr>
            </control>
          </mc:Choice>
        </mc:AlternateContent>
        <mc:AlternateContent xmlns:mc="http://schemas.openxmlformats.org/markup-compatibility/2006">
          <mc:Choice Requires="x14">
            <control shapeId="84016" r:id="rId51" name="Check Box 48">
              <controlPr defaultSize="0" autoFill="0" autoLine="0" autoPict="0">
                <anchor moveWithCells="1">
                  <from>
                    <xdr:col>8</xdr:col>
                    <xdr:colOff>219075</xdr:colOff>
                    <xdr:row>7</xdr:row>
                    <xdr:rowOff>228600</xdr:rowOff>
                  </from>
                  <to>
                    <xdr:col>8</xdr:col>
                    <xdr:colOff>542925</xdr:colOff>
                    <xdr:row>9</xdr:row>
                    <xdr:rowOff>9525</xdr:rowOff>
                  </to>
                </anchor>
              </controlPr>
            </control>
          </mc:Choice>
        </mc:AlternateContent>
        <mc:AlternateContent xmlns:mc="http://schemas.openxmlformats.org/markup-compatibility/2006">
          <mc:Choice Requires="x14">
            <control shapeId="84017" r:id="rId52" name="Check Box 49">
              <controlPr defaultSize="0" autoFill="0" autoLine="0" autoPict="0">
                <anchor moveWithCells="1">
                  <from>
                    <xdr:col>8</xdr:col>
                    <xdr:colOff>219075</xdr:colOff>
                    <xdr:row>8</xdr:row>
                    <xdr:rowOff>238125</xdr:rowOff>
                  </from>
                  <to>
                    <xdr:col>8</xdr:col>
                    <xdr:colOff>561975</xdr:colOff>
                    <xdr:row>10</xdr:row>
                    <xdr:rowOff>28575</xdr:rowOff>
                  </to>
                </anchor>
              </controlPr>
            </control>
          </mc:Choice>
        </mc:AlternateContent>
        <mc:AlternateContent xmlns:mc="http://schemas.openxmlformats.org/markup-compatibility/2006">
          <mc:Choice Requires="x14">
            <control shapeId="84018" r:id="rId53" name="Check Box 50">
              <controlPr defaultSize="0" autoFill="0" autoLine="0" autoPict="0">
                <anchor moveWithCells="1">
                  <from>
                    <xdr:col>8</xdr:col>
                    <xdr:colOff>219075</xdr:colOff>
                    <xdr:row>8</xdr:row>
                    <xdr:rowOff>238125</xdr:rowOff>
                  </from>
                  <to>
                    <xdr:col>8</xdr:col>
                    <xdr:colOff>561975</xdr:colOff>
                    <xdr:row>10</xdr:row>
                    <xdr:rowOff>28575</xdr:rowOff>
                  </to>
                </anchor>
              </controlPr>
            </control>
          </mc:Choice>
        </mc:AlternateContent>
        <mc:AlternateContent xmlns:mc="http://schemas.openxmlformats.org/markup-compatibility/2006">
          <mc:Choice Requires="x14">
            <control shapeId="84019" r:id="rId54" name="Check Box 51">
              <controlPr defaultSize="0" autoFill="0" autoLine="0" autoPict="0">
                <anchor moveWithCells="1">
                  <from>
                    <xdr:col>8</xdr:col>
                    <xdr:colOff>219075</xdr:colOff>
                    <xdr:row>10</xdr:row>
                    <xdr:rowOff>0</xdr:rowOff>
                  </from>
                  <to>
                    <xdr:col>8</xdr:col>
                    <xdr:colOff>542925</xdr:colOff>
                    <xdr:row>11</xdr:row>
                    <xdr:rowOff>28575</xdr:rowOff>
                  </to>
                </anchor>
              </controlPr>
            </control>
          </mc:Choice>
        </mc:AlternateContent>
        <mc:AlternateContent xmlns:mc="http://schemas.openxmlformats.org/markup-compatibility/2006">
          <mc:Choice Requires="x14">
            <control shapeId="84020" r:id="rId55" name="Check Box 52">
              <controlPr defaultSize="0" autoFill="0" autoLine="0" autoPict="0">
                <anchor moveWithCells="1">
                  <from>
                    <xdr:col>8</xdr:col>
                    <xdr:colOff>219075</xdr:colOff>
                    <xdr:row>11</xdr:row>
                    <xdr:rowOff>28575</xdr:rowOff>
                  </from>
                  <to>
                    <xdr:col>8</xdr:col>
                    <xdr:colOff>542925</xdr:colOff>
                    <xdr:row>12</xdr:row>
                    <xdr:rowOff>38100</xdr:rowOff>
                  </to>
                </anchor>
              </controlPr>
            </control>
          </mc:Choice>
        </mc:AlternateContent>
        <mc:AlternateContent xmlns:mc="http://schemas.openxmlformats.org/markup-compatibility/2006">
          <mc:Choice Requires="x14">
            <control shapeId="84021" r:id="rId56" name="Check Box 53">
              <controlPr defaultSize="0" autoFill="0" autoLine="0" autoPict="0">
                <anchor moveWithCells="1">
                  <from>
                    <xdr:col>8</xdr:col>
                    <xdr:colOff>219075</xdr:colOff>
                    <xdr:row>12</xdr:row>
                    <xdr:rowOff>0</xdr:rowOff>
                  </from>
                  <to>
                    <xdr:col>8</xdr:col>
                    <xdr:colOff>542925</xdr:colOff>
                    <xdr:row>13</xdr:row>
                    <xdr:rowOff>28575</xdr:rowOff>
                  </to>
                </anchor>
              </controlPr>
            </control>
          </mc:Choice>
        </mc:AlternateContent>
        <mc:AlternateContent xmlns:mc="http://schemas.openxmlformats.org/markup-compatibility/2006">
          <mc:Choice Requires="x14">
            <control shapeId="84022" r:id="rId57" name="Check Box 54">
              <controlPr defaultSize="0" autoFill="0" autoLine="0" autoPict="0">
                <anchor moveWithCells="1">
                  <from>
                    <xdr:col>8</xdr:col>
                    <xdr:colOff>200025</xdr:colOff>
                    <xdr:row>13</xdr:row>
                    <xdr:rowOff>0</xdr:rowOff>
                  </from>
                  <to>
                    <xdr:col>8</xdr:col>
                    <xdr:colOff>533400</xdr:colOff>
                    <xdr:row>14</xdr:row>
                    <xdr:rowOff>28575</xdr:rowOff>
                  </to>
                </anchor>
              </controlPr>
            </control>
          </mc:Choice>
        </mc:AlternateContent>
        <mc:AlternateContent xmlns:mc="http://schemas.openxmlformats.org/markup-compatibility/2006">
          <mc:Choice Requires="x14">
            <control shapeId="84023" r:id="rId58" name="Check Box 55">
              <controlPr defaultSize="0" autoFill="0" autoLine="0" autoPict="0">
                <anchor moveWithCells="1">
                  <from>
                    <xdr:col>8</xdr:col>
                    <xdr:colOff>219075</xdr:colOff>
                    <xdr:row>14</xdr:row>
                    <xdr:rowOff>9525</xdr:rowOff>
                  </from>
                  <to>
                    <xdr:col>8</xdr:col>
                    <xdr:colOff>542925</xdr:colOff>
                    <xdr:row>15</xdr:row>
                    <xdr:rowOff>28575</xdr:rowOff>
                  </to>
                </anchor>
              </controlPr>
            </control>
          </mc:Choice>
        </mc:AlternateContent>
        <mc:AlternateContent xmlns:mc="http://schemas.openxmlformats.org/markup-compatibility/2006">
          <mc:Choice Requires="x14">
            <control shapeId="84024" r:id="rId59" name="Check Box 56">
              <controlPr defaultSize="0" autoFill="0" autoLine="0" autoPict="0">
                <anchor moveWithCells="1">
                  <from>
                    <xdr:col>8</xdr:col>
                    <xdr:colOff>219075</xdr:colOff>
                    <xdr:row>14</xdr:row>
                    <xdr:rowOff>257175</xdr:rowOff>
                  </from>
                  <to>
                    <xdr:col>8</xdr:col>
                    <xdr:colOff>542925</xdr:colOff>
                    <xdr:row>16</xdr:row>
                    <xdr:rowOff>28575</xdr:rowOff>
                  </to>
                </anchor>
              </controlPr>
            </control>
          </mc:Choice>
        </mc:AlternateContent>
        <mc:AlternateContent xmlns:mc="http://schemas.openxmlformats.org/markup-compatibility/2006">
          <mc:Choice Requires="x14">
            <control shapeId="84025" r:id="rId60" name="Check Box 57">
              <controlPr defaultSize="0" autoFill="0" autoLine="0" autoPict="0">
                <anchor moveWithCells="1">
                  <from>
                    <xdr:col>8</xdr:col>
                    <xdr:colOff>219075</xdr:colOff>
                    <xdr:row>16</xdr:row>
                    <xdr:rowOff>0</xdr:rowOff>
                  </from>
                  <to>
                    <xdr:col>8</xdr:col>
                    <xdr:colOff>561975</xdr:colOff>
                    <xdr:row>17</xdr:row>
                    <xdr:rowOff>28575</xdr:rowOff>
                  </to>
                </anchor>
              </controlPr>
            </control>
          </mc:Choice>
        </mc:AlternateContent>
        <mc:AlternateContent xmlns:mc="http://schemas.openxmlformats.org/markup-compatibility/2006">
          <mc:Choice Requires="x14">
            <control shapeId="84026" r:id="rId61" name="Check Box 58">
              <controlPr defaultSize="0" autoFill="0" autoLine="0" autoPict="0">
                <anchor moveWithCells="1">
                  <from>
                    <xdr:col>8</xdr:col>
                    <xdr:colOff>200025</xdr:colOff>
                    <xdr:row>17</xdr:row>
                    <xdr:rowOff>28575</xdr:rowOff>
                  </from>
                  <to>
                    <xdr:col>8</xdr:col>
                    <xdr:colOff>533400</xdr:colOff>
                    <xdr:row>18</xdr:row>
                    <xdr:rowOff>38100</xdr:rowOff>
                  </to>
                </anchor>
              </controlPr>
            </control>
          </mc:Choice>
        </mc:AlternateContent>
        <mc:AlternateContent xmlns:mc="http://schemas.openxmlformats.org/markup-compatibility/2006">
          <mc:Choice Requires="x14">
            <control shapeId="84027" r:id="rId62" name="Check Box 59">
              <controlPr defaultSize="0" autoFill="0" autoLine="0" autoPict="0">
                <anchor moveWithCells="1">
                  <from>
                    <xdr:col>8</xdr:col>
                    <xdr:colOff>200025</xdr:colOff>
                    <xdr:row>18</xdr:row>
                    <xdr:rowOff>0</xdr:rowOff>
                  </from>
                  <to>
                    <xdr:col>8</xdr:col>
                    <xdr:colOff>533400</xdr:colOff>
                    <xdr:row>19</xdr:row>
                    <xdr:rowOff>28575</xdr:rowOff>
                  </to>
                </anchor>
              </controlPr>
            </control>
          </mc:Choice>
        </mc:AlternateContent>
        <mc:AlternateContent xmlns:mc="http://schemas.openxmlformats.org/markup-compatibility/2006">
          <mc:Choice Requires="x14">
            <control shapeId="84028" r:id="rId63" name="Check Box 60">
              <controlPr defaultSize="0" autoFill="0" autoLine="0" autoPict="0">
                <anchor moveWithCells="1">
                  <from>
                    <xdr:col>8</xdr:col>
                    <xdr:colOff>219075</xdr:colOff>
                    <xdr:row>19</xdr:row>
                    <xdr:rowOff>28575</xdr:rowOff>
                  </from>
                  <to>
                    <xdr:col>8</xdr:col>
                    <xdr:colOff>542925</xdr:colOff>
                    <xdr:row>20</xdr:row>
                    <xdr:rowOff>38100</xdr:rowOff>
                  </to>
                </anchor>
              </controlPr>
            </control>
          </mc:Choice>
        </mc:AlternateContent>
        <mc:AlternateContent xmlns:mc="http://schemas.openxmlformats.org/markup-compatibility/2006">
          <mc:Choice Requires="x14">
            <control shapeId="84029" r:id="rId64" name="Check Box 61">
              <controlPr defaultSize="0" autoFill="0" autoLine="0" autoPict="0">
                <anchor moveWithCells="1">
                  <from>
                    <xdr:col>8</xdr:col>
                    <xdr:colOff>219075</xdr:colOff>
                    <xdr:row>20</xdr:row>
                    <xdr:rowOff>28575</xdr:rowOff>
                  </from>
                  <to>
                    <xdr:col>8</xdr:col>
                    <xdr:colOff>542925</xdr:colOff>
                    <xdr:row>21</xdr:row>
                    <xdr:rowOff>38100</xdr:rowOff>
                  </to>
                </anchor>
              </controlPr>
            </control>
          </mc:Choice>
        </mc:AlternateContent>
        <mc:AlternateContent xmlns:mc="http://schemas.openxmlformats.org/markup-compatibility/2006">
          <mc:Choice Requires="x14">
            <control shapeId="84030" r:id="rId65" name="Check Box 62">
              <controlPr defaultSize="0" autoFill="0" autoLine="0" autoPict="0">
                <anchor moveWithCells="1">
                  <from>
                    <xdr:col>8</xdr:col>
                    <xdr:colOff>200025</xdr:colOff>
                    <xdr:row>21</xdr:row>
                    <xdr:rowOff>28575</xdr:rowOff>
                  </from>
                  <to>
                    <xdr:col>8</xdr:col>
                    <xdr:colOff>533400</xdr:colOff>
                    <xdr:row>22</xdr:row>
                    <xdr:rowOff>38100</xdr:rowOff>
                  </to>
                </anchor>
              </controlPr>
            </control>
          </mc:Choice>
        </mc:AlternateContent>
        <mc:AlternateContent xmlns:mc="http://schemas.openxmlformats.org/markup-compatibility/2006">
          <mc:Choice Requires="x14">
            <control shapeId="84031" r:id="rId66" name="Check Box 63">
              <controlPr defaultSize="0" autoFill="0" autoLine="0" autoPict="0">
                <anchor moveWithCells="1">
                  <from>
                    <xdr:col>8</xdr:col>
                    <xdr:colOff>200025</xdr:colOff>
                    <xdr:row>22</xdr:row>
                    <xdr:rowOff>0</xdr:rowOff>
                  </from>
                  <to>
                    <xdr:col>8</xdr:col>
                    <xdr:colOff>533400</xdr:colOff>
                    <xdr:row>23</xdr:row>
                    <xdr:rowOff>28575</xdr:rowOff>
                  </to>
                </anchor>
              </controlPr>
            </control>
          </mc:Choice>
        </mc:AlternateContent>
        <mc:AlternateContent xmlns:mc="http://schemas.openxmlformats.org/markup-compatibility/2006">
          <mc:Choice Requires="x14">
            <control shapeId="84032" r:id="rId67" name="Check Box 64">
              <controlPr defaultSize="0" autoFill="0" autoLine="0" autoPict="0">
                <anchor moveWithCells="1">
                  <from>
                    <xdr:col>8</xdr:col>
                    <xdr:colOff>219075</xdr:colOff>
                    <xdr:row>23</xdr:row>
                    <xdr:rowOff>28575</xdr:rowOff>
                  </from>
                  <to>
                    <xdr:col>8</xdr:col>
                    <xdr:colOff>542925</xdr:colOff>
                    <xdr:row>24</xdr:row>
                    <xdr:rowOff>38100</xdr:rowOff>
                  </to>
                </anchor>
              </controlPr>
            </control>
          </mc:Choice>
        </mc:AlternateContent>
        <mc:AlternateContent xmlns:mc="http://schemas.openxmlformats.org/markup-compatibility/2006">
          <mc:Choice Requires="x14">
            <control shapeId="84033" r:id="rId68" name="Check Box 65">
              <controlPr defaultSize="0" autoFill="0" autoLine="0" autoPict="0">
                <anchor moveWithCells="1">
                  <from>
                    <xdr:col>8</xdr:col>
                    <xdr:colOff>219075</xdr:colOff>
                    <xdr:row>24</xdr:row>
                    <xdr:rowOff>28575</xdr:rowOff>
                  </from>
                  <to>
                    <xdr:col>8</xdr:col>
                    <xdr:colOff>542925</xdr:colOff>
                    <xdr:row>25</xdr:row>
                    <xdr:rowOff>38100</xdr:rowOff>
                  </to>
                </anchor>
              </controlPr>
            </control>
          </mc:Choice>
        </mc:AlternateContent>
        <mc:AlternateContent xmlns:mc="http://schemas.openxmlformats.org/markup-compatibility/2006">
          <mc:Choice Requires="x14">
            <control shapeId="84034" r:id="rId69" name="Check Box 66">
              <controlPr defaultSize="0" autoFill="0" autoLine="0" autoPict="0">
                <anchor moveWithCells="1">
                  <from>
                    <xdr:col>8</xdr:col>
                    <xdr:colOff>219075</xdr:colOff>
                    <xdr:row>25</xdr:row>
                    <xdr:rowOff>28575</xdr:rowOff>
                  </from>
                  <to>
                    <xdr:col>8</xdr:col>
                    <xdr:colOff>542925</xdr:colOff>
                    <xdr:row>26</xdr:row>
                    <xdr:rowOff>38100</xdr:rowOff>
                  </to>
                </anchor>
              </controlPr>
            </control>
          </mc:Choice>
        </mc:AlternateContent>
        <mc:AlternateContent xmlns:mc="http://schemas.openxmlformats.org/markup-compatibility/2006">
          <mc:Choice Requires="x14">
            <control shapeId="84035" r:id="rId70" name="Check Box 67">
              <controlPr defaultSize="0" autoFill="0" autoLine="0" autoPict="0">
                <anchor moveWithCells="1">
                  <from>
                    <xdr:col>7</xdr:col>
                    <xdr:colOff>219075</xdr:colOff>
                    <xdr:row>25</xdr:row>
                    <xdr:rowOff>228600</xdr:rowOff>
                  </from>
                  <to>
                    <xdr:col>7</xdr:col>
                    <xdr:colOff>542925</xdr:colOff>
                    <xdr:row>26</xdr:row>
                    <xdr:rowOff>219075</xdr:rowOff>
                  </to>
                </anchor>
              </controlPr>
            </control>
          </mc:Choice>
        </mc:AlternateContent>
        <mc:AlternateContent xmlns:mc="http://schemas.openxmlformats.org/markup-compatibility/2006">
          <mc:Choice Requires="x14">
            <control shapeId="84036" r:id="rId71" name="Check Box 68">
              <controlPr defaultSize="0" autoFill="0" autoLine="0" autoPict="0">
                <anchor moveWithCells="1">
                  <from>
                    <xdr:col>7</xdr:col>
                    <xdr:colOff>219075</xdr:colOff>
                    <xdr:row>26</xdr:row>
                    <xdr:rowOff>238125</xdr:rowOff>
                  </from>
                  <to>
                    <xdr:col>7</xdr:col>
                    <xdr:colOff>561975</xdr:colOff>
                    <xdr:row>27</xdr:row>
                    <xdr:rowOff>123825</xdr:rowOff>
                  </to>
                </anchor>
              </controlPr>
            </control>
          </mc:Choice>
        </mc:AlternateContent>
        <mc:AlternateContent xmlns:mc="http://schemas.openxmlformats.org/markup-compatibility/2006">
          <mc:Choice Requires="x14">
            <control shapeId="84037" r:id="rId72" name="Check Box 69">
              <controlPr defaultSize="0" autoFill="0" autoLine="0" autoPict="0">
                <anchor moveWithCells="1">
                  <from>
                    <xdr:col>7</xdr:col>
                    <xdr:colOff>219075</xdr:colOff>
                    <xdr:row>28</xdr:row>
                    <xdr:rowOff>0</xdr:rowOff>
                  </from>
                  <to>
                    <xdr:col>7</xdr:col>
                    <xdr:colOff>542925</xdr:colOff>
                    <xdr:row>28</xdr:row>
                    <xdr:rowOff>219075</xdr:rowOff>
                  </to>
                </anchor>
              </controlPr>
            </control>
          </mc:Choice>
        </mc:AlternateContent>
        <mc:AlternateContent xmlns:mc="http://schemas.openxmlformats.org/markup-compatibility/2006">
          <mc:Choice Requires="x14">
            <control shapeId="84038" r:id="rId73" name="Check Box 70">
              <controlPr defaultSize="0" autoFill="0" autoLine="0" autoPict="0">
                <anchor moveWithCells="1">
                  <from>
                    <xdr:col>7</xdr:col>
                    <xdr:colOff>219075</xdr:colOff>
                    <xdr:row>29</xdr:row>
                    <xdr:rowOff>28575</xdr:rowOff>
                  </from>
                  <to>
                    <xdr:col>7</xdr:col>
                    <xdr:colOff>542925</xdr:colOff>
                    <xdr:row>30</xdr:row>
                    <xdr:rowOff>38100</xdr:rowOff>
                  </to>
                </anchor>
              </controlPr>
            </control>
          </mc:Choice>
        </mc:AlternateContent>
        <mc:AlternateContent xmlns:mc="http://schemas.openxmlformats.org/markup-compatibility/2006">
          <mc:Choice Requires="x14">
            <control shapeId="84039" r:id="rId74" name="Check Box 71">
              <controlPr defaultSize="0" autoFill="0" autoLine="0" autoPict="0">
                <anchor moveWithCells="1">
                  <from>
                    <xdr:col>7</xdr:col>
                    <xdr:colOff>219075</xdr:colOff>
                    <xdr:row>30</xdr:row>
                    <xdr:rowOff>0</xdr:rowOff>
                  </from>
                  <to>
                    <xdr:col>7</xdr:col>
                    <xdr:colOff>542925</xdr:colOff>
                    <xdr:row>31</xdr:row>
                    <xdr:rowOff>28575</xdr:rowOff>
                  </to>
                </anchor>
              </controlPr>
            </control>
          </mc:Choice>
        </mc:AlternateContent>
        <mc:AlternateContent xmlns:mc="http://schemas.openxmlformats.org/markup-compatibility/2006">
          <mc:Choice Requires="x14">
            <control shapeId="84040" r:id="rId75" name="Check Box 72">
              <controlPr defaultSize="0" autoFill="0" autoLine="0" autoPict="0">
                <anchor moveWithCells="1">
                  <from>
                    <xdr:col>7</xdr:col>
                    <xdr:colOff>200025</xdr:colOff>
                    <xdr:row>31</xdr:row>
                    <xdr:rowOff>0</xdr:rowOff>
                  </from>
                  <to>
                    <xdr:col>7</xdr:col>
                    <xdr:colOff>533400</xdr:colOff>
                    <xdr:row>32</xdr:row>
                    <xdr:rowOff>28575</xdr:rowOff>
                  </to>
                </anchor>
              </controlPr>
            </control>
          </mc:Choice>
        </mc:AlternateContent>
        <mc:AlternateContent xmlns:mc="http://schemas.openxmlformats.org/markup-compatibility/2006">
          <mc:Choice Requires="x14">
            <control shapeId="84041" r:id="rId76" name="Check Box 73">
              <controlPr defaultSize="0" autoFill="0" autoLine="0" autoPict="0">
                <anchor moveWithCells="1">
                  <from>
                    <xdr:col>7</xdr:col>
                    <xdr:colOff>219075</xdr:colOff>
                    <xdr:row>32</xdr:row>
                    <xdr:rowOff>9525</xdr:rowOff>
                  </from>
                  <to>
                    <xdr:col>7</xdr:col>
                    <xdr:colOff>542925</xdr:colOff>
                    <xdr:row>32</xdr:row>
                    <xdr:rowOff>219075</xdr:rowOff>
                  </to>
                </anchor>
              </controlPr>
            </control>
          </mc:Choice>
        </mc:AlternateContent>
        <mc:AlternateContent xmlns:mc="http://schemas.openxmlformats.org/markup-compatibility/2006">
          <mc:Choice Requires="x14">
            <control shapeId="84042" r:id="rId77" name="Check Box 74">
              <controlPr defaultSize="0" autoFill="0" autoLine="0" autoPict="0">
                <anchor moveWithCells="1">
                  <from>
                    <xdr:col>7</xdr:col>
                    <xdr:colOff>219075</xdr:colOff>
                    <xdr:row>32</xdr:row>
                    <xdr:rowOff>257175</xdr:rowOff>
                  </from>
                  <to>
                    <xdr:col>7</xdr:col>
                    <xdr:colOff>542925</xdr:colOff>
                    <xdr:row>33</xdr:row>
                    <xdr:rowOff>123825</xdr:rowOff>
                  </to>
                </anchor>
              </controlPr>
            </control>
          </mc:Choice>
        </mc:AlternateContent>
        <mc:AlternateContent xmlns:mc="http://schemas.openxmlformats.org/markup-compatibility/2006">
          <mc:Choice Requires="x14">
            <control shapeId="84043" r:id="rId78" name="Check Box 75">
              <controlPr defaultSize="0" autoFill="0" autoLine="0" autoPict="0">
                <anchor moveWithCells="1">
                  <from>
                    <xdr:col>7</xdr:col>
                    <xdr:colOff>219075</xdr:colOff>
                    <xdr:row>34</xdr:row>
                    <xdr:rowOff>0</xdr:rowOff>
                  </from>
                  <to>
                    <xdr:col>7</xdr:col>
                    <xdr:colOff>561975</xdr:colOff>
                    <xdr:row>35</xdr:row>
                    <xdr:rowOff>28575</xdr:rowOff>
                  </to>
                </anchor>
              </controlPr>
            </control>
          </mc:Choice>
        </mc:AlternateContent>
        <mc:AlternateContent xmlns:mc="http://schemas.openxmlformats.org/markup-compatibility/2006">
          <mc:Choice Requires="x14">
            <control shapeId="84044" r:id="rId79" name="Check Box 76">
              <controlPr defaultSize="0" autoFill="0" autoLine="0" autoPict="0">
                <anchor moveWithCells="1">
                  <from>
                    <xdr:col>7</xdr:col>
                    <xdr:colOff>200025</xdr:colOff>
                    <xdr:row>35</xdr:row>
                    <xdr:rowOff>28575</xdr:rowOff>
                  </from>
                  <to>
                    <xdr:col>7</xdr:col>
                    <xdr:colOff>533400</xdr:colOff>
                    <xdr:row>36</xdr:row>
                    <xdr:rowOff>38100</xdr:rowOff>
                  </to>
                </anchor>
              </controlPr>
            </control>
          </mc:Choice>
        </mc:AlternateContent>
        <mc:AlternateContent xmlns:mc="http://schemas.openxmlformats.org/markup-compatibility/2006">
          <mc:Choice Requires="x14">
            <control shapeId="84045" r:id="rId80" name="Check Box 77">
              <controlPr defaultSize="0" autoFill="0" autoLine="0" autoPict="0">
                <anchor moveWithCells="1">
                  <from>
                    <xdr:col>7</xdr:col>
                    <xdr:colOff>200025</xdr:colOff>
                    <xdr:row>36</xdr:row>
                    <xdr:rowOff>0</xdr:rowOff>
                  </from>
                  <to>
                    <xdr:col>7</xdr:col>
                    <xdr:colOff>533400</xdr:colOff>
                    <xdr:row>37</xdr:row>
                    <xdr:rowOff>28575</xdr:rowOff>
                  </to>
                </anchor>
              </controlPr>
            </control>
          </mc:Choice>
        </mc:AlternateContent>
        <mc:AlternateContent xmlns:mc="http://schemas.openxmlformats.org/markup-compatibility/2006">
          <mc:Choice Requires="x14">
            <control shapeId="84046" r:id="rId81" name="Check Box 78">
              <controlPr defaultSize="0" autoFill="0" autoLine="0" autoPict="0">
                <anchor moveWithCells="1">
                  <from>
                    <xdr:col>7</xdr:col>
                    <xdr:colOff>219075</xdr:colOff>
                    <xdr:row>37</xdr:row>
                    <xdr:rowOff>28575</xdr:rowOff>
                  </from>
                  <to>
                    <xdr:col>7</xdr:col>
                    <xdr:colOff>542925</xdr:colOff>
                    <xdr:row>38</xdr:row>
                    <xdr:rowOff>38100</xdr:rowOff>
                  </to>
                </anchor>
              </controlPr>
            </control>
          </mc:Choice>
        </mc:AlternateContent>
        <mc:AlternateContent xmlns:mc="http://schemas.openxmlformats.org/markup-compatibility/2006">
          <mc:Choice Requires="x14">
            <control shapeId="84047" r:id="rId82" name="Check Box 79">
              <controlPr defaultSize="0" autoFill="0" autoLine="0" autoPict="0">
                <anchor moveWithCells="1">
                  <from>
                    <xdr:col>7</xdr:col>
                    <xdr:colOff>219075</xdr:colOff>
                    <xdr:row>38</xdr:row>
                    <xdr:rowOff>28575</xdr:rowOff>
                  </from>
                  <to>
                    <xdr:col>7</xdr:col>
                    <xdr:colOff>542925</xdr:colOff>
                    <xdr:row>39</xdr:row>
                    <xdr:rowOff>38100</xdr:rowOff>
                  </to>
                </anchor>
              </controlPr>
            </control>
          </mc:Choice>
        </mc:AlternateContent>
        <mc:AlternateContent xmlns:mc="http://schemas.openxmlformats.org/markup-compatibility/2006">
          <mc:Choice Requires="x14">
            <control shapeId="84048" r:id="rId83" name="Check Box 80">
              <controlPr defaultSize="0" autoFill="0" autoLine="0" autoPict="0">
                <anchor moveWithCells="1">
                  <from>
                    <xdr:col>7</xdr:col>
                    <xdr:colOff>200025</xdr:colOff>
                    <xdr:row>39</xdr:row>
                    <xdr:rowOff>28575</xdr:rowOff>
                  </from>
                  <to>
                    <xdr:col>7</xdr:col>
                    <xdr:colOff>533400</xdr:colOff>
                    <xdr:row>40</xdr:row>
                    <xdr:rowOff>38100</xdr:rowOff>
                  </to>
                </anchor>
              </controlPr>
            </control>
          </mc:Choice>
        </mc:AlternateContent>
        <mc:AlternateContent xmlns:mc="http://schemas.openxmlformats.org/markup-compatibility/2006">
          <mc:Choice Requires="x14">
            <control shapeId="84049" r:id="rId84" name="Check Box 81">
              <controlPr defaultSize="0" autoFill="0" autoLine="0" autoPict="0">
                <anchor moveWithCells="1">
                  <from>
                    <xdr:col>7</xdr:col>
                    <xdr:colOff>200025</xdr:colOff>
                    <xdr:row>40</xdr:row>
                    <xdr:rowOff>0</xdr:rowOff>
                  </from>
                  <to>
                    <xdr:col>7</xdr:col>
                    <xdr:colOff>533400</xdr:colOff>
                    <xdr:row>41</xdr:row>
                    <xdr:rowOff>28575</xdr:rowOff>
                  </to>
                </anchor>
              </controlPr>
            </control>
          </mc:Choice>
        </mc:AlternateContent>
        <mc:AlternateContent xmlns:mc="http://schemas.openxmlformats.org/markup-compatibility/2006">
          <mc:Choice Requires="x14">
            <control shapeId="84050" r:id="rId85" name="Check Box 82">
              <controlPr defaultSize="0" autoFill="0" autoLine="0" autoPict="0">
                <anchor moveWithCells="1">
                  <from>
                    <xdr:col>7</xdr:col>
                    <xdr:colOff>219075</xdr:colOff>
                    <xdr:row>41</xdr:row>
                    <xdr:rowOff>28575</xdr:rowOff>
                  </from>
                  <to>
                    <xdr:col>7</xdr:col>
                    <xdr:colOff>542925</xdr:colOff>
                    <xdr:row>42</xdr:row>
                    <xdr:rowOff>38100</xdr:rowOff>
                  </to>
                </anchor>
              </controlPr>
            </control>
          </mc:Choice>
        </mc:AlternateContent>
        <mc:AlternateContent xmlns:mc="http://schemas.openxmlformats.org/markup-compatibility/2006">
          <mc:Choice Requires="x14">
            <control shapeId="84051" r:id="rId86" name="Check Box 83">
              <controlPr defaultSize="0" autoFill="0" autoLine="0" autoPict="0">
                <anchor moveWithCells="1">
                  <from>
                    <xdr:col>7</xdr:col>
                    <xdr:colOff>219075</xdr:colOff>
                    <xdr:row>42</xdr:row>
                    <xdr:rowOff>28575</xdr:rowOff>
                  </from>
                  <to>
                    <xdr:col>7</xdr:col>
                    <xdr:colOff>542925</xdr:colOff>
                    <xdr:row>43</xdr:row>
                    <xdr:rowOff>38100</xdr:rowOff>
                  </to>
                </anchor>
              </controlPr>
            </control>
          </mc:Choice>
        </mc:AlternateContent>
        <mc:AlternateContent xmlns:mc="http://schemas.openxmlformats.org/markup-compatibility/2006">
          <mc:Choice Requires="x14">
            <control shapeId="84052" r:id="rId87" name="Check Box 84">
              <controlPr defaultSize="0" autoFill="0" autoLine="0" autoPict="0">
                <anchor moveWithCells="1">
                  <from>
                    <xdr:col>7</xdr:col>
                    <xdr:colOff>219075</xdr:colOff>
                    <xdr:row>43</xdr:row>
                    <xdr:rowOff>28575</xdr:rowOff>
                  </from>
                  <to>
                    <xdr:col>7</xdr:col>
                    <xdr:colOff>542925</xdr:colOff>
                    <xdr:row>44</xdr:row>
                    <xdr:rowOff>38100</xdr:rowOff>
                  </to>
                </anchor>
              </controlPr>
            </control>
          </mc:Choice>
        </mc:AlternateContent>
        <mc:AlternateContent xmlns:mc="http://schemas.openxmlformats.org/markup-compatibility/2006">
          <mc:Choice Requires="x14">
            <control shapeId="84053" r:id="rId88" name="Check Box 85">
              <controlPr defaultSize="0" autoFill="0" autoLine="0" autoPict="0">
                <anchor moveWithCells="1">
                  <from>
                    <xdr:col>8</xdr:col>
                    <xdr:colOff>219075</xdr:colOff>
                    <xdr:row>25</xdr:row>
                    <xdr:rowOff>228600</xdr:rowOff>
                  </from>
                  <to>
                    <xdr:col>8</xdr:col>
                    <xdr:colOff>542925</xdr:colOff>
                    <xdr:row>26</xdr:row>
                    <xdr:rowOff>200025</xdr:rowOff>
                  </to>
                </anchor>
              </controlPr>
            </control>
          </mc:Choice>
        </mc:AlternateContent>
        <mc:AlternateContent xmlns:mc="http://schemas.openxmlformats.org/markup-compatibility/2006">
          <mc:Choice Requires="x14">
            <control shapeId="84054" r:id="rId89" name="Check Box 86">
              <controlPr defaultSize="0" autoFill="0" autoLine="0" autoPict="0">
                <anchor moveWithCells="1">
                  <from>
                    <xdr:col>8</xdr:col>
                    <xdr:colOff>219075</xdr:colOff>
                    <xdr:row>25</xdr:row>
                    <xdr:rowOff>228600</xdr:rowOff>
                  </from>
                  <to>
                    <xdr:col>8</xdr:col>
                    <xdr:colOff>542925</xdr:colOff>
                    <xdr:row>26</xdr:row>
                    <xdr:rowOff>200025</xdr:rowOff>
                  </to>
                </anchor>
              </controlPr>
            </control>
          </mc:Choice>
        </mc:AlternateContent>
        <mc:AlternateContent xmlns:mc="http://schemas.openxmlformats.org/markup-compatibility/2006">
          <mc:Choice Requires="x14">
            <control shapeId="84055" r:id="rId90" name="Check Box 87">
              <controlPr defaultSize="0" autoFill="0" autoLine="0" autoPict="0">
                <anchor moveWithCells="1">
                  <from>
                    <xdr:col>8</xdr:col>
                    <xdr:colOff>219075</xdr:colOff>
                    <xdr:row>26</xdr:row>
                    <xdr:rowOff>238125</xdr:rowOff>
                  </from>
                  <to>
                    <xdr:col>8</xdr:col>
                    <xdr:colOff>561975</xdr:colOff>
                    <xdr:row>27</xdr:row>
                    <xdr:rowOff>123825</xdr:rowOff>
                  </to>
                </anchor>
              </controlPr>
            </control>
          </mc:Choice>
        </mc:AlternateContent>
        <mc:AlternateContent xmlns:mc="http://schemas.openxmlformats.org/markup-compatibility/2006">
          <mc:Choice Requires="x14">
            <control shapeId="84056" r:id="rId91" name="Check Box 88">
              <controlPr defaultSize="0" autoFill="0" autoLine="0" autoPict="0">
                <anchor moveWithCells="1">
                  <from>
                    <xdr:col>8</xdr:col>
                    <xdr:colOff>219075</xdr:colOff>
                    <xdr:row>26</xdr:row>
                    <xdr:rowOff>238125</xdr:rowOff>
                  </from>
                  <to>
                    <xdr:col>8</xdr:col>
                    <xdr:colOff>561975</xdr:colOff>
                    <xdr:row>27</xdr:row>
                    <xdr:rowOff>123825</xdr:rowOff>
                  </to>
                </anchor>
              </controlPr>
            </control>
          </mc:Choice>
        </mc:AlternateContent>
        <mc:AlternateContent xmlns:mc="http://schemas.openxmlformats.org/markup-compatibility/2006">
          <mc:Choice Requires="x14">
            <control shapeId="84057" r:id="rId92" name="Check Box 89">
              <controlPr defaultSize="0" autoFill="0" autoLine="0" autoPict="0">
                <anchor moveWithCells="1">
                  <from>
                    <xdr:col>8</xdr:col>
                    <xdr:colOff>219075</xdr:colOff>
                    <xdr:row>28</xdr:row>
                    <xdr:rowOff>0</xdr:rowOff>
                  </from>
                  <to>
                    <xdr:col>8</xdr:col>
                    <xdr:colOff>542925</xdr:colOff>
                    <xdr:row>28</xdr:row>
                    <xdr:rowOff>219075</xdr:rowOff>
                  </to>
                </anchor>
              </controlPr>
            </control>
          </mc:Choice>
        </mc:AlternateContent>
        <mc:AlternateContent xmlns:mc="http://schemas.openxmlformats.org/markup-compatibility/2006">
          <mc:Choice Requires="x14">
            <control shapeId="84058" r:id="rId93" name="Check Box 90">
              <controlPr defaultSize="0" autoFill="0" autoLine="0" autoPict="0">
                <anchor moveWithCells="1">
                  <from>
                    <xdr:col>8</xdr:col>
                    <xdr:colOff>219075</xdr:colOff>
                    <xdr:row>29</xdr:row>
                    <xdr:rowOff>28575</xdr:rowOff>
                  </from>
                  <to>
                    <xdr:col>8</xdr:col>
                    <xdr:colOff>542925</xdr:colOff>
                    <xdr:row>30</xdr:row>
                    <xdr:rowOff>38100</xdr:rowOff>
                  </to>
                </anchor>
              </controlPr>
            </control>
          </mc:Choice>
        </mc:AlternateContent>
        <mc:AlternateContent xmlns:mc="http://schemas.openxmlformats.org/markup-compatibility/2006">
          <mc:Choice Requires="x14">
            <control shapeId="84059" r:id="rId94" name="Check Box 91">
              <controlPr defaultSize="0" autoFill="0" autoLine="0" autoPict="0">
                <anchor moveWithCells="1">
                  <from>
                    <xdr:col>8</xdr:col>
                    <xdr:colOff>219075</xdr:colOff>
                    <xdr:row>30</xdr:row>
                    <xdr:rowOff>0</xdr:rowOff>
                  </from>
                  <to>
                    <xdr:col>8</xdr:col>
                    <xdr:colOff>542925</xdr:colOff>
                    <xdr:row>31</xdr:row>
                    <xdr:rowOff>28575</xdr:rowOff>
                  </to>
                </anchor>
              </controlPr>
            </control>
          </mc:Choice>
        </mc:AlternateContent>
        <mc:AlternateContent xmlns:mc="http://schemas.openxmlformats.org/markup-compatibility/2006">
          <mc:Choice Requires="x14">
            <control shapeId="84060" r:id="rId95" name="Check Box 92">
              <controlPr defaultSize="0" autoFill="0" autoLine="0" autoPict="0">
                <anchor moveWithCells="1">
                  <from>
                    <xdr:col>8</xdr:col>
                    <xdr:colOff>200025</xdr:colOff>
                    <xdr:row>31</xdr:row>
                    <xdr:rowOff>0</xdr:rowOff>
                  </from>
                  <to>
                    <xdr:col>8</xdr:col>
                    <xdr:colOff>533400</xdr:colOff>
                    <xdr:row>32</xdr:row>
                    <xdr:rowOff>28575</xdr:rowOff>
                  </to>
                </anchor>
              </controlPr>
            </control>
          </mc:Choice>
        </mc:AlternateContent>
        <mc:AlternateContent xmlns:mc="http://schemas.openxmlformats.org/markup-compatibility/2006">
          <mc:Choice Requires="x14">
            <control shapeId="84061" r:id="rId96" name="Check Box 93">
              <controlPr defaultSize="0" autoFill="0" autoLine="0" autoPict="0">
                <anchor moveWithCells="1">
                  <from>
                    <xdr:col>8</xdr:col>
                    <xdr:colOff>219075</xdr:colOff>
                    <xdr:row>32</xdr:row>
                    <xdr:rowOff>9525</xdr:rowOff>
                  </from>
                  <to>
                    <xdr:col>8</xdr:col>
                    <xdr:colOff>542925</xdr:colOff>
                    <xdr:row>32</xdr:row>
                    <xdr:rowOff>219075</xdr:rowOff>
                  </to>
                </anchor>
              </controlPr>
            </control>
          </mc:Choice>
        </mc:AlternateContent>
        <mc:AlternateContent xmlns:mc="http://schemas.openxmlformats.org/markup-compatibility/2006">
          <mc:Choice Requires="x14">
            <control shapeId="84062" r:id="rId97" name="Check Box 94">
              <controlPr defaultSize="0" autoFill="0" autoLine="0" autoPict="0">
                <anchor moveWithCells="1">
                  <from>
                    <xdr:col>8</xdr:col>
                    <xdr:colOff>219075</xdr:colOff>
                    <xdr:row>32</xdr:row>
                    <xdr:rowOff>257175</xdr:rowOff>
                  </from>
                  <to>
                    <xdr:col>8</xdr:col>
                    <xdr:colOff>542925</xdr:colOff>
                    <xdr:row>33</xdr:row>
                    <xdr:rowOff>142875</xdr:rowOff>
                  </to>
                </anchor>
              </controlPr>
            </control>
          </mc:Choice>
        </mc:AlternateContent>
        <mc:AlternateContent xmlns:mc="http://schemas.openxmlformats.org/markup-compatibility/2006">
          <mc:Choice Requires="x14">
            <control shapeId="84063" r:id="rId98" name="Check Box 95">
              <controlPr defaultSize="0" autoFill="0" autoLine="0" autoPict="0">
                <anchor moveWithCells="1">
                  <from>
                    <xdr:col>8</xdr:col>
                    <xdr:colOff>219075</xdr:colOff>
                    <xdr:row>34</xdr:row>
                    <xdr:rowOff>0</xdr:rowOff>
                  </from>
                  <to>
                    <xdr:col>8</xdr:col>
                    <xdr:colOff>561975</xdr:colOff>
                    <xdr:row>35</xdr:row>
                    <xdr:rowOff>28575</xdr:rowOff>
                  </to>
                </anchor>
              </controlPr>
            </control>
          </mc:Choice>
        </mc:AlternateContent>
        <mc:AlternateContent xmlns:mc="http://schemas.openxmlformats.org/markup-compatibility/2006">
          <mc:Choice Requires="x14">
            <control shapeId="84064" r:id="rId99" name="Check Box 96">
              <controlPr defaultSize="0" autoFill="0" autoLine="0" autoPict="0">
                <anchor moveWithCells="1">
                  <from>
                    <xdr:col>8</xdr:col>
                    <xdr:colOff>200025</xdr:colOff>
                    <xdr:row>35</xdr:row>
                    <xdr:rowOff>28575</xdr:rowOff>
                  </from>
                  <to>
                    <xdr:col>8</xdr:col>
                    <xdr:colOff>533400</xdr:colOff>
                    <xdr:row>36</xdr:row>
                    <xdr:rowOff>38100</xdr:rowOff>
                  </to>
                </anchor>
              </controlPr>
            </control>
          </mc:Choice>
        </mc:AlternateContent>
        <mc:AlternateContent xmlns:mc="http://schemas.openxmlformats.org/markup-compatibility/2006">
          <mc:Choice Requires="x14">
            <control shapeId="84065" r:id="rId100" name="Check Box 97">
              <controlPr defaultSize="0" autoFill="0" autoLine="0" autoPict="0">
                <anchor moveWithCells="1">
                  <from>
                    <xdr:col>8</xdr:col>
                    <xdr:colOff>200025</xdr:colOff>
                    <xdr:row>36</xdr:row>
                    <xdr:rowOff>0</xdr:rowOff>
                  </from>
                  <to>
                    <xdr:col>8</xdr:col>
                    <xdr:colOff>533400</xdr:colOff>
                    <xdr:row>37</xdr:row>
                    <xdr:rowOff>28575</xdr:rowOff>
                  </to>
                </anchor>
              </controlPr>
            </control>
          </mc:Choice>
        </mc:AlternateContent>
        <mc:AlternateContent xmlns:mc="http://schemas.openxmlformats.org/markup-compatibility/2006">
          <mc:Choice Requires="x14">
            <control shapeId="84066" r:id="rId101" name="Check Box 98">
              <controlPr defaultSize="0" autoFill="0" autoLine="0" autoPict="0">
                <anchor moveWithCells="1">
                  <from>
                    <xdr:col>8</xdr:col>
                    <xdr:colOff>219075</xdr:colOff>
                    <xdr:row>37</xdr:row>
                    <xdr:rowOff>28575</xdr:rowOff>
                  </from>
                  <to>
                    <xdr:col>8</xdr:col>
                    <xdr:colOff>542925</xdr:colOff>
                    <xdr:row>38</xdr:row>
                    <xdr:rowOff>38100</xdr:rowOff>
                  </to>
                </anchor>
              </controlPr>
            </control>
          </mc:Choice>
        </mc:AlternateContent>
        <mc:AlternateContent xmlns:mc="http://schemas.openxmlformats.org/markup-compatibility/2006">
          <mc:Choice Requires="x14">
            <control shapeId="84067" r:id="rId102" name="Check Box 99">
              <controlPr defaultSize="0" autoFill="0" autoLine="0" autoPict="0">
                <anchor moveWithCells="1">
                  <from>
                    <xdr:col>8</xdr:col>
                    <xdr:colOff>219075</xdr:colOff>
                    <xdr:row>38</xdr:row>
                    <xdr:rowOff>28575</xdr:rowOff>
                  </from>
                  <to>
                    <xdr:col>8</xdr:col>
                    <xdr:colOff>542925</xdr:colOff>
                    <xdr:row>39</xdr:row>
                    <xdr:rowOff>38100</xdr:rowOff>
                  </to>
                </anchor>
              </controlPr>
            </control>
          </mc:Choice>
        </mc:AlternateContent>
        <mc:AlternateContent xmlns:mc="http://schemas.openxmlformats.org/markup-compatibility/2006">
          <mc:Choice Requires="x14">
            <control shapeId="84068" r:id="rId103" name="Check Box 100">
              <controlPr defaultSize="0" autoFill="0" autoLine="0" autoPict="0">
                <anchor moveWithCells="1">
                  <from>
                    <xdr:col>8</xdr:col>
                    <xdr:colOff>200025</xdr:colOff>
                    <xdr:row>39</xdr:row>
                    <xdr:rowOff>28575</xdr:rowOff>
                  </from>
                  <to>
                    <xdr:col>8</xdr:col>
                    <xdr:colOff>533400</xdr:colOff>
                    <xdr:row>40</xdr:row>
                    <xdr:rowOff>38100</xdr:rowOff>
                  </to>
                </anchor>
              </controlPr>
            </control>
          </mc:Choice>
        </mc:AlternateContent>
        <mc:AlternateContent xmlns:mc="http://schemas.openxmlformats.org/markup-compatibility/2006">
          <mc:Choice Requires="x14">
            <control shapeId="84069" r:id="rId104" name="Check Box 101">
              <controlPr defaultSize="0" autoFill="0" autoLine="0" autoPict="0">
                <anchor moveWithCells="1">
                  <from>
                    <xdr:col>8</xdr:col>
                    <xdr:colOff>200025</xdr:colOff>
                    <xdr:row>40</xdr:row>
                    <xdr:rowOff>0</xdr:rowOff>
                  </from>
                  <to>
                    <xdr:col>8</xdr:col>
                    <xdr:colOff>533400</xdr:colOff>
                    <xdr:row>41</xdr:row>
                    <xdr:rowOff>28575</xdr:rowOff>
                  </to>
                </anchor>
              </controlPr>
            </control>
          </mc:Choice>
        </mc:AlternateContent>
        <mc:AlternateContent xmlns:mc="http://schemas.openxmlformats.org/markup-compatibility/2006">
          <mc:Choice Requires="x14">
            <control shapeId="84070" r:id="rId105" name="Check Box 102">
              <controlPr defaultSize="0" autoFill="0" autoLine="0" autoPict="0">
                <anchor moveWithCells="1">
                  <from>
                    <xdr:col>8</xdr:col>
                    <xdr:colOff>219075</xdr:colOff>
                    <xdr:row>41</xdr:row>
                    <xdr:rowOff>28575</xdr:rowOff>
                  </from>
                  <to>
                    <xdr:col>8</xdr:col>
                    <xdr:colOff>542925</xdr:colOff>
                    <xdr:row>42</xdr:row>
                    <xdr:rowOff>38100</xdr:rowOff>
                  </to>
                </anchor>
              </controlPr>
            </control>
          </mc:Choice>
        </mc:AlternateContent>
        <mc:AlternateContent xmlns:mc="http://schemas.openxmlformats.org/markup-compatibility/2006">
          <mc:Choice Requires="x14">
            <control shapeId="84071" r:id="rId106" name="Check Box 103">
              <controlPr defaultSize="0" autoFill="0" autoLine="0" autoPict="0">
                <anchor moveWithCells="1">
                  <from>
                    <xdr:col>8</xdr:col>
                    <xdr:colOff>219075</xdr:colOff>
                    <xdr:row>42</xdr:row>
                    <xdr:rowOff>28575</xdr:rowOff>
                  </from>
                  <to>
                    <xdr:col>8</xdr:col>
                    <xdr:colOff>542925</xdr:colOff>
                    <xdr:row>43</xdr:row>
                    <xdr:rowOff>38100</xdr:rowOff>
                  </to>
                </anchor>
              </controlPr>
            </control>
          </mc:Choice>
        </mc:AlternateContent>
        <mc:AlternateContent xmlns:mc="http://schemas.openxmlformats.org/markup-compatibility/2006">
          <mc:Choice Requires="x14">
            <control shapeId="84072" r:id="rId107" name="Check Box 104">
              <controlPr defaultSize="0" autoFill="0" autoLine="0" autoPict="0">
                <anchor moveWithCells="1">
                  <from>
                    <xdr:col>8</xdr:col>
                    <xdr:colOff>219075</xdr:colOff>
                    <xdr:row>43</xdr:row>
                    <xdr:rowOff>28575</xdr:rowOff>
                  </from>
                  <to>
                    <xdr:col>8</xdr:col>
                    <xdr:colOff>542925</xdr:colOff>
                    <xdr:row>44</xdr:row>
                    <xdr:rowOff>38100</xdr:rowOff>
                  </to>
                </anchor>
              </controlPr>
            </control>
          </mc:Choice>
        </mc:AlternateContent>
        <mc:AlternateContent xmlns:mc="http://schemas.openxmlformats.org/markup-compatibility/2006">
          <mc:Choice Requires="x14">
            <control shapeId="84073" r:id="rId108" name="Check Box 105">
              <controlPr defaultSize="0" autoFill="0" autoLine="0" autoPict="0">
                <anchor moveWithCells="1">
                  <from>
                    <xdr:col>7</xdr:col>
                    <xdr:colOff>219075</xdr:colOff>
                    <xdr:row>44</xdr:row>
                    <xdr:rowOff>0</xdr:rowOff>
                  </from>
                  <to>
                    <xdr:col>7</xdr:col>
                    <xdr:colOff>542925</xdr:colOff>
                    <xdr:row>45</xdr:row>
                    <xdr:rowOff>28575</xdr:rowOff>
                  </to>
                </anchor>
              </controlPr>
            </control>
          </mc:Choice>
        </mc:AlternateContent>
        <mc:AlternateContent xmlns:mc="http://schemas.openxmlformats.org/markup-compatibility/2006">
          <mc:Choice Requires="x14">
            <control shapeId="84074" r:id="rId109" name="Check Box 106">
              <controlPr defaultSize="0" autoFill="0" autoLine="0" autoPict="0">
                <anchor moveWithCells="1">
                  <from>
                    <xdr:col>7</xdr:col>
                    <xdr:colOff>219075</xdr:colOff>
                    <xdr:row>45</xdr:row>
                    <xdr:rowOff>28575</xdr:rowOff>
                  </from>
                  <to>
                    <xdr:col>7</xdr:col>
                    <xdr:colOff>542925</xdr:colOff>
                    <xdr:row>46</xdr:row>
                    <xdr:rowOff>47625</xdr:rowOff>
                  </to>
                </anchor>
              </controlPr>
            </control>
          </mc:Choice>
        </mc:AlternateContent>
        <mc:AlternateContent xmlns:mc="http://schemas.openxmlformats.org/markup-compatibility/2006">
          <mc:Choice Requires="x14">
            <control shapeId="84075" r:id="rId110" name="Check Box 107">
              <controlPr defaultSize="0" autoFill="0" autoLine="0" autoPict="0">
                <anchor moveWithCells="1">
                  <from>
                    <xdr:col>7</xdr:col>
                    <xdr:colOff>219075</xdr:colOff>
                    <xdr:row>46</xdr:row>
                    <xdr:rowOff>0</xdr:rowOff>
                  </from>
                  <to>
                    <xdr:col>7</xdr:col>
                    <xdr:colOff>542925</xdr:colOff>
                    <xdr:row>47</xdr:row>
                    <xdr:rowOff>28575</xdr:rowOff>
                  </to>
                </anchor>
              </controlPr>
            </control>
          </mc:Choice>
        </mc:AlternateContent>
        <mc:AlternateContent xmlns:mc="http://schemas.openxmlformats.org/markup-compatibility/2006">
          <mc:Choice Requires="x14">
            <control shapeId="84076" r:id="rId111" name="Check Box 108">
              <controlPr defaultSize="0" autoFill="0" autoLine="0" autoPict="0">
                <anchor moveWithCells="1">
                  <from>
                    <xdr:col>7</xdr:col>
                    <xdr:colOff>200025</xdr:colOff>
                    <xdr:row>47</xdr:row>
                    <xdr:rowOff>0</xdr:rowOff>
                  </from>
                  <to>
                    <xdr:col>7</xdr:col>
                    <xdr:colOff>533400</xdr:colOff>
                    <xdr:row>48</xdr:row>
                    <xdr:rowOff>28575</xdr:rowOff>
                  </to>
                </anchor>
              </controlPr>
            </control>
          </mc:Choice>
        </mc:AlternateContent>
        <mc:AlternateContent xmlns:mc="http://schemas.openxmlformats.org/markup-compatibility/2006">
          <mc:Choice Requires="x14">
            <control shapeId="84077" r:id="rId112" name="Check Box 109">
              <controlPr defaultSize="0" autoFill="0" autoLine="0" autoPict="0">
                <anchor moveWithCells="1">
                  <from>
                    <xdr:col>7</xdr:col>
                    <xdr:colOff>219075</xdr:colOff>
                    <xdr:row>48</xdr:row>
                    <xdr:rowOff>9525</xdr:rowOff>
                  </from>
                  <to>
                    <xdr:col>7</xdr:col>
                    <xdr:colOff>542925</xdr:colOff>
                    <xdr:row>49</xdr:row>
                    <xdr:rowOff>28575</xdr:rowOff>
                  </to>
                </anchor>
              </controlPr>
            </control>
          </mc:Choice>
        </mc:AlternateContent>
        <mc:AlternateContent xmlns:mc="http://schemas.openxmlformats.org/markup-compatibility/2006">
          <mc:Choice Requires="x14">
            <control shapeId="84078" r:id="rId113" name="Check Box 110">
              <controlPr defaultSize="0" autoFill="0" autoLine="0" autoPict="0">
                <anchor moveWithCells="1">
                  <from>
                    <xdr:col>7</xdr:col>
                    <xdr:colOff>219075</xdr:colOff>
                    <xdr:row>48</xdr:row>
                    <xdr:rowOff>257175</xdr:rowOff>
                  </from>
                  <to>
                    <xdr:col>7</xdr:col>
                    <xdr:colOff>542925</xdr:colOff>
                    <xdr:row>50</xdr:row>
                    <xdr:rowOff>9525</xdr:rowOff>
                  </to>
                </anchor>
              </controlPr>
            </control>
          </mc:Choice>
        </mc:AlternateContent>
        <mc:AlternateContent xmlns:mc="http://schemas.openxmlformats.org/markup-compatibility/2006">
          <mc:Choice Requires="x14">
            <control shapeId="84079" r:id="rId114" name="Check Box 111">
              <controlPr defaultSize="0" autoFill="0" autoLine="0" autoPict="0">
                <anchor moveWithCells="1">
                  <from>
                    <xdr:col>7</xdr:col>
                    <xdr:colOff>219075</xdr:colOff>
                    <xdr:row>91</xdr:row>
                    <xdr:rowOff>0</xdr:rowOff>
                  </from>
                  <to>
                    <xdr:col>7</xdr:col>
                    <xdr:colOff>561975</xdr:colOff>
                    <xdr:row>92</xdr:row>
                    <xdr:rowOff>28575</xdr:rowOff>
                  </to>
                </anchor>
              </controlPr>
            </control>
          </mc:Choice>
        </mc:AlternateContent>
        <mc:AlternateContent xmlns:mc="http://schemas.openxmlformats.org/markup-compatibility/2006">
          <mc:Choice Requires="x14">
            <control shapeId="84080" r:id="rId115" name="Check Box 112">
              <controlPr defaultSize="0" autoFill="0" autoLine="0" autoPict="0">
                <anchor moveWithCells="1">
                  <from>
                    <xdr:col>8</xdr:col>
                    <xdr:colOff>219075</xdr:colOff>
                    <xdr:row>44</xdr:row>
                    <xdr:rowOff>0</xdr:rowOff>
                  </from>
                  <to>
                    <xdr:col>8</xdr:col>
                    <xdr:colOff>542925</xdr:colOff>
                    <xdr:row>45</xdr:row>
                    <xdr:rowOff>28575</xdr:rowOff>
                  </to>
                </anchor>
              </controlPr>
            </control>
          </mc:Choice>
        </mc:AlternateContent>
        <mc:AlternateContent xmlns:mc="http://schemas.openxmlformats.org/markup-compatibility/2006">
          <mc:Choice Requires="x14">
            <control shapeId="84081" r:id="rId116" name="Check Box 113">
              <controlPr defaultSize="0" autoFill="0" autoLine="0" autoPict="0">
                <anchor moveWithCells="1">
                  <from>
                    <xdr:col>8</xdr:col>
                    <xdr:colOff>219075</xdr:colOff>
                    <xdr:row>45</xdr:row>
                    <xdr:rowOff>28575</xdr:rowOff>
                  </from>
                  <to>
                    <xdr:col>8</xdr:col>
                    <xdr:colOff>542925</xdr:colOff>
                    <xdr:row>46</xdr:row>
                    <xdr:rowOff>47625</xdr:rowOff>
                  </to>
                </anchor>
              </controlPr>
            </control>
          </mc:Choice>
        </mc:AlternateContent>
        <mc:AlternateContent xmlns:mc="http://schemas.openxmlformats.org/markup-compatibility/2006">
          <mc:Choice Requires="x14">
            <control shapeId="84082" r:id="rId117" name="Check Box 114">
              <controlPr defaultSize="0" autoFill="0" autoLine="0" autoPict="0">
                <anchor moveWithCells="1">
                  <from>
                    <xdr:col>8</xdr:col>
                    <xdr:colOff>219075</xdr:colOff>
                    <xdr:row>46</xdr:row>
                    <xdr:rowOff>0</xdr:rowOff>
                  </from>
                  <to>
                    <xdr:col>8</xdr:col>
                    <xdr:colOff>542925</xdr:colOff>
                    <xdr:row>47</xdr:row>
                    <xdr:rowOff>28575</xdr:rowOff>
                  </to>
                </anchor>
              </controlPr>
            </control>
          </mc:Choice>
        </mc:AlternateContent>
        <mc:AlternateContent xmlns:mc="http://schemas.openxmlformats.org/markup-compatibility/2006">
          <mc:Choice Requires="x14">
            <control shapeId="84083" r:id="rId118" name="Check Box 115">
              <controlPr defaultSize="0" autoFill="0" autoLine="0" autoPict="0">
                <anchor moveWithCells="1">
                  <from>
                    <xdr:col>8</xdr:col>
                    <xdr:colOff>200025</xdr:colOff>
                    <xdr:row>47</xdr:row>
                    <xdr:rowOff>0</xdr:rowOff>
                  </from>
                  <to>
                    <xdr:col>8</xdr:col>
                    <xdr:colOff>533400</xdr:colOff>
                    <xdr:row>48</xdr:row>
                    <xdr:rowOff>28575</xdr:rowOff>
                  </to>
                </anchor>
              </controlPr>
            </control>
          </mc:Choice>
        </mc:AlternateContent>
        <mc:AlternateContent xmlns:mc="http://schemas.openxmlformats.org/markup-compatibility/2006">
          <mc:Choice Requires="x14">
            <control shapeId="84084" r:id="rId119" name="Check Box 116">
              <controlPr defaultSize="0" autoFill="0" autoLine="0" autoPict="0">
                <anchor moveWithCells="1">
                  <from>
                    <xdr:col>8</xdr:col>
                    <xdr:colOff>219075</xdr:colOff>
                    <xdr:row>48</xdr:row>
                    <xdr:rowOff>9525</xdr:rowOff>
                  </from>
                  <to>
                    <xdr:col>8</xdr:col>
                    <xdr:colOff>542925</xdr:colOff>
                    <xdr:row>49</xdr:row>
                    <xdr:rowOff>28575</xdr:rowOff>
                  </to>
                </anchor>
              </controlPr>
            </control>
          </mc:Choice>
        </mc:AlternateContent>
        <mc:AlternateContent xmlns:mc="http://schemas.openxmlformats.org/markup-compatibility/2006">
          <mc:Choice Requires="x14">
            <control shapeId="84085" r:id="rId120" name="Check Box 117">
              <controlPr defaultSize="0" autoFill="0" autoLine="0" autoPict="0">
                <anchor moveWithCells="1">
                  <from>
                    <xdr:col>8</xdr:col>
                    <xdr:colOff>219075</xdr:colOff>
                    <xdr:row>48</xdr:row>
                    <xdr:rowOff>257175</xdr:rowOff>
                  </from>
                  <to>
                    <xdr:col>8</xdr:col>
                    <xdr:colOff>542925</xdr:colOff>
                    <xdr:row>50</xdr:row>
                    <xdr:rowOff>28575</xdr:rowOff>
                  </to>
                </anchor>
              </controlPr>
            </control>
          </mc:Choice>
        </mc:AlternateContent>
        <mc:AlternateContent xmlns:mc="http://schemas.openxmlformats.org/markup-compatibility/2006">
          <mc:Choice Requires="x14">
            <control shapeId="84086" r:id="rId121" name="Check Box 118">
              <controlPr defaultSize="0" autoFill="0" autoLine="0" autoPict="0">
                <anchor moveWithCells="1">
                  <from>
                    <xdr:col>8</xdr:col>
                    <xdr:colOff>219075</xdr:colOff>
                    <xdr:row>91</xdr:row>
                    <xdr:rowOff>0</xdr:rowOff>
                  </from>
                  <to>
                    <xdr:col>8</xdr:col>
                    <xdr:colOff>561975</xdr:colOff>
                    <xdr:row>92</xdr:row>
                    <xdr:rowOff>28575</xdr:rowOff>
                  </to>
                </anchor>
              </controlPr>
            </control>
          </mc:Choice>
        </mc:AlternateContent>
        <mc:AlternateContent xmlns:mc="http://schemas.openxmlformats.org/markup-compatibility/2006">
          <mc:Choice Requires="x14">
            <control shapeId="84087" r:id="rId122" name="Check Box 119">
              <controlPr defaultSize="0" autoFill="0" autoLine="0" autoPict="0">
                <anchor moveWithCells="1">
                  <from>
                    <xdr:col>7</xdr:col>
                    <xdr:colOff>219075</xdr:colOff>
                    <xdr:row>100</xdr:row>
                    <xdr:rowOff>0</xdr:rowOff>
                  </from>
                  <to>
                    <xdr:col>7</xdr:col>
                    <xdr:colOff>561975</xdr:colOff>
                    <xdr:row>101</xdr:row>
                    <xdr:rowOff>28575</xdr:rowOff>
                  </to>
                </anchor>
              </controlPr>
            </control>
          </mc:Choice>
        </mc:AlternateContent>
        <mc:AlternateContent xmlns:mc="http://schemas.openxmlformats.org/markup-compatibility/2006">
          <mc:Choice Requires="x14">
            <control shapeId="84088" r:id="rId123" name="Check Box 120">
              <controlPr defaultSize="0" autoFill="0" autoLine="0" autoPict="0">
                <anchor moveWithCells="1">
                  <from>
                    <xdr:col>8</xdr:col>
                    <xdr:colOff>219075</xdr:colOff>
                    <xdr:row>100</xdr:row>
                    <xdr:rowOff>0</xdr:rowOff>
                  </from>
                  <to>
                    <xdr:col>8</xdr:col>
                    <xdr:colOff>561975</xdr:colOff>
                    <xdr:row>101</xdr:row>
                    <xdr:rowOff>28575</xdr:rowOff>
                  </to>
                </anchor>
              </controlPr>
            </control>
          </mc:Choice>
        </mc:AlternateContent>
        <mc:AlternateContent xmlns:mc="http://schemas.openxmlformats.org/markup-compatibility/2006">
          <mc:Choice Requires="x14">
            <control shapeId="84089" r:id="rId124" name="Check Box 121">
              <controlPr defaultSize="0" autoFill="0" autoLine="0" autoPict="0">
                <anchor moveWithCells="1">
                  <from>
                    <xdr:col>7</xdr:col>
                    <xdr:colOff>219075</xdr:colOff>
                    <xdr:row>50</xdr:row>
                    <xdr:rowOff>228600</xdr:rowOff>
                  </from>
                  <to>
                    <xdr:col>7</xdr:col>
                    <xdr:colOff>542925</xdr:colOff>
                    <xdr:row>52</xdr:row>
                    <xdr:rowOff>28575</xdr:rowOff>
                  </to>
                </anchor>
              </controlPr>
            </control>
          </mc:Choice>
        </mc:AlternateContent>
        <mc:AlternateContent xmlns:mc="http://schemas.openxmlformats.org/markup-compatibility/2006">
          <mc:Choice Requires="x14">
            <control shapeId="84090" r:id="rId125" name="Check Box 122">
              <controlPr defaultSize="0" autoFill="0" autoLine="0" autoPict="0">
                <anchor moveWithCells="1">
                  <from>
                    <xdr:col>7</xdr:col>
                    <xdr:colOff>219075</xdr:colOff>
                    <xdr:row>51</xdr:row>
                    <xdr:rowOff>238125</xdr:rowOff>
                  </from>
                  <to>
                    <xdr:col>7</xdr:col>
                    <xdr:colOff>561975</xdr:colOff>
                    <xdr:row>53</xdr:row>
                    <xdr:rowOff>28575</xdr:rowOff>
                  </to>
                </anchor>
              </controlPr>
            </control>
          </mc:Choice>
        </mc:AlternateContent>
        <mc:AlternateContent xmlns:mc="http://schemas.openxmlformats.org/markup-compatibility/2006">
          <mc:Choice Requires="x14">
            <control shapeId="84091" r:id="rId126" name="Check Box 123">
              <controlPr defaultSize="0" autoFill="0" autoLine="0" autoPict="0">
                <anchor moveWithCells="1">
                  <from>
                    <xdr:col>7</xdr:col>
                    <xdr:colOff>219075</xdr:colOff>
                    <xdr:row>53</xdr:row>
                    <xdr:rowOff>0</xdr:rowOff>
                  </from>
                  <to>
                    <xdr:col>7</xdr:col>
                    <xdr:colOff>542925</xdr:colOff>
                    <xdr:row>54</xdr:row>
                    <xdr:rowOff>28575</xdr:rowOff>
                  </to>
                </anchor>
              </controlPr>
            </control>
          </mc:Choice>
        </mc:AlternateContent>
        <mc:AlternateContent xmlns:mc="http://schemas.openxmlformats.org/markup-compatibility/2006">
          <mc:Choice Requires="x14">
            <control shapeId="84092" r:id="rId127" name="Check Box 124">
              <controlPr defaultSize="0" autoFill="0" autoLine="0" autoPict="0">
                <anchor moveWithCells="1">
                  <from>
                    <xdr:col>7</xdr:col>
                    <xdr:colOff>219075</xdr:colOff>
                    <xdr:row>54</xdr:row>
                    <xdr:rowOff>28575</xdr:rowOff>
                  </from>
                  <to>
                    <xdr:col>7</xdr:col>
                    <xdr:colOff>542925</xdr:colOff>
                    <xdr:row>55</xdr:row>
                    <xdr:rowOff>38100</xdr:rowOff>
                  </to>
                </anchor>
              </controlPr>
            </control>
          </mc:Choice>
        </mc:AlternateContent>
        <mc:AlternateContent xmlns:mc="http://schemas.openxmlformats.org/markup-compatibility/2006">
          <mc:Choice Requires="x14">
            <control shapeId="84093" r:id="rId128" name="Check Box 125">
              <controlPr defaultSize="0" autoFill="0" autoLine="0" autoPict="0">
                <anchor moveWithCells="1">
                  <from>
                    <xdr:col>7</xdr:col>
                    <xdr:colOff>219075</xdr:colOff>
                    <xdr:row>55</xdr:row>
                    <xdr:rowOff>0</xdr:rowOff>
                  </from>
                  <to>
                    <xdr:col>7</xdr:col>
                    <xdr:colOff>542925</xdr:colOff>
                    <xdr:row>56</xdr:row>
                    <xdr:rowOff>28575</xdr:rowOff>
                  </to>
                </anchor>
              </controlPr>
            </control>
          </mc:Choice>
        </mc:AlternateContent>
        <mc:AlternateContent xmlns:mc="http://schemas.openxmlformats.org/markup-compatibility/2006">
          <mc:Choice Requires="x14">
            <control shapeId="84094" r:id="rId129" name="Check Box 126">
              <controlPr defaultSize="0" autoFill="0" autoLine="0" autoPict="0">
                <anchor moveWithCells="1">
                  <from>
                    <xdr:col>7</xdr:col>
                    <xdr:colOff>200025</xdr:colOff>
                    <xdr:row>56</xdr:row>
                    <xdr:rowOff>0</xdr:rowOff>
                  </from>
                  <to>
                    <xdr:col>7</xdr:col>
                    <xdr:colOff>533400</xdr:colOff>
                    <xdr:row>57</xdr:row>
                    <xdr:rowOff>28575</xdr:rowOff>
                  </to>
                </anchor>
              </controlPr>
            </control>
          </mc:Choice>
        </mc:AlternateContent>
        <mc:AlternateContent xmlns:mc="http://schemas.openxmlformats.org/markup-compatibility/2006">
          <mc:Choice Requires="x14">
            <control shapeId="84095" r:id="rId130" name="Check Box 127">
              <controlPr defaultSize="0" autoFill="0" autoLine="0" autoPict="0">
                <anchor moveWithCells="1">
                  <from>
                    <xdr:col>7</xdr:col>
                    <xdr:colOff>219075</xdr:colOff>
                    <xdr:row>57</xdr:row>
                    <xdr:rowOff>9525</xdr:rowOff>
                  </from>
                  <to>
                    <xdr:col>7</xdr:col>
                    <xdr:colOff>542925</xdr:colOff>
                    <xdr:row>58</xdr:row>
                    <xdr:rowOff>28575</xdr:rowOff>
                  </to>
                </anchor>
              </controlPr>
            </control>
          </mc:Choice>
        </mc:AlternateContent>
        <mc:AlternateContent xmlns:mc="http://schemas.openxmlformats.org/markup-compatibility/2006">
          <mc:Choice Requires="x14">
            <control shapeId="84096" r:id="rId131" name="Check Box 128">
              <controlPr defaultSize="0" autoFill="0" autoLine="0" autoPict="0">
                <anchor moveWithCells="1">
                  <from>
                    <xdr:col>7</xdr:col>
                    <xdr:colOff>219075</xdr:colOff>
                    <xdr:row>57</xdr:row>
                    <xdr:rowOff>257175</xdr:rowOff>
                  </from>
                  <to>
                    <xdr:col>7</xdr:col>
                    <xdr:colOff>542925</xdr:colOff>
                    <xdr:row>59</xdr:row>
                    <xdr:rowOff>9525</xdr:rowOff>
                  </to>
                </anchor>
              </controlPr>
            </control>
          </mc:Choice>
        </mc:AlternateContent>
        <mc:AlternateContent xmlns:mc="http://schemas.openxmlformats.org/markup-compatibility/2006">
          <mc:Choice Requires="x14">
            <control shapeId="84097" r:id="rId132" name="Check Box 129">
              <controlPr defaultSize="0" autoFill="0" autoLine="0" autoPict="0">
                <anchor moveWithCells="1">
                  <from>
                    <xdr:col>7</xdr:col>
                    <xdr:colOff>219075</xdr:colOff>
                    <xdr:row>60</xdr:row>
                    <xdr:rowOff>0</xdr:rowOff>
                  </from>
                  <to>
                    <xdr:col>7</xdr:col>
                    <xdr:colOff>561975</xdr:colOff>
                    <xdr:row>61</xdr:row>
                    <xdr:rowOff>28575</xdr:rowOff>
                  </to>
                </anchor>
              </controlPr>
            </control>
          </mc:Choice>
        </mc:AlternateContent>
        <mc:AlternateContent xmlns:mc="http://schemas.openxmlformats.org/markup-compatibility/2006">
          <mc:Choice Requires="x14">
            <control shapeId="84098" r:id="rId133" name="Check Box 130">
              <controlPr defaultSize="0" autoFill="0" autoLine="0" autoPict="0">
                <anchor moveWithCells="1">
                  <from>
                    <xdr:col>7</xdr:col>
                    <xdr:colOff>219075</xdr:colOff>
                    <xdr:row>62</xdr:row>
                    <xdr:rowOff>28575</xdr:rowOff>
                  </from>
                  <to>
                    <xdr:col>7</xdr:col>
                    <xdr:colOff>542925</xdr:colOff>
                    <xdr:row>63</xdr:row>
                    <xdr:rowOff>47625</xdr:rowOff>
                  </to>
                </anchor>
              </controlPr>
            </control>
          </mc:Choice>
        </mc:AlternateContent>
        <mc:AlternateContent xmlns:mc="http://schemas.openxmlformats.org/markup-compatibility/2006">
          <mc:Choice Requires="x14">
            <control shapeId="84099" r:id="rId134" name="Check Box 131">
              <controlPr defaultSize="0" autoFill="0" autoLine="0" autoPict="0">
                <anchor moveWithCells="1">
                  <from>
                    <xdr:col>8</xdr:col>
                    <xdr:colOff>219075</xdr:colOff>
                    <xdr:row>50</xdr:row>
                    <xdr:rowOff>228600</xdr:rowOff>
                  </from>
                  <to>
                    <xdr:col>8</xdr:col>
                    <xdr:colOff>542925</xdr:colOff>
                    <xdr:row>52</xdr:row>
                    <xdr:rowOff>9525</xdr:rowOff>
                  </to>
                </anchor>
              </controlPr>
            </control>
          </mc:Choice>
        </mc:AlternateContent>
        <mc:AlternateContent xmlns:mc="http://schemas.openxmlformats.org/markup-compatibility/2006">
          <mc:Choice Requires="x14">
            <control shapeId="84100" r:id="rId135" name="Check Box 132">
              <controlPr defaultSize="0" autoFill="0" autoLine="0" autoPict="0">
                <anchor moveWithCells="1">
                  <from>
                    <xdr:col>8</xdr:col>
                    <xdr:colOff>219075</xdr:colOff>
                    <xdr:row>50</xdr:row>
                    <xdr:rowOff>228600</xdr:rowOff>
                  </from>
                  <to>
                    <xdr:col>8</xdr:col>
                    <xdr:colOff>542925</xdr:colOff>
                    <xdr:row>52</xdr:row>
                    <xdr:rowOff>9525</xdr:rowOff>
                  </to>
                </anchor>
              </controlPr>
            </control>
          </mc:Choice>
        </mc:AlternateContent>
        <mc:AlternateContent xmlns:mc="http://schemas.openxmlformats.org/markup-compatibility/2006">
          <mc:Choice Requires="x14">
            <control shapeId="84101" r:id="rId136" name="Check Box 133">
              <controlPr defaultSize="0" autoFill="0" autoLine="0" autoPict="0">
                <anchor moveWithCells="1">
                  <from>
                    <xdr:col>8</xdr:col>
                    <xdr:colOff>219075</xdr:colOff>
                    <xdr:row>51</xdr:row>
                    <xdr:rowOff>238125</xdr:rowOff>
                  </from>
                  <to>
                    <xdr:col>8</xdr:col>
                    <xdr:colOff>561975</xdr:colOff>
                    <xdr:row>53</xdr:row>
                    <xdr:rowOff>28575</xdr:rowOff>
                  </to>
                </anchor>
              </controlPr>
            </control>
          </mc:Choice>
        </mc:AlternateContent>
        <mc:AlternateContent xmlns:mc="http://schemas.openxmlformats.org/markup-compatibility/2006">
          <mc:Choice Requires="x14">
            <control shapeId="84102" r:id="rId137" name="Check Box 134">
              <controlPr defaultSize="0" autoFill="0" autoLine="0" autoPict="0">
                <anchor moveWithCells="1">
                  <from>
                    <xdr:col>8</xdr:col>
                    <xdr:colOff>219075</xdr:colOff>
                    <xdr:row>51</xdr:row>
                    <xdr:rowOff>238125</xdr:rowOff>
                  </from>
                  <to>
                    <xdr:col>8</xdr:col>
                    <xdr:colOff>561975</xdr:colOff>
                    <xdr:row>53</xdr:row>
                    <xdr:rowOff>28575</xdr:rowOff>
                  </to>
                </anchor>
              </controlPr>
            </control>
          </mc:Choice>
        </mc:AlternateContent>
        <mc:AlternateContent xmlns:mc="http://schemas.openxmlformats.org/markup-compatibility/2006">
          <mc:Choice Requires="x14">
            <control shapeId="84103" r:id="rId138" name="Check Box 135">
              <controlPr defaultSize="0" autoFill="0" autoLine="0" autoPict="0">
                <anchor moveWithCells="1">
                  <from>
                    <xdr:col>8</xdr:col>
                    <xdr:colOff>219075</xdr:colOff>
                    <xdr:row>53</xdr:row>
                    <xdr:rowOff>0</xdr:rowOff>
                  </from>
                  <to>
                    <xdr:col>8</xdr:col>
                    <xdr:colOff>542925</xdr:colOff>
                    <xdr:row>54</xdr:row>
                    <xdr:rowOff>28575</xdr:rowOff>
                  </to>
                </anchor>
              </controlPr>
            </control>
          </mc:Choice>
        </mc:AlternateContent>
        <mc:AlternateContent xmlns:mc="http://schemas.openxmlformats.org/markup-compatibility/2006">
          <mc:Choice Requires="x14">
            <control shapeId="84104" r:id="rId139" name="Check Box 136">
              <controlPr defaultSize="0" autoFill="0" autoLine="0" autoPict="0">
                <anchor moveWithCells="1">
                  <from>
                    <xdr:col>8</xdr:col>
                    <xdr:colOff>219075</xdr:colOff>
                    <xdr:row>54</xdr:row>
                    <xdr:rowOff>28575</xdr:rowOff>
                  </from>
                  <to>
                    <xdr:col>8</xdr:col>
                    <xdr:colOff>542925</xdr:colOff>
                    <xdr:row>55</xdr:row>
                    <xdr:rowOff>38100</xdr:rowOff>
                  </to>
                </anchor>
              </controlPr>
            </control>
          </mc:Choice>
        </mc:AlternateContent>
        <mc:AlternateContent xmlns:mc="http://schemas.openxmlformats.org/markup-compatibility/2006">
          <mc:Choice Requires="x14">
            <control shapeId="84105" r:id="rId140" name="Check Box 137">
              <controlPr defaultSize="0" autoFill="0" autoLine="0" autoPict="0">
                <anchor moveWithCells="1">
                  <from>
                    <xdr:col>8</xdr:col>
                    <xdr:colOff>219075</xdr:colOff>
                    <xdr:row>55</xdr:row>
                    <xdr:rowOff>0</xdr:rowOff>
                  </from>
                  <to>
                    <xdr:col>8</xdr:col>
                    <xdr:colOff>542925</xdr:colOff>
                    <xdr:row>56</xdr:row>
                    <xdr:rowOff>28575</xdr:rowOff>
                  </to>
                </anchor>
              </controlPr>
            </control>
          </mc:Choice>
        </mc:AlternateContent>
        <mc:AlternateContent xmlns:mc="http://schemas.openxmlformats.org/markup-compatibility/2006">
          <mc:Choice Requires="x14">
            <control shapeId="84106" r:id="rId141" name="Check Box 138">
              <controlPr defaultSize="0" autoFill="0" autoLine="0" autoPict="0">
                <anchor moveWithCells="1">
                  <from>
                    <xdr:col>8</xdr:col>
                    <xdr:colOff>200025</xdr:colOff>
                    <xdr:row>56</xdr:row>
                    <xdr:rowOff>0</xdr:rowOff>
                  </from>
                  <to>
                    <xdr:col>8</xdr:col>
                    <xdr:colOff>533400</xdr:colOff>
                    <xdr:row>57</xdr:row>
                    <xdr:rowOff>28575</xdr:rowOff>
                  </to>
                </anchor>
              </controlPr>
            </control>
          </mc:Choice>
        </mc:AlternateContent>
        <mc:AlternateContent xmlns:mc="http://schemas.openxmlformats.org/markup-compatibility/2006">
          <mc:Choice Requires="x14">
            <control shapeId="84107" r:id="rId142" name="Check Box 139">
              <controlPr defaultSize="0" autoFill="0" autoLine="0" autoPict="0">
                <anchor moveWithCells="1">
                  <from>
                    <xdr:col>8</xdr:col>
                    <xdr:colOff>219075</xdr:colOff>
                    <xdr:row>57</xdr:row>
                    <xdr:rowOff>9525</xdr:rowOff>
                  </from>
                  <to>
                    <xdr:col>8</xdr:col>
                    <xdr:colOff>542925</xdr:colOff>
                    <xdr:row>58</xdr:row>
                    <xdr:rowOff>28575</xdr:rowOff>
                  </to>
                </anchor>
              </controlPr>
            </control>
          </mc:Choice>
        </mc:AlternateContent>
        <mc:AlternateContent xmlns:mc="http://schemas.openxmlformats.org/markup-compatibility/2006">
          <mc:Choice Requires="x14">
            <control shapeId="84108" r:id="rId143" name="Check Box 140">
              <controlPr defaultSize="0" autoFill="0" autoLine="0" autoPict="0">
                <anchor moveWithCells="1">
                  <from>
                    <xdr:col>8</xdr:col>
                    <xdr:colOff>219075</xdr:colOff>
                    <xdr:row>57</xdr:row>
                    <xdr:rowOff>257175</xdr:rowOff>
                  </from>
                  <to>
                    <xdr:col>8</xdr:col>
                    <xdr:colOff>542925</xdr:colOff>
                    <xdr:row>59</xdr:row>
                    <xdr:rowOff>28575</xdr:rowOff>
                  </to>
                </anchor>
              </controlPr>
            </control>
          </mc:Choice>
        </mc:AlternateContent>
        <mc:AlternateContent xmlns:mc="http://schemas.openxmlformats.org/markup-compatibility/2006">
          <mc:Choice Requires="x14">
            <control shapeId="84109" r:id="rId144" name="Check Box 141">
              <controlPr defaultSize="0" autoFill="0" autoLine="0" autoPict="0">
                <anchor moveWithCells="1">
                  <from>
                    <xdr:col>8</xdr:col>
                    <xdr:colOff>219075</xdr:colOff>
                    <xdr:row>60</xdr:row>
                    <xdr:rowOff>0</xdr:rowOff>
                  </from>
                  <to>
                    <xdr:col>8</xdr:col>
                    <xdr:colOff>561975</xdr:colOff>
                    <xdr:row>61</xdr:row>
                    <xdr:rowOff>28575</xdr:rowOff>
                  </to>
                </anchor>
              </controlPr>
            </control>
          </mc:Choice>
        </mc:AlternateContent>
        <mc:AlternateContent xmlns:mc="http://schemas.openxmlformats.org/markup-compatibility/2006">
          <mc:Choice Requires="x14">
            <control shapeId="84110" r:id="rId145" name="Check Box 142">
              <controlPr defaultSize="0" autoFill="0" autoLine="0" autoPict="0">
                <anchor moveWithCells="1">
                  <from>
                    <xdr:col>8</xdr:col>
                    <xdr:colOff>219075</xdr:colOff>
                    <xdr:row>62</xdr:row>
                    <xdr:rowOff>28575</xdr:rowOff>
                  </from>
                  <to>
                    <xdr:col>8</xdr:col>
                    <xdr:colOff>542925</xdr:colOff>
                    <xdr:row>63</xdr:row>
                    <xdr:rowOff>47625</xdr:rowOff>
                  </to>
                </anchor>
              </controlPr>
            </control>
          </mc:Choice>
        </mc:AlternateContent>
        <mc:AlternateContent xmlns:mc="http://schemas.openxmlformats.org/markup-compatibility/2006">
          <mc:Choice Requires="x14">
            <control shapeId="84111" r:id="rId146" name="Check Box 143">
              <controlPr defaultSize="0" autoFill="0" autoLine="0" autoPict="0">
                <anchor moveWithCells="1">
                  <from>
                    <xdr:col>7</xdr:col>
                    <xdr:colOff>219075</xdr:colOff>
                    <xdr:row>50</xdr:row>
                    <xdr:rowOff>0</xdr:rowOff>
                  </from>
                  <to>
                    <xdr:col>7</xdr:col>
                    <xdr:colOff>561975</xdr:colOff>
                    <xdr:row>51</xdr:row>
                    <xdr:rowOff>28575</xdr:rowOff>
                  </to>
                </anchor>
              </controlPr>
            </control>
          </mc:Choice>
        </mc:AlternateContent>
        <mc:AlternateContent xmlns:mc="http://schemas.openxmlformats.org/markup-compatibility/2006">
          <mc:Choice Requires="x14">
            <control shapeId="84112" r:id="rId147" name="Check Box 144">
              <controlPr defaultSize="0" autoFill="0" autoLine="0" autoPict="0">
                <anchor moveWithCells="1">
                  <from>
                    <xdr:col>8</xdr:col>
                    <xdr:colOff>219075</xdr:colOff>
                    <xdr:row>50</xdr:row>
                    <xdr:rowOff>0</xdr:rowOff>
                  </from>
                  <to>
                    <xdr:col>8</xdr:col>
                    <xdr:colOff>561975</xdr:colOff>
                    <xdr:row>51</xdr:row>
                    <xdr:rowOff>28575</xdr:rowOff>
                  </to>
                </anchor>
              </controlPr>
            </control>
          </mc:Choice>
        </mc:AlternateContent>
        <mc:AlternateContent xmlns:mc="http://schemas.openxmlformats.org/markup-compatibility/2006">
          <mc:Choice Requires="x14">
            <control shapeId="84113" r:id="rId148" name="Check Box 145">
              <controlPr defaultSize="0" autoFill="0" autoLine="0" autoPict="0">
                <anchor moveWithCells="1">
                  <from>
                    <xdr:col>7</xdr:col>
                    <xdr:colOff>219075</xdr:colOff>
                    <xdr:row>59</xdr:row>
                    <xdr:rowOff>0</xdr:rowOff>
                  </from>
                  <to>
                    <xdr:col>7</xdr:col>
                    <xdr:colOff>561975</xdr:colOff>
                    <xdr:row>60</xdr:row>
                    <xdr:rowOff>28575</xdr:rowOff>
                  </to>
                </anchor>
              </controlPr>
            </control>
          </mc:Choice>
        </mc:AlternateContent>
        <mc:AlternateContent xmlns:mc="http://schemas.openxmlformats.org/markup-compatibility/2006">
          <mc:Choice Requires="x14">
            <control shapeId="84114" r:id="rId149" name="Check Box 146">
              <controlPr defaultSize="0" autoFill="0" autoLine="0" autoPict="0">
                <anchor moveWithCells="1">
                  <from>
                    <xdr:col>8</xdr:col>
                    <xdr:colOff>219075</xdr:colOff>
                    <xdr:row>59</xdr:row>
                    <xdr:rowOff>0</xdr:rowOff>
                  </from>
                  <to>
                    <xdr:col>8</xdr:col>
                    <xdr:colOff>561975</xdr:colOff>
                    <xdr:row>60</xdr:row>
                    <xdr:rowOff>28575</xdr:rowOff>
                  </to>
                </anchor>
              </controlPr>
            </control>
          </mc:Choice>
        </mc:AlternateContent>
        <mc:AlternateContent xmlns:mc="http://schemas.openxmlformats.org/markup-compatibility/2006">
          <mc:Choice Requires="x14">
            <control shapeId="84115" r:id="rId150" name="Check Box 147">
              <controlPr defaultSize="0" autoFill="0" autoLine="0" autoPict="0">
                <anchor moveWithCells="1">
                  <from>
                    <xdr:col>7</xdr:col>
                    <xdr:colOff>219075</xdr:colOff>
                    <xdr:row>61</xdr:row>
                    <xdr:rowOff>0</xdr:rowOff>
                  </from>
                  <to>
                    <xdr:col>7</xdr:col>
                    <xdr:colOff>561975</xdr:colOff>
                    <xdr:row>62</xdr:row>
                    <xdr:rowOff>28575</xdr:rowOff>
                  </to>
                </anchor>
              </controlPr>
            </control>
          </mc:Choice>
        </mc:AlternateContent>
        <mc:AlternateContent xmlns:mc="http://schemas.openxmlformats.org/markup-compatibility/2006">
          <mc:Choice Requires="x14">
            <control shapeId="84116" r:id="rId151" name="Check Box 148">
              <controlPr defaultSize="0" autoFill="0" autoLine="0" autoPict="0">
                <anchor moveWithCells="1">
                  <from>
                    <xdr:col>8</xdr:col>
                    <xdr:colOff>219075</xdr:colOff>
                    <xdr:row>61</xdr:row>
                    <xdr:rowOff>0</xdr:rowOff>
                  </from>
                  <to>
                    <xdr:col>8</xdr:col>
                    <xdr:colOff>561975</xdr:colOff>
                    <xdr:row>62</xdr:row>
                    <xdr:rowOff>28575</xdr:rowOff>
                  </to>
                </anchor>
              </controlPr>
            </control>
          </mc:Choice>
        </mc:AlternateContent>
        <mc:AlternateContent xmlns:mc="http://schemas.openxmlformats.org/markup-compatibility/2006">
          <mc:Choice Requires="x14">
            <control shapeId="84117" r:id="rId152" name="Check Box 149">
              <controlPr defaultSize="0" autoFill="0" autoLine="0" autoPict="0">
                <anchor moveWithCells="1">
                  <from>
                    <xdr:col>7</xdr:col>
                    <xdr:colOff>219075</xdr:colOff>
                    <xdr:row>60</xdr:row>
                    <xdr:rowOff>28575</xdr:rowOff>
                  </from>
                  <to>
                    <xdr:col>7</xdr:col>
                    <xdr:colOff>542925</xdr:colOff>
                    <xdr:row>61</xdr:row>
                    <xdr:rowOff>47625</xdr:rowOff>
                  </to>
                </anchor>
              </controlPr>
            </control>
          </mc:Choice>
        </mc:AlternateContent>
        <mc:AlternateContent xmlns:mc="http://schemas.openxmlformats.org/markup-compatibility/2006">
          <mc:Choice Requires="x14">
            <control shapeId="84118" r:id="rId153" name="Check Box 150">
              <controlPr defaultSize="0" autoFill="0" autoLine="0" autoPict="0">
                <anchor moveWithCells="1">
                  <from>
                    <xdr:col>8</xdr:col>
                    <xdr:colOff>219075</xdr:colOff>
                    <xdr:row>60</xdr:row>
                    <xdr:rowOff>28575</xdr:rowOff>
                  </from>
                  <to>
                    <xdr:col>8</xdr:col>
                    <xdr:colOff>542925</xdr:colOff>
                    <xdr:row>61</xdr:row>
                    <xdr:rowOff>47625</xdr:rowOff>
                  </to>
                </anchor>
              </controlPr>
            </control>
          </mc:Choice>
        </mc:AlternateContent>
        <mc:AlternateContent xmlns:mc="http://schemas.openxmlformats.org/markup-compatibility/2006">
          <mc:Choice Requires="x14">
            <control shapeId="84119" r:id="rId154" name="Check Box 151">
              <controlPr defaultSize="0" autoFill="0" autoLine="0" autoPict="0">
                <anchor moveWithCells="1">
                  <from>
                    <xdr:col>7</xdr:col>
                    <xdr:colOff>219075</xdr:colOff>
                    <xdr:row>77</xdr:row>
                    <xdr:rowOff>228600</xdr:rowOff>
                  </from>
                  <to>
                    <xdr:col>7</xdr:col>
                    <xdr:colOff>542925</xdr:colOff>
                    <xdr:row>79</xdr:row>
                    <xdr:rowOff>28575</xdr:rowOff>
                  </to>
                </anchor>
              </controlPr>
            </control>
          </mc:Choice>
        </mc:AlternateContent>
        <mc:AlternateContent xmlns:mc="http://schemas.openxmlformats.org/markup-compatibility/2006">
          <mc:Choice Requires="x14">
            <control shapeId="84120" r:id="rId155" name="Check Box 152">
              <controlPr defaultSize="0" autoFill="0" autoLine="0" autoPict="0">
                <anchor moveWithCells="1">
                  <from>
                    <xdr:col>7</xdr:col>
                    <xdr:colOff>219075</xdr:colOff>
                    <xdr:row>78</xdr:row>
                    <xdr:rowOff>238125</xdr:rowOff>
                  </from>
                  <to>
                    <xdr:col>7</xdr:col>
                    <xdr:colOff>561975</xdr:colOff>
                    <xdr:row>80</xdr:row>
                    <xdr:rowOff>28575</xdr:rowOff>
                  </to>
                </anchor>
              </controlPr>
            </control>
          </mc:Choice>
        </mc:AlternateContent>
        <mc:AlternateContent xmlns:mc="http://schemas.openxmlformats.org/markup-compatibility/2006">
          <mc:Choice Requires="x14">
            <control shapeId="84121" r:id="rId156" name="Check Box 153">
              <controlPr defaultSize="0" autoFill="0" autoLine="0" autoPict="0">
                <anchor moveWithCells="1">
                  <from>
                    <xdr:col>7</xdr:col>
                    <xdr:colOff>219075</xdr:colOff>
                    <xdr:row>80</xdr:row>
                    <xdr:rowOff>0</xdr:rowOff>
                  </from>
                  <to>
                    <xdr:col>7</xdr:col>
                    <xdr:colOff>542925</xdr:colOff>
                    <xdr:row>81</xdr:row>
                    <xdr:rowOff>28575</xdr:rowOff>
                  </to>
                </anchor>
              </controlPr>
            </control>
          </mc:Choice>
        </mc:AlternateContent>
        <mc:AlternateContent xmlns:mc="http://schemas.openxmlformats.org/markup-compatibility/2006">
          <mc:Choice Requires="x14">
            <control shapeId="84122" r:id="rId157" name="Check Box 154">
              <controlPr defaultSize="0" autoFill="0" autoLine="0" autoPict="0">
                <anchor moveWithCells="1">
                  <from>
                    <xdr:col>7</xdr:col>
                    <xdr:colOff>219075</xdr:colOff>
                    <xdr:row>81</xdr:row>
                    <xdr:rowOff>28575</xdr:rowOff>
                  </from>
                  <to>
                    <xdr:col>7</xdr:col>
                    <xdr:colOff>542925</xdr:colOff>
                    <xdr:row>82</xdr:row>
                    <xdr:rowOff>38100</xdr:rowOff>
                  </to>
                </anchor>
              </controlPr>
            </control>
          </mc:Choice>
        </mc:AlternateContent>
        <mc:AlternateContent xmlns:mc="http://schemas.openxmlformats.org/markup-compatibility/2006">
          <mc:Choice Requires="x14">
            <control shapeId="84123" r:id="rId158" name="Check Box 155">
              <controlPr defaultSize="0" autoFill="0" autoLine="0" autoPict="0">
                <anchor moveWithCells="1">
                  <from>
                    <xdr:col>7</xdr:col>
                    <xdr:colOff>219075</xdr:colOff>
                    <xdr:row>82</xdr:row>
                    <xdr:rowOff>0</xdr:rowOff>
                  </from>
                  <to>
                    <xdr:col>7</xdr:col>
                    <xdr:colOff>542925</xdr:colOff>
                    <xdr:row>83</xdr:row>
                    <xdr:rowOff>28575</xdr:rowOff>
                  </to>
                </anchor>
              </controlPr>
            </control>
          </mc:Choice>
        </mc:AlternateContent>
        <mc:AlternateContent xmlns:mc="http://schemas.openxmlformats.org/markup-compatibility/2006">
          <mc:Choice Requires="x14">
            <control shapeId="84124" r:id="rId159" name="Check Box 156">
              <controlPr defaultSize="0" autoFill="0" autoLine="0" autoPict="0">
                <anchor moveWithCells="1">
                  <from>
                    <xdr:col>7</xdr:col>
                    <xdr:colOff>200025</xdr:colOff>
                    <xdr:row>83</xdr:row>
                    <xdr:rowOff>0</xdr:rowOff>
                  </from>
                  <to>
                    <xdr:col>7</xdr:col>
                    <xdr:colOff>533400</xdr:colOff>
                    <xdr:row>84</xdr:row>
                    <xdr:rowOff>28575</xdr:rowOff>
                  </to>
                </anchor>
              </controlPr>
            </control>
          </mc:Choice>
        </mc:AlternateContent>
        <mc:AlternateContent xmlns:mc="http://schemas.openxmlformats.org/markup-compatibility/2006">
          <mc:Choice Requires="x14">
            <control shapeId="84125" r:id="rId160" name="Check Box 157">
              <controlPr defaultSize="0" autoFill="0" autoLine="0" autoPict="0">
                <anchor moveWithCells="1">
                  <from>
                    <xdr:col>7</xdr:col>
                    <xdr:colOff>219075</xdr:colOff>
                    <xdr:row>84</xdr:row>
                    <xdr:rowOff>9525</xdr:rowOff>
                  </from>
                  <to>
                    <xdr:col>7</xdr:col>
                    <xdr:colOff>542925</xdr:colOff>
                    <xdr:row>85</xdr:row>
                    <xdr:rowOff>28575</xdr:rowOff>
                  </to>
                </anchor>
              </controlPr>
            </control>
          </mc:Choice>
        </mc:AlternateContent>
        <mc:AlternateContent xmlns:mc="http://schemas.openxmlformats.org/markup-compatibility/2006">
          <mc:Choice Requires="x14">
            <control shapeId="84126" r:id="rId161" name="Check Box 158">
              <controlPr defaultSize="0" autoFill="0" autoLine="0" autoPict="0">
                <anchor moveWithCells="1">
                  <from>
                    <xdr:col>7</xdr:col>
                    <xdr:colOff>219075</xdr:colOff>
                    <xdr:row>84</xdr:row>
                    <xdr:rowOff>257175</xdr:rowOff>
                  </from>
                  <to>
                    <xdr:col>7</xdr:col>
                    <xdr:colOff>542925</xdr:colOff>
                    <xdr:row>86</xdr:row>
                    <xdr:rowOff>9525</xdr:rowOff>
                  </to>
                </anchor>
              </controlPr>
            </control>
          </mc:Choice>
        </mc:AlternateContent>
        <mc:AlternateContent xmlns:mc="http://schemas.openxmlformats.org/markup-compatibility/2006">
          <mc:Choice Requires="x14">
            <control shapeId="84127" r:id="rId162" name="Check Box 159">
              <controlPr defaultSize="0" autoFill="0" autoLine="0" autoPict="0">
                <anchor moveWithCells="1">
                  <from>
                    <xdr:col>7</xdr:col>
                    <xdr:colOff>219075</xdr:colOff>
                    <xdr:row>87</xdr:row>
                    <xdr:rowOff>0</xdr:rowOff>
                  </from>
                  <to>
                    <xdr:col>7</xdr:col>
                    <xdr:colOff>561975</xdr:colOff>
                    <xdr:row>88</xdr:row>
                    <xdr:rowOff>28575</xdr:rowOff>
                  </to>
                </anchor>
              </controlPr>
            </control>
          </mc:Choice>
        </mc:AlternateContent>
        <mc:AlternateContent xmlns:mc="http://schemas.openxmlformats.org/markup-compatibility/2006">
          <mc:Choice Requires="x14">
            <control shapeId="84128" r:id="rId163" name="Check Box 160">
              <controlPr defaultSize="0" autoFill="0" autoLine="0" autoPict="0">
                <anchor moveWithCells="1">
                  <from>
                    <xdr:col>7</xdr:col>
                    <xdr:colOff>219075</xdr:colOff>
                    <xdr:row>88</xdr:row>
                    <xdr:rowOff>28575</xdr:rowOff>
                  </from>
                  <to>
                    <xdr:col>7</xdr:col>
                    <xdr:colOff>542925</xdr:colOff>
                    <xdr:row>89</xdr:row>
                    <xdr:rowOff>47625</xdr:rowOff>
                  </to>
                </anchor>
              </controlPr>
            </control>
          </mc:Choice>
        </mc:AlternateContent>
        <mc:AlternateContent xmlns:mc="http://schemas.openxmlformats.org/markup-compatibility/2006">
          <mc:Choice Requires="x14">
            <control shapeId="84129" r:id="rId164" name="Check Box 161">
              <controlPr defaultSize="0" autoFill="0" autoLine="0" autoPict="0">
                <anchor moveWithCells="1">
                  <from>
                    <xdr:col>7</xdr:col>
                    <xdr:colOff>219075</xdr:colOff>
                    <xdr:row>89</xdr:row>
                    <xdr:rowOff>28575</xdr:rowOff>
                  </from>
                  <to>
                    <xdr:col>7</xdr:col>
                    <xdr:colOff>542925</xdr:colOff>
                    <xdr:row>90</xdr:row>
                    <xdr:rowOff>47625</xdr:rowOff>
                  </to>
                </anchor>
              </controlPr>
            </control>
          </mc:Choice>
        </mc:AlternateContent>
        <mc:AlternateContent xmlns:mc="http://schemas.openxmlformats.org/markup-compatibility/2006">
          <mc:Choice Requires="x14">
            <control shapeId="84130" r:id="rId165" name="Check Box 162">
              <controlPr defaultSize="0" autoFill="0" autoLine="0" autoPict="0">
                <anchor moveWithCells="1">
                  <from>
                    <xdr:col>7</xdr:col>
                    <xdr:colOff>219075</xdr:colOff>
                    <xdr:row>90</xdr:row>
                    <xdr:rowOff>28575</xdr:rowOff>
                  </from>
                  <to>
                    <xdr:col>7</xdr:col>
                    <xdr:colOff>542925</xdr:colOff>
                    <xdr:row>91</xdr:row>
                    <xdr:rowOff>47625</xdr:rowOff>
                  </to>
                </anchor>
              </controlPr>
            </control>
          </mc:Choice>
        </mc:AlternateContent>
        <mc:AlternateContent xmlns:mc="http://schemas.openxmlformats.org/markup-compatibility/2006">
          <mc:Choice Requires="x14">
            <control shapeId="84131" r:id="rId166" name="Check Box 163">
              <controlPr defaultSize="0" autoFill="0" autoLine="0" autoPict="0">
                <anchor moveWithCells="1">
                  <from>
                    <xdr:col>8</xdr:col>
                    <xdr:colOff>219075</xdr:colOff>
                    <xdr:row>77</xdr:row>
                    <xdr:rowOff>228600</xdr:rowOff>
                  </from>
                  <to>
                    <xdr:col>8</xdr:col>
                    <xdr:colOff>542925</xdr:colOff>
                    <xdr:row>79</xdr:row>
                    <xdr:rowOff>9525</xdr:rowOff>
                  </to>
                </anchor>
              </controlPr>
            </control>
          </mc:Choice>
        </mc:AlternateContent>
        <mc:AlternateContent xmlns:mc="http://schemas.openxmlformats.org/markup-compatibility/2006">
          <mc:Choice Requires="x14">
            <control shapeId="84132" r:id="rId167" name="Check Box 164">
              <controlPr defaultSize="0" autoFill="0" autoLine="0" autoPict="0">
                <anchor moveWithCells="1">
                  <from>
                    <xdr:col>8</xdr:col>
                    <xdr:colOff>219075</xdr:colOff>
                    <xdr:row>77</xdr:row>
                    <xdr:rowOff>228600</xdr:rowOff>
                  </from>
                  <to>
                    <xdr:col>8</xdr:col>
                    <xdr:colOff>542925</xdr:colOff>
                    <xdr:row>79</xdr:row>
                    <xdr:rowOff>9525</xdr:rowOff>
                  </to>
                </anchor>
              </controlPr>
            </control>
          </mc:Choice>
        </mc:AlternateContent>
        <mc:AlternateContent xmlns:mc="http://schemas.openxmlformats.org/markup-compatibility/2006">
          <mc:Choice Requires="x14">
            <control shapeId="84133" r:id="rId168" name="Check Box 165">
              <controlPr defaultSize="0" autoFill="0" autoLine="0" autoPict="0">
                <anchor moveWithCells="1">
                  <from>
                    <xdr:col>8</xdr:col>
                    <xdr:colOff>219075</xdr:colOff>
                    <xdr:row>78</xdr:row>
                    <xdr:rowOff>238125</xdr:rowOff>
                  </from>
                  <to>
                    <xdr:col>8</xdr:col>
                    <xdr:colOff>561975</xdr:colOff>
                    <xdr:row>80</xdr:row>
                    <xdr:rowOff>28575</xdr:rowOff>
                  </to>
                </anchor>
              </controlPr>
            </control>
          </mc:Choice>
        </mc:AlternateContent>
        <mc:AlternateContent xmlns:mc="http://schemas.openxmlformats.org/markup-compatibility/2006">
          <mc:Choice Requires="x14">
            <control shapeId="84134" r:id="rId169" name="Check Box 166">
              <controlPr defaultSize="0" autoFill="0" autoLine="0" autoPict="0">
                <anchor moveWithCells="1">
                  <from>
                    <xdr:col>8</xdr:col>
                    <xdr:colOff>219075</xdr:colOff>
                    <xdr:row>78</xdr:row>
                    <xdr:rowOff>238125</xdr:rowOff>
                  </from>
                  <to>
                    <xdr:col>8</xdr:col>
                    <xdr:colOff>561975</xdr:colOff>
                    <xdr:row>80</xdr:row>
                    <xdr:rowOff>28575</xdr:rowOff>
                  </to>
                </anchor>
              </controlPr>
            </control>
          </mc:Choice>
        </mc:AlternateContent>
        <mc:AlternateContent xmlns:mc="http://schemas.openxmlformats.org/markup-compatibility/2006">
          <mc:Choice Requires="x14">
            <control shapeId="84135" r:id="rId170" name="Check Box 167">
              <controlPr defaultSize="0" autoFill="0" autoLine="0" autoPict="0">
                <anchor moveWithCells="1">
                  <from>
                    <xdr:col>8</xdr:col>
                    <xdr:colOff>219075</xdr:colOff>
                    <xdr:row>80</xdr:row>
                    <xdr:rowOff>0</xdr:rowOff>
                  </from>
                  <to>
                    <xdr:col>8</xdr:col>
                    <xdr:colOff>542925</xdr:colOff>
                    <xdr:row>81</xdr:row>
                    <xdr:rowOff>28575</xdr:rowOff>
                  </to>
                </anchor>
              </controlPr>
            </control>
          </mc:Choice>
        </mc:AlternateContent>
        <mc:AlternateContent xmlns:mc="http://schemas.openxmlformats.org/markup-compatibility/2006">
          <mc:Choice Requires="x14">
            <control shapeId="84136" r:id="rId171" name="Check Box 168">
              <controlPr defaultSize="0" autoFill="0" autoLine="0" autoPict="0">
                <anchor moveWithCells="1">
                  <from>
                    <xdr:col>8</xdr:col>
                    <xdr:colOff>219075</xdr:colOff>
                    <xdr:row>81</xdr:row>
                    <xdr:rowOff>28575</xdr:rowOff>
                  </from>
                  <to>
                    <xdr:col>8</xdr:col>
                    <xdr:colOff>542925</xdr:colOff>
                    <xdr:row>82</xdr:row>
                    <xdr:rowOff>38100</xdr:rowOff>
                  </to>
                </anchor>
              </controlPr>
            </control>
          </mc:Choice>
        </mc:AlternateContent>
        <mc:AlternateContent xmlns:mc="http://schemas.openxmlformats.org/markup-compatibility/2006">
          <mc:Choice Requires="x14">
            <control shapeId="84137" r:id="rId172" name="Check Box 169">
              <controlPr defaultSize="0" autoFill="0" autoLine="0" autoPict="0">
                <anchor moveWithCells="1">
                  <from>
                    <xdr:col>8</xdr:col>
                    <xdr:colOff>219075</xdr:colOff>
                    <xdr:row>82</xdr:row>
                    <xdr:rowOff>0</xdr:rowOff>
                  </from>
                  <to>
                    <xdr:col>8</xdr:col>
                    <xdr:colOff>542925</xdr:colOff>
                    <xdr:row>83</xdr:row>
                    <xdr:rowOff>28575</xdr:rowOff>
                  </to>
                </anchor>
              </controlPr>
            </control>
          </mc:Choice>
        </mc:AlternateContent>
        <mc:AlternateContent xmlns:mc="http://schemas.openxmlformats.org/markup-compatibility/2006">
          <mc:Choice Requires="x14">
            <control shapeId="84138" r:id="rId173" name="Check Box 170">
              <controlPr defaultSize="0" autoFill="0" autoLine="0" autoPict="0">
                <anchor moveWithCells="1">
                  <from>
                    <xdr:col>8</xdr:col>
                    <xdr:colOff>200025</xdr:colOff>
                    <xdr:row>83</xdr:row>
                    <xdr:rowOff>0</xdr:rowOff>
                  </from>
                  <to>
                    <xdr:col>8</xdr:col>
                    <xdr:colOff>533400</xdr:colOff>
                    <xdr:row>84</xdr:row>
                    <xdr:rowOff>28575</xdr:rowOff>
                  </to>
                </anchor>
              </controlPr>
            </control>
          </mc:Choice>
        </mc:AlternateContent>
        <mc:AlternateContent xmlns:mc="http://schemas.openxmlformats.org/markup-compatibility/2006">
          <mc:Choice Requires="x14">
            <control shapeId="84139" r:id="rId174" name="Check Box 171">
              <controlPr defaultSize="0" autoFill="0" autoLine="0" autoPict="0">
                <anchor moveWithCells="1">
                  <from>
                    <xdr:col>8</xdr:col>
                    <xdr:colOff>219075</xdr:colOff>
                    <xdr:row>84</xdr:row>
                    <xdr:rowOff>9525</xdr:rowOff>
                  </from>
                  <to>
                    <xdr:col>8</xdr:col>
                    <xdr:colOff>542925</xdr:colOff>
                    <xdr:row>85</xdr:row>
                    <xdr:rowOff>28575</xdr:rowOff>
                  </to>
                </anchor>
              </controlPr>
            </control>
          </mc:Choice>
        </mc:AlternateContent>
        <mc:AlternateContent xmlns:mc="http://schemas.openxmlformats.org/markup-compatibility/2006">
          <mc:Choice Requires="x14">
            <control shapeId="84140" r:id="rId175" name="Check Box 172">
              <controlPr defaultSize="0" autoFill="0" autoLine="0" autoPict="0">
                <anchor moveWithCells="1">
                  <from>
                    <xdr:col>8</xdr:col>
                    <xdr:colOff>219075</xdr:colOff>
                    <xdr:row>84</xdr:row>
                    <xdr:rowOff>257175</xdr:rowOff>
                  </from>
                  <to>
                    <xdr:col>8</xdr:col>
                    <xdr:colOff>542925</xdr:colOff>
                    <xdr:row>86</xdr:row>
                    <xdr:rowOff>28575</xdr:rowOff>
                  </to>
                </anchor>
              </controlPr>
            </control>
          </mc:Choice>
        </mc:AlternateContent>
        <mc:AlternateContent xmlns:mc="http://schemas.openxmlformats.org/markup-compatibility/2006">
          <mc:Choice Requires="x14">
            <control shapeId="84141" r:id="rId176" name="Check Box 173">
              <controlPr defaultSize="0" autoFill="0" autoLine="0" autoPict="0">
                <anchor moveWithCells="1">
                  <from>
                    <xdr:col>8</xdr:col>
                    <xdr:colOff>219075</xdr:colOff>
                    <xdr:row>87</xdr:row>
                    <xdr:rowOff>0</xdr:rowOff>
                  </from>
                  <to>
                    <xdr:col>8</xdr:col>
                    <xdr:colOff>561975</xdr:colOff>
                    <xdr:row>88</xdr:row>
                    <xdr:rowOff>28575</xdr:rowOff>
                  </to>
                </anchor>
              </controlPr>
            </control>
          </mc:Choice>
        </mc:AlternateContent>
        <mc:AlternateContent xmlns:mc="http://schemas.openxmlformats.org/markup-compatibility/2006">
          <mc:Choice Requires="x14">
            <control shapeId="84142" r:id="rId177" name="Check Box 174">
              <controlPr defaultSize="0" autoFill="0" autoLine="0" autoPict="0">
                <anchor moveWithCells="1">
                  <from>
                    <xdr:col>8</xdr:col>
                    <xdr:colOff>219075</xdr:colOff>
                    <xdr:row>88</xdr:row>
                    <xdr:rowOff>28575</xdr:rowOff>
                  </from>
                  <to>
                    <xdr:col>8</xdr:col>
                    <xdr:colOff>542925</xdr:colOff>
                    <xdr:row>89</xdr:row>
                    <xdr:rowOff>47625</xdr:rowOff>
                  </to>
                </anchor>
              </controlPr>
            </control>
          </mc:Choice>
        </mc:AlternateContent>
        <mc:AlternateContent xmlns:mc="http://schemas.openxmlformats.org/markup-compatibility/2006">
          <mc:Choice Requires="x14">
            <control shapeId="84143" r:id="rId178" name="Check Box 175">
              <controlPr defaultSize="0" autoFill="0" autoLine="0" autoPict="0">
                <anchor moveWithCells="1">
                  <from>
                    <xdr:col>8</xdr:col>
                    <xdr:colOff>219075</xdr:colOff>
                    <xdr:row>89</xdr:row>
                    <xdr:rowOff>28575</xdr:rowOff>
                  </from>
                  <to>
                    <xdr:col>8</xdr:col>
                    <xdr:colOff>542925</xdr:colOff>
                    <xdr:row>90</xdr:row>
                    <xdr:rowOff>47625</xdr:rowOff>
                  </to>
                </anchor>
              </controlPr>
            </control>
          </mc:Choice>
        </mc:AlternateContent>
        <mc:AlternateContent xmlns:mc="http://schemas.openxmlformats.org/markup-compatibility/2006">
          <mc:Choice Requires="x14">
            <control shapeId="84144" r:id="rId179" name="Check Box 176">
              <controlPr defaultSize="0" autoFill="0" autoLine="0" autoPict="0">
                <anchor moveWithCells="1">
                  <from>
                    <xdr:col>8</xdr:col>
                    <xdr:colOff>219075</xdr:colOff>
                    <xdr:row>90</xdr:row>
                    <xdr:rowOff>28575</xdr:rowOff>
                  </from>
                  <to>
                    <xdr:col>8</xdr:col>
                    <xdr:colOff>542925</xdr:colOff>
                    <xdr:row>91</xdr:row>
                    <xdr:rowOff>47625</xdr:rowOff>
                  </to>
                </anchor>
              </controlPr>
            </control>
          </mc:Choice>
        </mc:AlternateContent>
        <mc:AlternateContent xmlns:mc="http://schemas.openxmlformats.org/markup-compatibility/2006">
          <mc:Choice Requires="x14">
            <control shapeId="84145" r:id="rId180" name="Check Box 177">
              <controlPr defaultSize="0" autoFill="0" autoLine="0" autoPict="0">
                <anchor moveWithCells="1">
                  <from>
                    <xdr:col>7</xdr:col>
                    <xdr:colOff>219075</xdr:colOff>
                    <xdr:row>77</xdr:row>
                    <xdr:rowOff>0</xdr:rowOff>
                  </from>
                  <to>
                    <xdr:col>7</xdr:col>
                    <xdr:colOff>561975</xdr:colOff>
                    <xdr:row>78</xdr:row>
                    <xdr:rowOff>28575</xdr:rowOff>
                  </to>
                </anchor>
              </controlPr>
            </control>
          </mc:Choice>
        </mc:AlternateContent>
        <mc:AlternateContent xmlns:mc="http://schemas.openxmlformats.org/markup-compatibility/2006">
          <mc:Choice Requires="x14">
            <control shapeId="84146" r:id="rId181" name="Check Box 178">
              <controlPr defaultSize="0" autoFill="0" autoLine="0" autoPict="0">
                <anchor moveWithCells="1">
                  <from>
                    <xdr:col>8</xdr:col>
                    <xdr:colOff>219075</xdr:colOff>
                    <xdr:row>77</xdr:row>
                    <xdr:rowOff>0</xdr:rowOff>
                  </from>
                  <to>
                    <xdr:col>8</xdr:col>
                    <xdr:colOff>561975</xdr:colOff>
                    <xdr:row>78</xdr:row>
                    <xdr:rowOff>28575</xdr:rowOff>
                  </to>
                </anchor>
              </controlPr>
            </control>
          </mc:Choice>
        </mc:AlternateContent>
        <mc:AlternateContent xmlns:mc="http://schemas.openxmlformats.org/markup-compatibility/2006">
          <mc:Choice Requires="x14">
            <control shapeId="84147" r:id="rId182" name="Check Box 179">
              <controlPr defaultSize="0" autoFill="0" autoLine="0" autoPict="0">
                <anchor moveWithCells="1">
                  <from>
                    <xdr:col>7</xdr:col>
                    <xdr:colOff>219075</xdr:colOff>
                    <xdr:row>86</xdr:row>
                    <xdr:rowOff>0</xdr:rowOff>
                  </from>
                  <to>
                    <xdr:col>7</xdr:col>
                    <xdr:colOff>561975</xdr:colOff>
                    <xdr:row>87</xdr:row>
                    <xdr:rowOff>28575</xdr:rowOff>
                  </to>
                </anchor>
              </controlPr>
            </control>
          </mc:Choice>
        </mc:AlternateContent>
        <mc:AlternateContent xmlns:mc="http://schemas.openxmlformats.org/markup-compatibility/2006">
          <mc:Choice Requires="x14">
            <control shapeId="84148" r:id="rId183" name="Check Box 180">
              <controlPr defaultSize="0" autoFill="0" autoLine="0" autoPict="0">
                <anchor moveWithCells="1">
                  <from>
                    <xdr:col>8</xdr:col>
                    <xdr:colOff>219075</xdr:colOff>
                    <xdr:row>86</xdr:row>
                    <xdr:rowOff>0</xdr:rowOff>
                  </from>
                  <to>
                    <xdr:col>8</xdr:col>
                    <xdr:colOff>561975</xdr:colOff>
                    <xdr:row>87</xdr:row>
                    <xdr:rowOff>28575</xdr:rowOff>
                  </to>
                </anchor>
              </controlPr>
            </control>
          </mc:Choice>
        </mc:AlternateContent>
        <mc:AlternateContent xmlns:mc="http://schemas.openxmlformats.org/markup-compatibility/2006">
          <mc:Choice Requires="x14">
            <control shapeId="84149" r:id="rId184" name="Check Box 181">
              <controlPr defaultSize="0" autoFill="0" autoLine="0" autoPict="0">
                <anchor moveWithCells="1">
                  <from>
                    <xdr:col>7</xdr:col>
                    <xdr:colOff>219075</xdr:colOff>
                    <xdr:row>63</xdr:row>
                    <xdr:rowOff>228600</xdr:rowOff>
                  </from>
                  <to>
                    <xdr:col>7</xdr:col>
                    <xdr:colOff>542925</xdr:colOff>
                    <xdr:row>65</xdr:row>
                    <xdr:rowOff>28575</xdr:rowOff>
                  </to>
                </anchor>
              </controlPr>
            </control>
          </mc:Choice>
        </mc:AlternateContent>
        <mc:AlternateContent xmlns:mc="http://schemas.openxmlformats.org/markup-compatibility/2006">
          <mc:Choice Requires="x14">
            <control shapeId="84150" r:id="rId185" name="Check Box 182">
              <controlPr defaultSize="0" autoFill="0" autoLine="0" autoPict="0">
                <anchor moveWithCells="1">
                  <from>
                    <xdr:col>7</xdr:col>
                    <xdr:colOff>219075</xdr:colOff>
                    <xdr:row>64</xdr:row>
                    <xdr:rowOff>238125</xdr:rowOff>
                  </from>
                  <to>
                    <xdr:col>7</xdr:col>
                    <xdr:colOff>561975</xdr:colOff>
                    <xdr:row>66</xdr:row>
                    <xdr:rowOff>28575</xdr:rowOff>
                  </to>
                </anchor>
              </controlPr>
            </control>
          </mc:Choice>
        </mc:AlternateContent>
        <mc:AlternateContent xmlns:mc="http://schemas.openxmlformats.org/markup-compatibility/2006">
          <mc:Choice Requires="x14">
            <control shapeId="84151" r:id="rId186" name="Check Box 183">
              <controlPr defaultSize="0" autoFill="0" autoLine="0" autoPict="0">
                <anchor moveWithCells="1">
                  <from>
                    <xdr:col>7</xdr:col>
                    <xdr:colOff>219075</xdr:colOff>
                    <xdr:row>66</xdr:row>
                    <xdr:rowOff>0</xdr:rowOff>
                  </from>
                  <to>
                    <xdr:col>7</xdr:col>
                    <xdr:colOff>542925</xdr:colOff>
                    <xdr:row>67</xdr:row>
                    <xdr:rowOff>28575</xdr:rowOff>
                  </to>
                </anchor>
              </controlPr>
            </control>
          </mc:Choice>
        </mc:AlternateContent>
        <mc:AlternateContent xmlns:mc="http://schemas.openxmlformats.org/markup-compatibility/2006">
          <mc:Choice Requires="x14">
            <control shapeId="84152" r:id="rId187" name="Check Box 184">
              <controlPr defaultSize="0" autoFill="0" autoLine="0" autoPict="0">
                <anchor moveWithCells="1">
                  <from>
                    <xdr:col>7</xdr:col>
                    <xdr:colOff>219075</xdr:colOff>
                    <xdr:row>67</xdr:row>
                    <xdr:rowOff>28575</xdr:rowOff>
                  </from>
                  <to>
                    <xdr:col>7</xdr:col>
                    <xdr:colOff>542925</xdr:colOff>
                    <xdr:row>68</xdr:row>
                    <xdr:rowOff>38100</xdr:rowOff>
                  </to>
                </anchor>
              </controlPr>
            </control>
          </mc:Choice>
        </mc:AlternateContent>
        <mc:AlternateContent xmlns:mc="http://schemas.openxmlformats.org/markup-compatibility/2006">
          <mc:Choice Requires="x14">
            <control shapeId="84153" r:id="rId188" name="Check Box 185">
              <controlPr defaultSize="0" autoFill="0" autoLine="0" autoPict="0">
                <anchor moveWithCells="1">
                  <from>
                    <xdr:col>7</xdr:col>
                    <xdr:colOff>219075</xdr:colOff>
                    <xdr:row>68</xdr:row>
                    <xdr:rowOff>0</xdr:rowOff>
                  </from>
                  <to>
                    <xdr:col>7</xdr:col>
                    <xdr:colOff>542925</xdr:colOff>
                    <xdr:row>69</xdr:row>
                    <xdr:rowOff>28575</xdr:rowOff>
                  </to>
                </anchor>
              </controlPr>
            </control>
          </mc:Choice>
        </mc:AlternateContent>
        <mc:AlternateContent xmlns:mc="http://schemas.openxmlformats.org/markup-compatibility/2006">
          <mc:Choice Requires="x14">
            <control shapeId="84154" r:id="rId189" name="Check Box 186">
              <controlPr defaultSize="0" autoFill="0" autoLine="0" autoPict="0">
                <anchor moveWithCells="1">
                  <from>
                    <xdr:col>7</xdr:col>
                    <xdr:colOff>200025</xdr:colOff>
                    <xdr:row>69</xdr:row>
                    <xdr:rowOff>0</xdr:rowOff>
                  </from>
                  <to>
                    <xdr:col>7</xdr:col>
                    <xdr:colOff>533400</xdr:colOff>
                    <xdr:row>70</xdr:row>
                    <xdr:rowOff>28575</xdr:rowOff>
                  </to>
                </anchor>
              </controlPr>
            </control>
          </mc:Choice>
        </mc:AlternateContent>
        <mc:AlternateContent xmlns:mc="http://schemas.openxmlformats.org/markup-compatibility/2006">
          <mc:Choice Requires="x14">
            <control shapeId="84155" r:id="rId190" name="Check Box 187">
              <controlPr defaultSize="0" autoFill="0" autoLine="0" autoPict="0">
                <anchor moveWithCells="1">
                  <from>
                    <xdr:col>7</xdr:col>
                    <xdr:colOff>219075</xdr:colOff>
                    <xdr:row>70</xdr:row>
                    <xdr:rowOff>9525</xdr:rowOff>
                  </from>
                  <to>
                    <xdr:col>7</xdr:col>
                    <xdr:colOff>542925</xdr:colOff>
                    <xdr:row>71</xdr:row>
                    <xdr:rowOff>28575</xdr:rowOff>
                  </to>
                </anchor>
              </controlPr>
            </control>
          </mc:Choice>
        </mc:AlternateContent>
        <mc:AlternateContent xmlns:mc="http://schemas.openxmlformats.org/markup-compatibility/2006">
          <mc:Choice Requires="x14">
            <control shapeId="84156" r:id="rId191" name="Check Box 188">
              <controlPr defaultSize="0" autoFill="0" autoLine="0" autoPict="0">
                <anchor moveWithCells="1">
                  <from>
                    <xdr:col>7</xdr:col>
                    <xdr:colOff>219075</xdr:colOff>
                    <xdr:row>70</xdr:row>
                    <xdr:rowOff>257175</xdr:rowOff>
                  </from>
                  <to>
                    <xdr:col>7</xdr:col>
                    <xdr:colOff>542925</xdr:colOff>
                    <xdr:row>72</xdr:row>
                    <xdr:rowOff>9525</xdr:rowOff>
                  </to>
                </anchor>
              </controlPr>
            </control>
          </mc:Choice>
        </mc:AlternateContent>
        <mc:AlternateContent xmlns:mc="http://schemas.openxmlformats.org/markup-compatibility/2006">
          <mc:Choice Requires="x14">
            <control shapeId="84157" r:id="rId192" name="Check Box 189">
              <controlPr defaultSize="0" autoFill="0" autoLine="0" autoPict="0">
                <anchor moveWithCells="1">
                  <from>
                    <xdr:col>7</xdr:col>
                    <xdr:colOff>219075</xdr:colOff>
                    <xdr:row>73</xdr:row>
                    <xdr:rowOff>0</xdr:rowOff>
                  </from>
                  <to>
                    <xdr:col>7</xdr:col>
                    <xdr:colOff>561975</xdr:colOff>
                    <xdr:row>74</xdr:row>
                    <xdr:rowOff>28575</xdr:rowOff>
                  </to>
                </anchor>
              </controlPr>
            </control>
          </mc:Choice>
        </mc:AlternateContent>
        <mc:AlternateContent xmlns:mc="http://schemas.openxmlformats.org/markup-compatibility/2006">
          <mc:Choice Requires="x14">
            <control shapeId="84158" r:id="rId193" name="Check Box 190">
              <controlPr defaultSize="0" autoFill="0" autoLine="0" autoPict="0">
                <anchor moveWithCells="1">
                  <from>
                    <xdr:col>7</xdr:col>
                    <xdr:colOff>219075</xdr:colOff>
                    <xdr:row>74</xdr:row>
                    <xdr:rowOff>28575</xdr:rowOff>
                  </from>
                  <to>
                    <xdr:col>7</xdr:col>
                    <xdr:colOff>542925</xdr:colOff>
                    <xdr:row>75</xdr:row>
                    <xdr:rowOff>47625</xdr:rowOff>
                  </to>
                </anchor>
              </controlPr>
            </control>
          </mc:Choice>
        </mc:AlternateContent>
        <mc:AlternateContent xmlns:mc="http://schemas.openxmlformats.org/markup-compatibility/2006">
          <mc:Choice Requires="x14">
            <control shapeId="84159" r:id="rId194" name="Check Box 191">
              <controlPr defaultSize="0" autoFill="0" autoLine="0" autoPict="0">
                <anchor moveWithCells="1">
                  <from>
                    <xdr:col>7</xdr:col>
                    <xdr:colOff>219075</xdr:colOff>
                    <xdr:row>75</xdr:row>
                    <xdr:rowOff>28575</xdr:rowOff>
                  </from>
                  <to>
                    <xdr:col>7</xdr:col>
                    <xdr:colOff>542925</xdr:colOff>
                    <xdr:row>76</xdr:row>
                    <xdr:rowOff>47625</xdr:rowOff>
                  </to>
                </anchor>
              </controlPr>
            </control>
          </mc:Choice>
        </mc:AlternateContent>
        <mc:AlternateContent xmlns:mc="http://schemas.openxmlformats.org/markup-compatibility/2006">
          <mc:Choice Requires="x14">
            <control shapeId="84160" r:id="rId195" name="Check Box 192">
              <controlPr defaultSize="0" autoFill="0" autoLine="0" autoPict="0">
                <anchor moveWithCells="1">
                  <from>
                    <xdr:col>7</xdr:col>
                    <xdr:colOff>219075</xdr:colOff>
                    <xdr:row>76</xdr:row>
                    <xdr:rowOff>28575</xdr:rowOff>
                  </from>
                  <to>
                    <xdr:col>7</xdr:col>
                    <xdr:colOff>542925</xdr:colOff>
                    <xdr:row>77</xdr:row>
                    <xdr:rowOff>47625</xdr:rowOff>
                  </to>
                </anchor>
              </controlPr>
            </control>
          </mc:Choice>
        </mc:AlternateContent>
        <mc:AlternateContent xmlns:mc="http://schemas.openxmlformats.org/markup-compatibility/2006">
          <mc:Choice Requires="x14">
            <control shapeId="84161" r:id="rId196" name="Check Box 193">
              <controlPr defaultSize="0" autoFill="0" autoLine="0" autoPict="0">
                <anchor moveWithCells="1">
                  <from>
                    <xdr:col>8</xdr:col>
                    <xdr:colOff>219075</xdr:colOff>
                    <xdr:row>63</xdr:row>
                    <xdr:rowOff>228600</xdr:rowOff>
                  </from>
                  <to>
                    <xdr:col>8</xdr:col>
                    <xdr:colOff>542925</xdr:colOff>
                    <xdr:row>65</xdr:row>
                    <xdr:rowOff>9525</xdr:rowOff>
                  </to>
                </anchor>
              </controlPr>
            </control>
          </mc:Choice>
        </mc:AlternateContent>
        <mc:AlternateContent xmlns:mc="http://schemas.openxmlformats.org/markup-compatibility/2006">
          <mc:Choice Requires="x14">
            <control shapeId="84162" r:id="rId197" name="Check Box 194">
              <controlPr defaultSize="0" autoFill="0" autoLine="0" autoPict="0">
                <anchor moveWithCells="1">
                  <from>
                    <xdr:col>8</xdr:col>
                    <xdr:colOff>219075</xdr:colOff>
                    <xdr:row>63</xdr:row>
                    <xdr:rowOff>228600</xdr:rowOff>
                  </from>
                  <to>
                    <xdr:col>8</xdr:col>
                    <xdr:colOff>542925</xdr:colOff>
                    <xdr:row>65</xdr:row>
                    <xdr:rowOff>9525</xdr:rowOff>
                  </to>
                </anchor>
              </controlPr>
            </control>
          </mc:Choice>
        </mc:AlternateContent>
        <mc:AlternateContent xmlns:mc="http://schemas.openxmlformats.org/markup-compatibility/2006">
          <mc:Choice Requires="x14">
            <control shapeId="84163" r:id="rId198" name="Check Box 195">
              <controlPr defaultSize="0" autoFill="0" autoLine="0" autoPict="0">
                <anchor moveWithCells="1">
                  <from>
                    <xdr:col>8</xdr:col>
                    <xdr:colOff>219075</xdr:colOff>
                    <xdr:row>64</xdr:row>
                    <xdr:rowOff>238125</xdr:rowOff>
                  </from>
                  <to>
                    <xdr:col>8</xdr:col>
                    <xdr:colOff>561975</xdr:colOff>
                    <xdr:row>66</xdr:row>
                    <xdr:rowOff>28575</xdr:rowOff>
                  </to>
                </anchor>
              </controlPr>
            </control>
          </mc:Choice>
        </mc:AlternateContent>
        <mc:AlternateContent xmlns:mc="http://schemas.openxmlformats.org/markup-compatibility/2006">
          <mc:Choice Requires="x14">
            <control shapeId="84164" r:id="rId199" name="Check Box 196">
              <controlPr defaultSize="0" autoFill="0" autoLine="0" autoPict="0">
                <anchor moveWithCells="1">
                  <from>
                    <xdr:col>8</xdr:col>
                    <xdr:colOff>219075</xdr:colOff>
                    <xdr:row>64</xdr:row>
                    <xdr:rowOff>238125</xdr:rowOff>
                  </from>
                  <to>
                    <xdr:col>8</xdr:col>
                    <xdr:colOff>561975</xdr:colOff>
                    <xdr:row>66</xdr:row>
                    <xdr:rowOff>28575</xdr:rowOff>
                  </to>
                </anchor>
              </controlPr>
            </control>
          </mc:Choice>
        </mc:AlternateContent>
        <mc:AlternateContent xmlns:mc="http://schemas.openxmlformats.org/markup-compatibility/2006">
          <mc:Choice Requires="x14">
            <control shapeId="84165" r:id="rId200" name="Check Box 197">
              <controlPr defaultSize="0" autoFill="0" autoLine="0" autoPict="0">
                <anchor moveWithCells="1">
                  <from>
                    <xdr:col>8</xdr:col>
                    <xdr:colOff>219075</xdr:colOff>
                    <xdr:row>66</xdr:row>
                    <xdr:rowOff>0</xdr:rowOff>
                  </from>
                  <to>
                    <xdr:col>8</xdr:col>
                    <xdr:colOff>542925</xdr:colOff>
                    <xdr:row>67</xdr:row>
                    <xdr:rowOff>28575</xdr:rowOff>
                  </to>
                </anchor>
              </controlPr>
            </control>
          </mc:Choice>
        </mc:AlternateContent>
        <mc:AlternateContent xmlns:mc="http://schemas.openxmlformats.org/markup-compatibility/2006">
          <mc:Choice Requires="x14">
            <control shapeId="84166" r:id="rId201" name="Check Box 198">
              <controlPr defaultSize="0" autoFill="0" autoLine="0" autoPict="0">
                <anchor moveWithCells="1">
                  <from>
                    <xdr:col>8</xdr:col>
                    <xdr:colOff>219075</xdr:colOff>
                    <xdr:row>67</xdr:row>
                    <xdr:rowOff>28575</xdr:rowOff>
                  </from>
                  <to>
                    <xdr:col>8</xdr:col>
                    <xdr:colOff>542925</xdr:colOff>
                    <xdr:row>68</xdr:row>
                    <xdr:rowOff>38100</xdr:rowOff>
                  </to>
                </anchor>
              </controlPr>
            </control>
          </mc:Choice>
        </mc:AlternateContent>
        <mc:AlternateContent xmlns:mc="http://schemas.openxmlformats.org/markup-compatibility/2006">
          <mc:Choice Requires="x14">
            <control shapeId="84167" r:id="rId202" name="Check Box 199">
              <controlPr defaultSize="0" autoFill="0" autoLine="0" autoPict="0">
                <anchor moveWithCells="1">
                  <from>
                    <xdr:col>8</xdr:col>
                    <xdr:colOff>219075</xdr:colOff>
                    <xdr:row>68</xdr:row>
                    <xdr:rowOff>0</xdr:rowOff>
                  </from>
                  <to>
                    <xdr:col>8</xdr:col>
                    <xdr:colOff>542925</xdr:colOff>
                    <xdr:row>69</xdr:row>
                    <xdr:rowOff>28575</xdr:rowOff>
                  </to>
                </anchor>
              </controlPr>
            </control>
          </mc:Choice>
        </mc:AlternateContent>
        <mc:AlternateContent xmlns:mc="http://schemas.openxmlformats.org/markup-compatibility/2006">
          <mc:Choice Requires="x14">
            <control shapeId="84168" r:id="rId203" name="Check Box 200">
              <controlPr defaultSize="0" autoFill="0" autoLine="0" autoPict="0">
                <anchor moveWithCells="1">
                  <from>
                    <xdr:col>8</xdr:col>
                    <xdr:colOff>200025</xdr:colOff>
                    <xdr:row>69</xdr:row>
                    <xdr:rowOff>0</xdr:rowOff>
                  </from>
                  <to>
                    <xdr:col>8</xdr:col>
                    <xdr:colOff>533400</xdr:colOff>
                    <xdr:row>70</xdr:row>
                    <xdr:rowOff>28575</xdr:rowOff>
                  </to>
                </anchor>
              </controlPr>
            </control>
          </mc:Choice>
        </mc:AlternateContent>
        <mc:AlternateContent xmlns:mc="http://schemas.openxmlformats.org/markup-compatibility/2006">
          <mc:Choice Requires="x14">
            <control shapeId="84169" r:id="rId204" name="Check Box 201">
              <controlPr defaultSize="0" autoFill="0" autoLine="0" autoPict="0">
                <anchor moveWithCells="1">
                  <from>
                    <xdr:col>8</xdr:col>
                    <xdr:colOff>219075</xdr:colOff>
                    <xdr:row>70</xdr:row>
                    <xdr:rowOff>9525</xdr:rowOff>
                  </from>
                  <to>
                    <xdr:col>8</xdr:col>
                    <xdr:colOff>542925</xdr:colOff>
                    <xdr:row>71</xdr:row>
                    <xdr:rowOff>28575</xdr:rowOff>
                  </to>
                </anchor>
              </controlPr>
            </control>
          </mc:Choice>
        </mc:AlternateContent>
        <mc:AlternateContent xmlns:mc="http://schemas.openxmlformats.org/markup-compatibility/2006">
          <mc:Choice Requires="x14">
            <control shapeId="84170" r:id="rId205" name="Check Box 202">
              <controlPr defaultSize="0" autoFill="0" autoLine="0" autoPict="0">
                <anchor moveWithCells="1">
                  <from>
                    <xdr:col>8</xdr:col>
                    <xdr:colOff>219075</xdr:colOff>
                    <xdr:row>70</xdr:row>
                    <xdr:rowOff>257175</xdr:rowOff>
                  </from>
                  <to>
                    <xdr:col>8</xdr:col>
                    <xdr:colOff>542925</xdr:colOff>
                    <xdr:row>72</xdr:row>
                    <xdr:rowOff>28575</xdr:rowOff>
                  </to>
                </anchor>
              </controlPr>
            </control>
          </mc:Choice>
        </mc:AlternateContent>
        <mc:AlternateContent xmlns:mc="http://schemas.openxmlformats.org/markup-compatibility/2006">
          <mc:Choice Requires="x14">
            <control shapeId="84171" r:id="rId206" name="Check Box 203">
              <controlPr defaultSize="0" autoFill="0" autoLine="0" autoPict="0">
                <anchor moveWithCells="1">
                  <from>
                    <xdr:col>8</xdr:col>
                    <xdr:colOff>219075</xdr:colOff>
                    <xdr:row>73</xdr:row>
                    <xdr:rowOff>0</xdr:rowOff>
                  </from>
                  <to>
                    <xdr:col>8</xdr:col>
                    <xdr:colOff>561975</xdr:colOff>
                    <xdr:row>74</xdr:row>
                    <xdr:rowOff>28575</xdr:rowOff>
                  </to>
                </anchor>
              </controlPr>
            </control>
          </mc:Choice>
        </mc:AlternateContent>
        <mc:AlternateContent xmlns:mc="http://schemas.openxmlformats.org/markup-compatibility/2006">
          <mc:Choice Requires="x14">
            <control shapeId="84172" r:id="rId207" name="Check Box 204">
              <controlPr defaultSize="0" autoFill="0" autoLine="0" autoPict="0">
                <anchor moveWithCells="1">
                  <from>
                    <xdr:col>8</xdr:col>
                    <xdr:colOff>219075</xdr:colOff>
                    <xdr:row>74</xdr:row>
                    <xdr:rowOff>28575</xdr:rowOff>
                  </from>
                  <to>
                    <xdr:col>8</xdr:col>
                    <xdr:colOff>542925</xdr:colOff>
                    <xdr:row>75</xdr:row>
                    <xdr:rowOff>47625</xdr:rowOff>
                  </to>
                </anchor>
              </controlPr>
            </control>
          </mc:Choice>
        </mc:AlternateContent>
        <mc:AlternateContent xmlns:mc="http://schemas.openxmlformats.org/markup-compatibility/2006">
          <mc:Choice Requires="x14">
            <control shapeId="84173" r:id="rId208" name="Check Box 205">
              <controlPr defaultSize="0" autoFill="0" autoLine="0" autoPict="0">
                <anchor moveWithCells="1">
                  <from>
                    <xdr:col>8</xdr:col>
                    <xdr:colOff>219075</xdr:colOff>
                    <xdr:row>75</xdr:row>
                    <xdr:rowOff>28575</xdr:rowOff>
                  </from>
                  <to>
                    <xdr:col>8</xdr:col>
                    <xdr:colOff>542925</xdr:colOff>
                    <xdr:row>76</xdr:row>
                    <xdr:rowOff>47625</xdr:rowOff>
                  </to>
                </anchor>
              </controlPr>
            </control>
          </mc:Choice>
        </mc:AlternateContent>
        <mc:AlternateContent xmlns:mc="http://schemas.openxmlformats.org/markup-compatibility/2006">
          <mc:Choice Requires="x14">
            <control shapeId="84174" r:id="rId209" name="Check Box 206">
              <controlPr defaultSize="0" autoFill="0" autoLine="0" autoPict="0">
                <anchor moveWithCells="1">
                  <from>
                    <xdr:col>8</xdr:col>
                    <xdr:colOff>219075</xdr:colOff>
                    <xdr:row>76</xdr:row>
                    <xdr:rowOff>28575</xdr:rowOff>
                  </from>
                  <to>
                    <xdr:col>8</xdr:col>
                    <xdr:colOff>542925</xdr:colOff>
                    <xdr:row>77</xdr:row>
                    <xdr:rowOff>47625</xdr:rowOff>
                  </to>
                </anchor>
              </controlPr>
            </control>
          </mc:Choice>
        </mc:AlternateContent>
        <mc:AlternateContent xmlns:mc="http://schemas.openxmlformats.org/markup-compatibility/2006">
          <mc:Choice Requires="x14">
            <control shapeId="84175" r:id="rId210" name="Check Box 207">
              <controlPr defaultSize="0" autoFill="0" autoLine="0" autoPict="0">
                <anchor moveWithCells="1">
                  <from>
                    <xdr:col>7</xdr:col>
                    <xdr:colOff>219075</xdr:colOff>
                    <xdr:row>63</xdr:row>
                    <xdr:rowOff>0</xdr:rowOff>
                  </from>
                  <to>
                    <xdr:col>7</xdr:col>
                    <xdr:colOff>561975</xdr:colOff>
                    <xdr:row>64</xdr:row>
                    <xdr:rowOff>28575</xdr:rowOff>
                  </to>
                </anchor>
              </controlPr>
            </control>
          </mc:Choice>
        </mc:AlternateContent>
        <mc:AlternateContent xmlns:mc="http://schemas.openxmlformats.org/markup-compatibility/2006">
          <mc:Choice Requires="x14">
            <control shapeId="84176" r:id="rId211" name="Check Box 208">
              <controlPr defaultSize="0" autoFill="0" autoLine="0" autoPict="0">
                <anchor moveWithCells="1">
                  <from>
                    <xdr:col>8</xdr:col>
                    <xdr:colOff>219075</xdr:colOff>
                    <xdr:row>63</xdr:row>
                    <xdr:rowOff>0</xdr:rowOff>
                  </from>
                  <to>
                    <xdr:col>8</xdr:col>
                    <xdr:colOff>561975</xdr:colOff>
                    <xdr:row>64</xdr:row>
                    <xdr:rowOff>28575</xdr:rowOff>
                  </to>
                </anchor>
              </controlPr>
            </control>
          </mc:Choice>
        </mc:AlternateContent>
        <mc:AlternateContent xmlns:mc="http://schemas.openxmlformats.org/markup-compatibility/2006">
          <mc:Choice Requires="x14">
            <control shapeId="84177" r:id="rId212" name="Check Box 209">
              <controlPr defaultSize="0" autoFill="0" autoLine="0" autoPict="0">
                <anchor moveWithCells="1">
                  <from>
                    <xdr:col>7</xdr:col>
                    <xdr:colOff>219075</xdr:colOff>
                    <xdr:row>72</xdr:row>
                    <xdr:rowOff>0</xdr:rowOff>
                  </from>
                  <to>
                    <xdr:col>7</xdr:col>
                    <xdr:colOff>561975</xdr:colOff>
                    <xdr:row>73</xdr:row>
                    <xdr:rowOff>28575</xdr:rowOff>
                  </to>
                </anchor>
              </controlPr>
            </control>
          </mc:Choice>
        </mc:AlternateContent>
        <mc:AlternateContent xmlns:mc="http://schemas.openxmlformats.org/markup-compatibility/2006">
          <mc:Choice Requires="x14">
            <control shapeId="84178" r:id="rId213" name="Check Box 210">
              <controlPr defaultSize="0" autoFill="0" autoLine="0" autoPict="0">
                <anchor moveWithCells="1">
                  <from>
                    <xdr:col>8</xdr:col>
                    <xdr:colOff>219075</xdr:colOff>
                    <xdr:row>72</xdr:row>
                    <xdr:rowOff>0</xdr:rowOff>
                  </from>
                  <to>
                    <xdr:col>8</xdr:col>
                    <xdr:colOff>561975</xdr:colOff>
                    <xdr:row>73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b42a20e-e0b4-4657-87ca-b30564c93f19">
      <Terms xmlns="http://schemas.microsoft.com/office/infopath/2007/PartnerControls"/>
    </lcf76f155ced4ddcb4097134ff3c332f>
    <_ip_UnifiedCompliancePolicyProperties xmlns="http://schemas.microsoft.com/sharepoint/v3" xsi:nil="true"/>
    <TaxCatchAll xmlns="fb4ce569-0273-4228-9157-33b14876d0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E51C90C244C9419C3E73092C87AADF" ma:contentTypeVersion="21" ma:contentTypeDescription="Create a new document." ma:contentTypeScope="" ma:versionID="e6556b0570dd5f92a228345cbb0ea2a2">
  <xsd:schema xmlns:xsd="http://www.w3.org/2001/XMLSchema" xmlns:xs="http://www.w3.org/2001/XMLSchema" xmlns:p="http://schemas.microsoft.com/office/2006/metadata/properties" xmlns:ns1="http://schemas.microsoft.com/sharepoint/v3" xmlns:ns2="fb4ce569-0273-4228-9157-33b14876d013" xmlns:ns3="cb42a20e-e0b4-4657-87ca-b30564c93f19" targetNamespace="http://schemas.microsoft.com/office/2006/metadata/properties" ma:root="true" ma:fieldsID="39dec729b2d9ff1995c34db0a2f74776" ns1:_="" ns2:_="" ns3:_="">
    <xsd:import namespace="http://schemas.microsoft.com/sharepoint/v3"/>
    <xsd:import namespace="fb4ce569-0273-4228-9157-33b14876d013"/>
    <xsd:import namespace="cb42a20e-e0b4-4657-87ca-b30564c93f1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1:_ip_UnifiedCompliancePolicyProperties" minOccurs="0"/>
                <xsd:element ref="ns1:_ip_UnifiedCompliancePolicyUIAc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4ce569-0273-4228-9157-33b14876d01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db24926-93e8-4490-bc07-130724342e3d}" ma:internalName="TaxCatchAll" ma:showField="CatchAllData" ma:web="fb4ce569-0273-4228-9157-33b14876d01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b42a20e-e0b4-4657-87ca-b30564c93f1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133fc88-55e6-4226-9516-9bd3a7d320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0BA4A-06AC-482F-B8A7-EE69701B7E9A}">
  <ds:schemaRefs>
    <ds:schemaRef ds:uri="http://www.w3.org/XML/1998/namespace"/>
    <ds:schemaRef ds:uri="http://schemas.microsoft.com/office/infopath/2007/PartnerControls"/>
    <ds:schemaRef ds:uri="http://schemas.microsoft.com/office/2006/documentManagement/types"/>
    <ds:schemaRef ds:uri="http://schemas.microsoft.com/sharepoint/v3"/>
    <ds:schemaRef ds:uri="http://purl.org/dc/terms/"/>
    <ds:schemaRef ds:uri="fb4ce569-0273-4228-9157-33b14876d013"/>
    <ds:schemaRef ds:uri="cb42a20e-e0b4-4657-87ca-b30564c93f19"/>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82074EB-4B9C-4B20-BF34-6747B95BA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4ce569-0273-4228-9157-33b14876d013"/>
    <ds:schemaRef ds:uri="cb42a20e-e0b4-4657-87ca-b30564c93f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D3A61D-B1EC-4C9A-A7F1-962715100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33</vt:i4>
      </vt:variant>
    </vt:vector>
  </HeadingPairs>
  <TitlesOfParts>
    <vt:vector size="58" baseType="lpstr">
      <vt:lpstr>SFA Contract Schedules</vt:lpstr>
      <vt:lpstr>Attachment M</vt:lpstr>
      <vt:lpstr>Attachment N-1</vt:lpstr>
      <vt:lpstr>Attachment N-2</vt:lpstr>
      <vt:lpstr>Attachment O</vt:lpstr>
      <vt:lpstr>Attachment P</vt:lpstr>
      <vt:lpstr>Attachment Q-1</vt:lpstr>
      <vt:lpstr>Attachment Q-2</vt:lpstr>
      <vt:lpstr>Attachment R-1</vt:lpstr>
      <vt:lpstr>Attachment R-2</vt:lpstr>
      <vt:lpstr>Attachment S</vt:lpstr>
      <vt:lpstr>Attachment T</vt:lpstr>
      <vt:lpstr>Attachment U</vt:lpstr>
      <vt:lpstr>Attachment V</vt:lpstr>
      <vt:lpstr>Attachment W</vt:lpstr>
      <vt:lpstr>Attachment X</vt:lpstr>
      <vt:lpstr>Attachment Y</vt:lpstr>
      <vt:lpstr>Attachment Z</vt:lpstr>
      <vt:lpstr>Attachment AA-1</vt:lpstr>
      <vt:lpstr>Attachment AA-2</vt:lpstr>
      <vt:lpstr>Attachment AA-3</vt:lpstr>
      <vt:lpstr>Attachment AA-4</vt:lpstr>
      <vt:lpstr>Attachment AA-5</vt:lpstr>
      <vt:lpstr>Attachment AA-6</vt:lpstr>
      <vt:lpstr>Attachment AD</vt:lpstr>
      <vt:lpstr>'Attachment O'!ColumnTitle1</vt:lpstr>
      <vt:lpstr>'Attachment P'!ColumnTitle1</vt:lpstr>
      <vt:lpstr>'Attachment R-1'!ColumnTitle1</vt:lpstr>
      <vt:lpstr>'Attachment R-2'!ColumnTitle1</vt:lpstr>
      <vt:lpstr>'Attachment T'!ColumnTitle1</vt:lpstr>
      <vt:lpstr>'Attachment V'!ColumnTitle1</vt:lpstr>
      <vt:lpstr>'Attachment Y'!ColumnTitle1</vt:lpstr>
      <vt:lpstr>ColumnTitle1</vt:lpstr>
      <vt:lpstr>'Attachment O'!End_Bal</vt:lpstr>
      <vt:lpstr>'Attachment P'!End_Bal</vt:lpstr>
      <vt:lpstr>'Attachment R-1'!End_Bal</vt:lpstr>
      <vt:lpstr>'Attachment R-2'!End_Bal</vt:lpstr>
      <vt:lpstr>'Attachment T'!End_Bal</vt:lpstr>
      <vt:lpstr>'Attachment V'!End_Bal</vt:lpstr>
      <vt:lpstr>'Attachment Y'!End_Bal</vt:lpstr>
      <vt:lpstr>End_Bal</vt:lpstr>
      <vt:lpstr>ExtraPayments</vt:lpstr>
      <vt:lpstr>InterestRate</vt:lpstr>
      <vt:lpstr>LenderName</vt:lpstr>
      <vt:lpstr>LoanAmount</vt:lpstr>
      <vt:lpstr>LoanPeriod</vt:lpstr>
      <vt:lpstr>LoanStartDate</vt:lpstr>
      <vt:lpstr>PaymentsPerYear</vt:lpstr>
      <vt:lpstr>'Attachment Z'!Print_Titles</vt:lpstr>
      <vt:lpstr>'Attachment AA-3'!Reimbursement1</vt:lpstr>
      <vt:lpstr>RowTitleRegion1..E9</vt:lpstr>
      <vt:lpstr>RowTitleRegion2..I7</vt:lpstr>
      <vt:lpstr>RowTitleRegion3..E9</vt:lpstr>
      <vt:lpstr>RowTitleRegion4..H9</vt:lpstr>
      <vt:lpstr>ScheduledNumberOfPayments</vt:lpstr>
      <vt:lpstr>ScheduledPayment</vt:lpstr>
      <vt:lpstr>'Attachment AA-2'!SMP1c</vt:lpstr>
      <vt:lpstr>'Attachment AA-6'!TotalFixedFee</vt:lpstr>
    </vt:vector>
  </TitlesOfParts>
  <Company>Department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 Service Management Company Cost Reimbursable RFP</dc:title>
  <dc:subject>Wisconsin School Nutrition Procument</dc:subject>
  <dc:creator>Randall E. Jones</dc:creator>
  <cp:keywords>rfp, procurement, fsmc</cp:keywords>
  <cp:lastModifiedBy>Lori Lazzareschi</cp:lastModifiedBy>
  <cp:lastPrinted>2018-04-17T12:16:28Z</cp:lastPrinted>
  <dcterms:created xsi:type="dcterms:W3CDTF">2018-01-29T22:51:35Z</dcterms:created>
  <dcterms:modified xsi:type="dcterms:W3CDTF">2026-03-17T16:58:54Z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0x010100C4E51C90C244C9419C3E73092C87AADF</vt:lpwstr>
  </property>
  <property fmtid="{D5CDD505-2E9C-101B-9397-08002B2CF9AE}" pid="4" name="MediaServiceImageTags">
    <vt:lpwstr/>
  </property>
</Properties>
</file>